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3 最終（修正済）\"/>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O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<sst xmlns="http://schemas.openxmlformats.org/spreadsheetml/2006/main" count="1170" uniqueCount="593">
  <si>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</si>
  <si>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</si>
  <si>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</si>
  <si>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</si>
  <si>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</si>
  <si>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</si>
  <si>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</si>
  <si>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</si>
  <si>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</si>
  <si>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</si>
  <si>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</si>
  <si>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</si>
  <si>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</si>
  <si>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</si>
  <si>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</si>
  <si>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</si>
  <si>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</si>
  <si>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</si>
  <si>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</si>
  <si>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</si>
  <si>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</si>
  <si>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</si>
  <si>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</si>
  <si>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</si>
  <si>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</si>
  <si>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</si>
  <si>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</si>
  <si>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</si>
  <si>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</si>
  <si>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</si>
  <si>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</si>
  <si>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</si>
  <si>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</si>
  <si>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</si>
  <si>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</si>
  <si>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</si>
  <si>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</si>
  <si>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</si>
  <si>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</si>
  <si>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</si>
  <si>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</si>
  <si>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</si>
  <si>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</si>
  <si>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</si>
  <si>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</si>
  <si>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</si>
  <si>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</si>
  <si>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</si>
  <si>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</si>
  <si>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</si>
  <si>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</si>
  <si>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</si>
  <si>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</si>
  <si>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</si>
  <si>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</si>
  <si>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</si>
  <si>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</si>
  <si>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</si>
  <si>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</si>
  <si>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</si>
  <si>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</si>
  <si>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</si>
  <si>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</si>
  <si>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</si>
  <si>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</si>
  <si>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</si>
  <si>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</si>
  <si>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</si>
  <si>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</si>
  <si>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</si>
  <si>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</si>
  <si>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</si>
  <si>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</si>
  <si>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</si>
  <si>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</si>
  <si>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</si>
  <si>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</si>
  <si>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</si>
  <si>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</si>
  <si>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</si>
  <si>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</si>
  <si>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</si>
  <si>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</si>
  <si>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</si>
  <si>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</si>
  <si>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</si>
  <si>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</si>
  <si>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</si>
  <si>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</si>
  <si>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</si>
  <si>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</si>
  <si>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</si>
  <si>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</si>
  <si>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忍野村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</si>
  <si>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</si>
  <si>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</si>
  <si>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</si>
  <si>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</si>
  <si>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</si>
  <si>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</si>
  <si>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</si>
  <si>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</si>
  <si>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</si>
  <si>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</si>
  <si>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</si>
  <si>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</si>
  <si>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</si>
  <si>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</si>
  <si>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</si>
  <si>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</si>
  <si>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</si>
  <si>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</si>
  <si>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</si>
  <si>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</si>
  <si>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</si>
  <si>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</si>
  <si>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</si>
  <si>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</si>
  <si>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</si>
  <si>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</si>
  <si>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</si>
  <si>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</si>
  <si>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</si>
  <si>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</si>
  <si>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</si>
  <si>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</si>
  <si>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</si>
  <si>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</si>
  <si>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</si>
  <si>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</si>
  <si>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</si>
  <si>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</si>
  <si>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</si>
  <si>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</si>
  <si>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</si>
  <si>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</si>
  <si>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</si>
  <si>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</si>
  <si>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</si>
  <si>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</si>
  <si>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</si>
  <si>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</si>
  <si>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</si>
  <si>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</si>
  <si>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</si>
  <si>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</si>
  <si>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</si>
  <si>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</si>
  <si>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</si>
  <si>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</si>
  <si>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</si>
  <si>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</si>
  <si>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</si>
  <si>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</si>
  <si>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</si>
  <si>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</si>
  <si>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</si>
  <si>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</si>
  <si>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</si>
  <si>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</si>
  <si>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</si>
  <si>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</si>
  <si>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</si>
  <si>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</si>
  <si>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</si>
  <si>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</si>
  <si>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</si>
  <si>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</si>
  <si>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</si>
  <si>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</si>
  <si>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</si>
  <si>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</si>
  <si>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</si>
  <si>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</si>
  <si>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</si>
  <si>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</si>
  <si>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</si>
  <si>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</si>
  <si>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</si>
  <si>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</si>
  <si>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</si>
  <si>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</si>
  <si>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</si>
  <si>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</si>
  <si>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</si>
  <si>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</si>
  <si>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</si>
  <si>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</si>
  <si>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</si>
  <si>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</si>
  <si>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</si>
  <si>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</si>
  <si>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</si>
  <si>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</si>
  <si>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</si>
  <si>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</si>
  <si>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</si>
  <si>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</si>
  <si>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</si>
  <si>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</si>
  <si>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</si>
  <si>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</si>
  <si>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</si>
  <si>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</si>
  <si>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</si>
  <si>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</si>
  <si>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</si>
  <si>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山梨県忍野村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</si>
  <si>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</si>
  <si>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</si>
  <si>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</si>
  <si>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</si>
  <si>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</si>
  <si>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</si>
  <si>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</si>
  <si>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</si>
  <si>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</si>
  <si>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</si>
  <si>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</si>
  <si>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</si>
  <si>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</si>
  <si>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</si>
  <si>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</si>
  <si>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</si>
  <si>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</si>
  <si>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</si>
  <si>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</si>
  <si>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</si>
  <si>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</si>
  <si>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</si>
  <si>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</si>
  <si>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</si>
  <si>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</si>
  <si>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</si>
  <si>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</si>
  <si>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</si>
  <si>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</si>
  <si>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</si>
  <si>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</si>
  <si>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</si>
  <si>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</si>
  <si>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</si>
  <si>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</si>
  <si>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</si>
  <si>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</si>
  <si>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</si>
  <si>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</si>
  <si>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</si>
  <si>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</si>
  <si>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</si>
  <si>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</si>
  <si>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</si>
  <si>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</si>
  <si>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</si>
  <si>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</si>
  <si>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</si>
  <si>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</si>
  <si>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</si>
  <si>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</si>
  <si>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</si>
  <si>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</si>
  <si>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</si>
  <si>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</si>
  <si>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</si>
  <si>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</si>
  <si>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</si>
  <si>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</si>
  <si>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</si>
  <si>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</si>
  <si>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</si>
  <si>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</si>
  <si>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</si>
  <si>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</si>
  <si>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</si>
  <si>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</si>
  <si>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</si>
  <si>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</si>
  <si>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</si>
  <si>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</si>
  <si>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</si>
  <si>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</si>
  <si>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</si>
  <si>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</si>
  <si>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</si>
  <si>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</si>
  <si>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</si>
  <si>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</si>
  <si>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</si>
  <si>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</si>
  <si>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</si>
  <si>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</si>
  <si>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</si>
  <si>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</si>
  <si>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</si>
  <si>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</si>
  <si>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</si>
  <si>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</si>
  <si>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</si>
  <si>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</si>
  <si>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</si>
  <si>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</si>
  <si>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</si>
  <si>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</si>
  <si>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</si>
  <si>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</si>
  <si>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</si>
  <si>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</si>
  <si>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</si>
  <si>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</si>
  <si>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</si>
  <si>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</si>
  <si>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</si>
  <si>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</si>
  <si>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</si>
  <si>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</si>
  <si>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</si>
  <si>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</si>
  <si>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</si>
  <si>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</si>
  <si>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</si>
  <si>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</si>
  <si>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</si>
  <si>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</si>
  <si>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</si>
  <si>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</si>
  <si>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</si>
  <si>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</si>
  <si>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</si>
  <si>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</si>
  <si>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</si>
  <si>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</si>
  <si>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</si>
  <si>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</si>
  <si>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</si>
  <si>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</si>
  <si>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</si>
  <si>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</si>
  <si>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</si>
  <si>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</si>
  <si>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</si>
  <si>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</si>
  <si>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</si>
  <si>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</si>
  <si>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</si>
  <si>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</si>
  <si>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</si>
  <si>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</si>
  <si>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</si>
  <si>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</si>
  <si>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</si>
  <si>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</si>
  <si>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</si>
  <si>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</si>
  <si>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</si>
  <si>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</si>
  <si>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</si>
  <si>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山梨県忍野村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</si>
  <si>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</si>
  <si>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</si>
  <si>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</si>
  <si>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</si>
  <si>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</si>
  <si>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</si>
  <si>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</si>
  <si>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</si>
  <si>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</si>
  <si>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</si>
  <si>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</si>
  <si>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</si>
  <si>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</si>
  <si>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</si>
  <si>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</si>
  <si>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</si>
  <si>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</si>
  <si>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</si>
  <si>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</si>
  <si>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</si>
  <si>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人づくり資金貸付事業特別会計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</si>
  <si>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</si>
  <si>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</si>
  <si>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</si>
  <si>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</si>
  <si>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</si>
  <si>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</si>
  <si>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</si>
  <si>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</si>
  <si>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</si>
  <si>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</si>
  <si>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</si>
  <si>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</si>
  <si>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</si>
  <si>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</si>
  <si>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</si>
  <si>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</si>
  <si>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</si>
  <si>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水道事業会計</t>
    <phoneticPr fontId="5"/>
  </si>
  <si>
    <t>法適用企業</t>
    <phoneticPr fontId="5"/>
  </si>
  <si>
    <t>下水道事業特別会計</t>
    <phoneticPr fontId="5"/>
  </si>
  <si>
    <t>法非適用企業</t>
    <phoneticPr fontId="5"/>
  </si>
  <si>
    <t>平山簡易水道特別会計</t>
    <phoneticPr fontId="5"/>
  </si>
  <si>
    <t>-</t>
    <phoneticPr fontId="5"/>
  </si>
  <si>
    <t>法非適用企業</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</si>
  <si>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</si>
  <si>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</si>
  <si>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</si>
  <si>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</si>
  <si>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</si>
  <si>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</si>
  <si>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</si>
  <si>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</si>
  <si>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</si>
  <si>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</si>
  <si>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</si>
  <si>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</si>
  <si>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</si>
  <si>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</si>
  <si>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</si>
  <si>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</si>
  <si>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</si>
  <si>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</si>
  <si>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</si>
  <si>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</si>
  <si>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</si>
  <si>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</si>
  <si>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</si>
  <si>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</si>
  <si>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</si>
  <si>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</si>
  <si>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</si>
  <si>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</si>
  <si>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</si>
  <si>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</si>
  <si>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</si>
  <si>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</si>
  <si>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</si>
  <si>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</si>
  <si>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</si>
  <si>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</si>
  <si>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</si>
  <si>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</si>
  <si>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</si>
  <si>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</si>
  <si>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</si>
  <si>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</si>
  <si>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</si>
  <si>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</si>
  <si>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</si>
  <si>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</si>
  <si>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</si>
  <si>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</si>
  <si>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</si>
  <si>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</si>
  <si>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</si>
  <si>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</si>
  <si>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</si>
  <si>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</si>
  <si>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</si>
  <si>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</si>
  <si>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</si>
  <si>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</si>
  <si>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</si>
  <si>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</si>
  <si>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</si>
  <si>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</si>
  <si>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</si>
  <si>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</si>
  <si>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</si>
  <si>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</si>
  <si>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</si>
  <si>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</si>
  <si>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</si>
  <si>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</si>
  <si>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</si>
  <si>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</si>
  <si>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</si>
  <si>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</si>
  <si>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</si>
  <si>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</si>
  <si>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</si>
  <si>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</si>
  <si>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</si>
  <si>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</si>
  <si>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</si>
  <si>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</si>
  <si>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</si>
  <si>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</si>
  <si>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</si>
  <si>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</si>
  <si>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</si>
  <si>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</si>
  <si>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</si>
  <si>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</si>
  <si>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</si>
  <si>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</si>
  <si>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</si>
  <si>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</si>
  <si>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</si>
  <si>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</si>
  <si>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</si>
  <si>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</si>
  <si>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</si>
  <si>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</si>
  <si>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</si>
  <si>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</si>
  <si>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</si>
  <si>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</si>
  <si>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</si>
  <si>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</si>
  <si>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</si>
  <si>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</si>
  <si>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</si>
  <si>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</si>
  <si>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</si>
  <si>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</si>
  <si>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</si>
  <si>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</si>
  <si>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</si>
  <si>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</si>
  <si>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</si>
  <si>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</si>
  <si>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</si>
  <si>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</si>
  <si>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</si>
  <si>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</si>
  <si>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</si>
  <si>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</si>
  <si>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</si>
  <si>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</si>
  <si>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</si>
  <si>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</si>
  <si>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</si>
  <si>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</si>
  <si>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</si>
  <si>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</si>
  <si>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</si>
  <si>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</si>
  <si>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</si>
  <si>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</si>
  <si>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</si>
  <si>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</si>
  <si>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</si>
  <si>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</si>
  <si>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</si>
  <si>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</si>
  <si>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</si>
  <si>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</si>
  <si>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</si>
  <si>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</si>
  <si>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</si>
  <si>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</si>
  <si>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</si>
  <si>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</si>
  <si>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</si>
  <si>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</si>
  <si>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0.55</t>
  </si>
  <si>
    <t>▲ 27.43</t>
  </si>
  <si>
    <t>▲ 9.10</t>
  </si>
  <si>
    <t>▲ 6.39</t>
  </si>
  <si>
    <t>水道事業会計</t>
  </si>
  <si>
    <t>一般会計</t>
  </si>
  <si>
    <t>国民健康保険特別会計</t>
  </si>
  <si>
    <t>介護保険特別会計</t>
  </si>
  <si>
    <t>人づくり資金貸付事業特別会計</t>
  </si>
  <si>
    <t>介護予防支援事業特別会計</t>
  </si>
  <si>
    <t>後期高齢者医療特別会計</t>
  </si>
  <si>
    <t>下水道事業特別会計</t>
  </si>
  <si>
    <t>その他会計（赤字）</t>
  </si>
  <si>
    <t>その他会計（黒字）</t>
  </si>
  <si>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</si>
  <si>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富士五湖広域行政事務組合（富士五湖ふるさと振興整備事業特別会計）</t>
    <rPh sb="0" eb="4">
      <t>フジゴコ</t>
    </rPh>
    <rPh sb="4" eb="6">
      <t>コウイキ</t>
    </rPh>
    <rPh sb="6" eb="8">
      <t>ギョウセイ</t>
    </rPh>
    <rPh sb="8" eb="10">
      <t>ジム</t>
    </rPh>
    <rPh sb="10" eb="12">
      <t>クミアイ</t>
    </rPh>
    <phoneticPr fontId="2"/>
  </si>
  <si>
    <t>富士五湖広域行政事務組合（富士五湖聖苑特別会計）</t>
    <rPh sb="0" eb="4">
      <t>フジゴコ</t>
    </rPh>
    <rPh sb="4" eb="6">
      <t>コウイキ</t>
    </rPh>
    <rPh sb="6" eb="8">
      <t>ギョウセイ</t>
    </rPh>
    <rPh sb="8" eb="10">
      <t>ジム</t>
    </rPh>
    <rPh sb="10" eb="12">
      <t>クミアイ</t>
    </rPh>
    <phoneticPr fontId="2"/>
  </si>
  <si>
    <t>富士吉田市外二ヶ村恩賜県有林財産保護組合（一般会計）</t>
    <rPh sb="21" eb="23">
      <t>イッパン</t>
    </rPh>
    <rPh sb="23" eb="25">
      <t>カイケイ</t>
    </rPh>
    <phoneticPr fontId="2"/>
  </si>
  <si>
    <t>山梨県市町村総合事務組合（一般会計）</t>
    <rPh sb="13" eb="15">
      <t>イッパン</t>
    </rPh>
    <rPh sb="15" eb="17">
      <t>カイケイ</t>
    </rPh>
    <phoneticPr fontId="2"/>
  </si>
  <si>
    <t>山梨県市町村総合事務組合（電子化事業及び会館管理・研修事業特別会計）</t>
    <phoneticPr fontId="2"/>
  </si>
  <si>
    <t>山梨県市町村総合事務組合（一般廃棄物最終処分場事業特別会計）</t>
    <phoneticPr fontId="2"/>
  </si>
  <si>
    <t>山梨県市町村総合事務組合（交通災害共済事業特別会計）</t>
    <phoneticPr fontId="2"/>
  </si>
  <si>
    <t>山梨県市町村総合事務組合（入札参加資格審査事業費特別会計）</t>
    <phoneticPr fontId="2"/>
  </si>
  <si>
    <t>山梨県後期高齢者医療広域連合（一般会計）</t>
    <rPh sb="15" eb="17">
      <t>イッパン</t>
    </rPh>
    <rPh sb="17" eb="19">
      <t>カイケイ</t>
    </rPh>
    <phoneticPr fontId="2"/>
  </si>
  <si>
    <t>山梨県後期高齢者医療広域連合（後期高齢者医療特別会計）</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</si>
  <si>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</si>
  <si>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</si>
  <si>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</si>
  <si>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</si>
  <si>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</si>
  <si>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新たな起債の借入れを行っていないことから実質公債費比率は年々低くなっている。
景気の動向等により本村歳入の根幹となっている法人税収は左右されやすいため、引き続き最小限度の起債発行に努めていく必要がある。</t>
    <rPh sb="0" eb="1">
      <t>アラ</t>
    </rPh>
    <rPh sb="3" eb="5">
      <t>キサイ</t>
    </rPh>
    <rPh sb="6" eb="8">
      <t>カリイ</t>
    </rPh>
    <rPh sb="10" eb="11">
      <t>オコナ</t>
    </rPh>
    <rPh sb="20" eb="22">
      <t>ジッシツ</t>
    </rPh>
    <rPh sb="22" eb="25">
      <t>コウサイヒ</t>
    </rPh>
    <rPh sb="25" eb="27">
      <t>ヒリツ</t>
    </rPh>
    <rPh sb="28" eb="30">
      <t>ネンネン</t>
    </rPh>
    <rPh sb="30" eb="31">
      <t>ヒク</t>
    </rPh>
    <rPh sb="48" eb="50">
      <t>ホンソン</t>
    </rPh>
    <rPh sb="50" eb="52">
      <t>サイニュウ</t>
    </rPh>
    <rPh sb="53" eb="55">
      <t>コンカン</t>
    </rPh>
    <rPh sb="61" eb="64">
      <t>ホウジンゼイ</t>
    </rPh>
    <rPh sb="64" eb="65">
      <t>シュウ</t>
    </rPh>
    <rPh sb="66" eb="68">
      <t>サユウ</t>
    </rPh>
    <rPh sb="76" eb="77">
      <t>ヒ</t>
    </rPh>
    <rPh sb="78" eb="79">
      <t>ツヅ</t>
    </rPh>
    <rPh sb="80" eb="82">
      <t>サイショウ</t>
    </rPh>
    <rPh sb="82" eb="84">
      <t>ゲンド</t>
    </rPh>
    <rPh sb="85" eb="87">
      <t>キサイ</t>
    </rPh>
    <rPh sb="87" eb="89">
      <t>ハッコウ</t>
    </rPh>
    <rPh sb="90" eb="91">
      <t>ツト</t>
    </rPh>
    <rPh sb="95" eb="97">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</si>
  <si>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</si>
  <si>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</si>
  <si>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</si>
  <si>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</si>
  <si>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</si>
  <si>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</si>
  <si>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</si>
  <si>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新たな起債の借り入れを近年行っていないことや、財政調整基金などの充当可能基金を維持していることから、将来負担比率は低く、良い水準を維持している。
しかし、施設の老朽化は日々進行しており、中長期的な視点で計画的に修繕や更新を行っていく必要がある。</t>
    <rPh sb="57" eb="58">
      <t>ヒク</t>
    </rPh>
    <rPh sb="60" eb="61">
      <t>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</si>
</sst>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AC84-43F0-9CFF-B3650234B5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99552</c:v>
                </c:pt>
                <c:pt idx="1">
                  <c:v>158981</c:v>
                </c:pt>
                <c:pt idx="2">
                  <c:v>91068</c:v>
                </c:pt>
                <c:pt idx="3">
                  <c:v>96565</c:v>
                </c:pt>
                <c:pt idx="4">
                  <c:v>62372</c:v>
                </c:pt>
              </c:numCache>
            </c:numRef>
          </c:val>
          <c:smooth val="0"/>
          <c:extLst>
            <c:ext xmlns:c16="http://schemas.microsoft.com/office/drawing/2014/chart" uri="{C3380CC4-5D6E-409C-BE32-E72D297353CC}">
              <c16:uniqueId val="{00000001-AC84-43F0-9CFF-B3650234B570}"/>
            </c:ext>
          </c:extLst>
        </c:ser>
        <c:dLbls>
          <c:showLegendKey val="0"/>
          <c:showVal val="0"/>
          <c:showCatName val="0"/>
          <c:showSerName val="0"/>
          <c:showPercent val="0"/>
          <c:showBubbleSize val="0"/>
        </c:dLbls>
        <c:marker val="1"/>
        <c:smooth val="0"/>
        <c:axId val="129876736"/>
        <c:axId val="129878656"/>
      </c:lineChart>
      <c:catAx>
        <c:axId val="129876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878656"/>
        <c:crosses val="autoZero"/>
        <c:auto val="1"/>
        <c:lblAlgn val="ctr"/>
        <c:lblOffset val="100"/>
        <c:tickLblSkip val="1"/>
        <c:tickMarkSkip val="1"/>
        <c:noMultiLvlLbl val="0"/>
      </c:catAx>
      <c:valAx>
        <c:axId val="12987865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876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7.52</c:v>
                </c:pt>
                <c:pt idx="1">
                  <c:v>3.22</c:v>
                </c:pt>
                <c:pt idx="2">
                  <c:v>5.77</c:v>
                </c:pt>
                <c:pt idx="3">
                  <c:v>4.53</c:v>
                </c:pt>
                <c:pt idx="4">
                  <c:v>6.94</c:v>
                </c:pt>
              </c:numCache>
            </c:numRef>
          </c:val>
          <c:extLst>
            <c:ext xmlns:c16="http://schemas.microsoft.com/office/drawing/2014/chart" uri="{C3380CC4-5D6E-409C-BE32-E72D297353CC}">
              <c16:uniqueId val="{00000000-38A1-46EA-A6CB-F55BC85879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78.03</c:v>
                </c:pt>
                <c:pt idx="1">
                  <c:v>97.48</c:v>
                </c:pt>
                <c:pt idx="2">
                  <c:v>119.01</c:v>
                </c:pt>
                <c:pt idx="3">
                  <c:v>66.739999999999995</c:v>
                </c:pt>
                <c:pt idx="4">
                  <c:v>98.46</c:v>
                </c:pt>
              </c:numCache>
            </c:numRef>
          </c:val>
          <c:extLst>
            <c:ext xmlns:c16="http://schemas.microsoft.com/office/drawing/2014/chart" uri="{C3380CC4-5D6E-409C-BE32-E72D297353CC}">
              <c16:uniqueId val="{00000001-38A1-46EA-A6CB-F55BC858792A}"/>
            </c:ext>
          </c:extLst>
        </c:ser>
        <c:dLbls>
          <c:showLegendKey val="0"/>
          <c:showVal val="0"/>
          <c:showCatName val="0"/>
          <c:showSerName val="0"/>
          <c:showPercent val="0"/>
          <c:showBubbleSize val="0"/>
        </c:dLbls>
        <c:gapWidth val="250"/>
        <c:overlap val="100"/>
        <c:axId val="136974336"/>
        <c:axId val="136976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-0.55000000000000004</c:v>
                </c:pt>
                <c:pt idx="1">
                  <c:v>-27.43</c:v>
                </c:pt>
                <c:pt idx="2">
                  <c:v>28.87</c:v>
                </c:pt>
                <c:pt idx="3">
                  <c:v>-9.1</c:v>
                </c:pt>
                <c:pt idx="4">
                  <c:v>-6.39</c:v>
                </c:pt>
              </c:numCache>
            </c:numRef>
          </c:val>
          <c:smooth val="0"/>
          <c:extLst>
            <c:ext xmlns:c16="http://schemas.microsoft.com/office/drawing/2014/chart" uri="{C3380CC4-5D6E-409C-BE32-E72D297353CC}">
              <c16:uniqueId val="{00000002-38A1-46EA-A6CB-F55BC858792A}"/>
            </c:ext>
          </c:extLst>
        </c:ser>
        <c:dLbls>
          <c:showLegendKey val="0"/>
          <c:showVal val="0"/>
          <c:showCatName val="0"/>
          <c:showSerName val="0"/>
          <c:showPercent val="0"/>
          <c:showBubbleSize val="0"/>
        </c:dLbls>
        <c:marker val="1"/>
        <c:smooth val="0"/>
        <c:axId val="136974336"/>
        <c:axId val="136976256"/>
      </c:lineChart>
      <c:catAx>
        <c:axId val="13697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976256"/>
        <c:crosses val="autoZero"/>
        <c:auto val="1"/>
        <c:lblAlgn val="ctr"/>
        <c:lblOffset val="100"/>
        <c:tickLblSkip val="1"/>
        <c:tickMarkSkip val="1"/>
        <c:noMultiLvlLbl val="0"/>
      </c:catAx>
      <c:valAx>
        <c:axId val="13697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7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F07-4F06-8E6D-F840E61FE8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07-4F06-8E6D-F840E61FE8A2}"/>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0.19</c:v>
                </c:pt>
                <c:pt idx="2">
                  <c:v>#N/A</c:v>
                </c:pt>
                <c:pt idx="3">
                  <c:v>0.46</c:v>
                </c:pt>
                <c:pt idx="4">
                  <c:v>#N/A</c:v>
                </c:pt>
                <c:pt idx="5">
                  <c:v>0.02</c:v>
                </c:pt>
                <c:pt idx="6">
                  <c:v>#N/A</c:v>
                </c:pt>
                <c:pt idx="7">
                  <c:v>0</c:v>
                </c:pt>
                <c:pt idx="8">
                  <c:v>#N/A</c:v>
                </c:pt>
                <c:pt idx="9">
                  <c:v>0</c:v>
                </c:pt>
              </c:numCache>
            </c:numRef>
          </c:val>
          <c:extLst>
            <c:ext xmlns:c16="http://schemas.microsoft.com/office/drawing/2014/chart" uri="{C3380CC4-5D6E-409C-BE32-E72D297353CC}">
              <c16:uniqueId val="{00000002-EF07-4F06-8E6D-F840E61FE8A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EF07-4F06-8E6D-F840E61FE8A2}"/>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0.01</c:v>
                </c:pt>
                <c:pt idx="8">
                  <c:v>#N/A</c:v>
                </c:pt>
                <c:pt idx="9">
                  <c:v>0.02</c:v>
                </c:pt>
              </c:numCache>
            </c:numRef>
          </c:val>
          <c:extLst>
            <c:ext xmlns:c16="http://schemas.microsoft.com/office/drawing/2014/chart" uri="{C3380CC4-5D6E-409C-BE32-E72D297353CC}">
              <c16:uniqueId val="{00000004-EF07-4F06-8E6D-F840E61FE8A2}"/>
            </c:ext>
          </c:extLst>
        </c:ser>
        <c:ser>
          <c:idx val="5"/>
          <c:order val="5"/>
          <c:tx>
            <c:strRef>
              <c:f>データシート!$A$32</c:f>
              <c:strCache>
                <c:ptCount val="1"/>
                <c:pt idx="0">
                  <c:v>人づくり資金貸付事業特別会計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0.09</c:v>
                </c:pt>
                <c:pt idx="4">
                  <c:v>#N/A</c:v>
                </c:pt>
                <c:pt idx="5">
                  <c:v>0.09</c:v>
                </c:pt>
                <c:pt idx="6">
                  <c:v>#N/A</c:v>
                </c:pt>
                <c:pt idx="7">
                  <c:v>0.08</c:v>
                </c:pt>
                <c:pt idx="8">
                  <c:v>#N/A</c:v>
                </c:pt>
                <c:pt idx="9">
                  <c:v>0.05</c:v>
                </c:pt>
              </c:numCache>
            </c:numRef>
          </c:val>
          <c:extLst>
            <c:ext xmlns:c16="http://schemas.microsoft.com/office/drawing/2014/chart" uri="{C3380CC4-5D6E-409C-BE32-E72D297353CC}">
              <c16:uniqueId val="{00000005-EF07-4F06-8E6D-F840E61FE8A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0.8</c:v>
                </c:pt>
                <c:pt idx="4">
                  <c:v>#N/A</c:v>
                </c:pt>
                <c:pt idx="5">
                  <c:v>0.28999999999999998</c:v>
                </c:pt>
                <c:pt idx="6">
                  <c:v>#N/A</c:v>
                </c:pt>
                <c:pt idx="7">
                  <c:v>0.04</c:v>
                </c:pt>
                <c:pt idx="8">
                  <c:v>#N/A</c:v>
                </c:pt>
                <c:pt idx="9">
                  <c:v>0.4</c:v>
                </c:pt>
              </c:numCache>
            </c:numRef>
          </c:val>
          <c:extLst>
            <c:ext xmlns:c16="http://schemas.microsoft.com/office/drawing/2014/chart" uri="{C3380CC4-5D6E-409C-BE32-E72D297353CC}">
              <c16:uniqueId val="{00000006-EF07-4F06-8E6D-F840E61FE8A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0.14000000000000001</c:v>
                </c:pt>
                <c:pt idx="2">
                  <c:v>#N/A</c:v>
                </c:pt>
                <c:pt idx="3">
                  <c:v>0</c:v>
                </c:pt>
                <c:pt idx="4">
                  <c:v>#N/A</c:v>
                </c:pt>
                <c:pt idx="5">
                  <c:v>0.03</c:v>
                </c:pt>
                <c:pt idx="6">
                  <c:v>#N/A</c:v>
                </c:pt>
                <c:pt idx="7">
                  <c:v>0.7</c:v>
                </c:pt>
                <c:pt idx="8">
                  <c:v>#N/A</c:v>
                </c:pt>
                <c:pt idx="9">
                  <c:v>0.82</c:v>
                </c:pt>
              </c:numCache>
            </c:numRef>
          </c:val>
          <c:extLst>
            <c:ext xmlns:c16="http://schemas.microsoft.com/office/drawing/2014/chart" uri="{C3380CC4-5D6E-409C-BE32-E72D297353CC}">
              <c16:uniqueId val="{00000007-EF07-4F06-8E6D-F840E61FE8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7.39</c:v>
                </c:pt>
                <c:pt idx="2">
                  <c:v>#N/A</c:v>
                </c:pt>
                <c:pt idx="3">
                  <c:v>3.13</c:v>
                </c:pt>
                <c:pt idx="4">
                  <c:v>#N/A</c:v>
                </c:pt>
                <c:pt idx="5">
                  <c:v>5.67</c:v>
                </c:pt>
                <c:pt idx="6">
                  <c:v>#N/A</c:v>
                </c:pt>
                <c:pt idx="7">
                  <c:v>4.4400000000000004</c:v>
                </c:pt>
                <c:pt idx="8">
                  <c:v>#N/A</c:v>
                </c:pt>
                <c:pt idx="9">
                  <c:v>6.88</c:v>
                </c:pt>
              </c:numCache>
            </c:numRef>
          </c:val>
          <c:extLst>
            <c:ext xmlns:c16="http://schemas.microsoft.com/office/drawing/2014/chart" uri="{C3380CC4-5D6E-409C-BE32-E72D297353CC}">
              <c16:uniqueId val="{00000008-EF07-4F06-8E6D-F840E61FE8A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3.17</c:v>
                </c:pt>
                <c:pt idx="2">
                  <c:v>#N/A</c:v>
                </c:pt>
                <c:pt idx="3">
                  <c:v>5.35</c:v>
                </c:pt>
                <c:pt idx="4">
                  <c:v>#N/A</c:v>
                </c:pt>
                <c:pt idx="5">
                  <c:v>5.71</c:v>
                </c:pt>
                <c:pt idx="6">
                  <c:v>#N/A</c:v>
                </c:pt>
                <c:pt idx="7">
                  <c:v>4.13</c:v>
                </c:pt>
                <c:pt idx="8">
                  <c:v>#N/A</c:v>
                </c:pt>
                <c:pt idx="9">
                  <c:v>7.07</c:v>
                </c:pt>
              </c:numCache>
            </c:numRef>
          </c:val>
          <c:extLst>
            <c:ext xmlns:c16="http://schemas.microsoft.com/office/drawing/2014/chart" uri="{C3380CC4-5D6E-409C-BE32-E72D297353CC}">
              <c16:uniqueId val="{00000009-EF07-4F06-8E6D-F840E61FE8A2}"/>
            </c:ext>
          </c:extLst>
        </c:ser>
        <c:dLbls>
          <c:showLegendKey val="0"/>
          <c:showVal val="0"/>
          <c:showCatName val="0"/>
          <c:showSerName val="0"/>
          <c:showPercent val="0"/>
          <c:showBubbleSize val="0"/>
        </c:dLbls>
        <c:gapWidth val="150"/>
        <c:overlap val="100"/>
        <c:axId val="137082752"/>
        <c:axId val="137084288"/>
      </c:barChart>
      <c:catAx>
        <c:axId val="13708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084288"/>
        <c:crosses val="autoZero"/>
        <c:auto val="1"/>
        <c:lblAlgn val="ctr"/>
        <c:lblOffset val="100"/>
        <c:tickLblSkip val="1"/>
        <c:tickMarkSkip val="1"/>
        <c:noMultiLvlLbl val="0"/>
      </c:catAx>
      <c:valAx>
        <c:axId val="13708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082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317</c:v>
                </c:pt>
                <c:pt idx="5">
                  <c:v>333</c:v>
                </c:pt>
                <c:pt idx="8">
                  <c:v>300</c:v>
                </c:pt>
                <c:pt idx="11">
                  <c:v>281</c:v>
                </c:pt>
                <c:pt idx="14">
                  <c:v>271</c:v>
                </c:pt>
              </c:numCache>
            </c:numRef>
          </c:val>
          <c:extLst>
            <c:ext xmlns:c16="http://schemas.microsoft.com/office/drawing/2014/chart" uri="{C3380CC4-5D6E-409C-BE32-E72D297353CC}">
              <c16:uniqueId val="{00000000-D8FD-4887-8995-93B8FBD17D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FD-4887-8995-93B8FBD17D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8FD-4887-8995-93B8FBD17D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5</c:v>
                </c:pt>
                <c:pt idx="6">
                  <c:v>6</c:v>
                </c:pt>
                <c:pt idx="9">
                  <c:v>6</c:v>
                </c:pt>
                <c:pt idx="12">
                  <c:v>6</c:v>
                </c:pt>
              </c:numCache>
            </c:numRef>
          </c:val>
          <c:extLst>
            <c:ext xmlns:c16="http://schemas.microsoft.com/office/drawing/2014/chart" uri="{C3380CC4-5D6E-409C-BE32-E72D297353CC}">
              <c16:uniqueId val="{00000003-D8FD-4887-8995-93B8FBD17D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168</c:v>
                </c:pt>
                <c:pt idx="3">
                  <c:v>162</c:v>
                </c:pt>
                <c:pt idx="6">
                  <c:v>156</c:v>
                </c:pt>
                <c:pt idx="9">
                  <c:v>144</c:v>
                </c:pt>
                <c:pt idx="12">
                  <c:v>122</c:v>
                </c:pt>
              </c:numCache>
            </c:numRef>
          </c:val>
          <c:extLst>
            <c:ext xmlns:c16="http://schemas.microsoft.com/office/drawing/2014/chart" uri="{C3380CC4-5D6E-409C-BE32-E72D297353CC}">
              <c16:uniqueId val="{00000004-D8FD-4887-8995-93B8FBD17D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FD-4887-8995-93B8FBD17D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FD-4887-8995-93B8FBD17D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212</c:v>
                </c:pt>
                <c:pt idx="3">
                  <c:v>190</c:v>
                </c:pt>
                <c:pt idx="6">
                  <c:v>176</c:v>
                </c:pt>
                <c:pt idx="9">
                  <c:v>168</c:v>
                </c:pt>
                <c:pt idx="12">
                  <c:v>155</c:v>
                </c:pt>
              </c:numCache>
            </c:numRef>
          </c:val>
          <c:extLst>
            <c:ext xmlns:c16="http://schemas.microsoft.com/office/drawing/2014/chart" uri="{C3380CC4-5D6E-409C-BE32-E72D297353CC}">
              <c16:uniqueId val="{00000007-D8FD-4887-8995-93B8FBD17D67}"/>
            </c:ext>
          </c:extLst>
        </c:ser>
        <c:dLbls>
          <c:showLegendKey val="0"/>
          <c:showVal val="0"/>
          <c:showCatName val="0"/>
          <c:showSerName val="0"/>
          <c:showPercent val="0"/>
          <c:showBubbleSize val="0"/>
        </c:dLbls>
        <c:gapWidth val="100"/>
        <c:overlap val="100"/>
        <c:axId val="129792640"/>
        <c:axId val="12980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c:v>
                </c:pt>
                <c:pt idx="2">
                  <c:v>#N/A</c:v>
                </c:pt>
                <c:pt idx="3">
                  <c:v>#N/A</c:v>
                </c:pt>
                <c:pt idx="4">
                  <c:v>24</c:v>
                </c:pt>
                <c:pt idx="5">
                  <c:v>#N/A</c:v>
                </c:pt>
                <c:pt idx="6">
                  <c:v>#N/A</c:v>
                </c:pt>
                <c:pt idx="7">
                  <c:v>38</c:v>
                </c:pt>
                <c:pt idx="8">
                  <c:v>#N/A</c:v>
                </c:pt>
                <c:pt idx="9">
                  <c:v>#N/A</c:v>
                </c:pt>
                <c:pt idx="10">
                  <c:v>37</c:v>
                </c:pt>
                <c:pt idx="11">
                  <c:v>#N/A</c:v>
                </c:pt>
                <c:pt idx="12">
                  <c:v>#N/A</c:v>
                </c:pt>
                <c:pt idx="13">
                  <c:v>12</c:v>
                </c:pt>
                <c:pt idx="14">
                  <c:v>#N/A</c:v>
                </c:pt>
              </c:numCache>
            </c:numRef>
          </c:val>
          <c:smooth val="0"/>
          <c:extLst>
            <c:ext xmlns:c16="http://schemas.microsoft.com/office/drawing/2014/chart" uri="{C3380CC4-5D6E-409C-BE32-E72D297353CC}">
              <c16:uniqueId val="{00000008-D8FD-4887-8995-93B8FBD17D67}"/>
            </c:ext>
          </c:extLst>
        </c:ser>
        <c:dLbls>
          <c:showLegendKey val="0"/>
          <c:showVal val="0"/>
          <c:showCatName val="0"/>
          <c:showSerName val="0"/>
          <c:showPercent val="0"/>
          <c:showBubbleSize val="0"/>
        </c:dLbls>
        <c:marker val="1"/>
        <c:smooth val="0"/>
        <c:axId val="129792640"/>
        <c:axId val="129807104"/>
      </c:lineChart>
      <c:catAx>
        <c:axId val="12979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07104"/>
        <c:crosses val="autoZero"/>
        <c:auto val="1"/>
        <c:lblAlgn val="ctr"/>
        <c:lblOffset val="100"/>
        <c:tickLblSkip val="1"/>
        <c:tickMarkSkip val="1"/>
        <c:noMultiLvlLbl val="0"/>
      </c:catAx>
      <c:valAx>
        <c:axId val="12980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9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2778</c:v>
                </c:pt>
                <c:pt idx="5">
                  <c:v>2533</c:v>
                </c:pt>
                <c:pt idx="8">
                  <c:v>2275</c:v>
                </c:pt>
                <c:pt idx="11">
                  <c:v>2033</c:v>
                </c:pt>
                <c:pt idx="14">
                  <c:v>1793</c:v>
                </c:pt>
              </c:numCache>
            </c:numRef>
          </c:val>
          <c:extLst>
            <c:ext xmlns:c16="http://schemas.microsoft.com/office/drawing/2014/chart" uri="{C3380CC4-5D6E-409C-BE32-E72D297353CC}">
              <c16:uniqueId val="{00000000-FD96-4B58-8406-D57282C182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FD96-4B58-8406-D57282C182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4918</c:v>
                </c:pt>
                <c:pt idx="5">
                  <c:v>4325</c:v>
                </c:pt>
                <c:pt idx="8">
                  <c:v>5291</c:v>
                </c:pt>
                <c:pt idx="11">
                  <c:v>5029</c:v>
                </c:pt>
                <c:pt idx="14">
                  <c:v>4861</c:v>
                </c:pt>
              </c:numCache>
            </c:numRef>
          </c:val>
          <c:extLst>
            <c:ext xmlns:c16="http://schemas.microsoft.com/office/drawing/2014/chart" uri="{C3380CC4-5D6E-409C-BE32-E72D297353CC}">
              <c16:uniqueId val="{00000002-FD96-4B58-8406-D57282C182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96-4B58-8406-D57282C182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96-4B58-8406-D57282C182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96-4B58-8406-D57282C182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96-4B58-8406-D57282C182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55</c:v>
                </c:pt>
                <c:pt idx="3">
                  <c:v>53</c:v>
                </c:pt>
                <c:pt idx="6">
                  <c:v>54</c:v>
                </c:pt>
                <c:pt idx="9">
                  <c:v>50</c:v>
                </c:pt>
                <c:pt idx="12">
                  <c:v>50</c:v>
                </c:pt>
              </c:numCache>
            </c:numRef>
          </c:val>
          <c:extLst>
            <c:ext xmlns:c16="http://schemas.microsoft.com/office/drawing/2014/chart" uri="{C3380CC4-5D6E-409C-BE32-E72D297353CC}">
              <c16:uniqueId val="{00000007-FD96-4B58-8406-D57282C182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962</c:v>
                </c:pt>
                <c:pt idx="3">
                  <c:v>841</c:v>
                </c:pt>
                <c:pt idx="6">
                  <c:v>724</c:v>
                </c:pt>
                <c:pt idx="9">
                  <c:v>607</c:v>
                </c:pt>
                <c:pt idx="12">
                  <c:v>505</c:v>
                </c:pt>
              </c:numCache>
            </c:numRef>
          </c:val>
          <c:extLst>
            <c:ext xmlns:c16="http://schemas.microsoft.com/office/drawing/2014/chart" uri="{C3380CC4-5D6E-409C-BE32-E72D297353CC}">
              <c16:uniqueId val="{00000008-FD96-4B58-8406-D57282C182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96-4B58-8406-D57282C182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847</c:v>
                </c:pt>
                <c:pt idx="3">
                  <c:v>672</c:v>
                </c:pt>
                <c:pt idx="6">
                  <c:v>486</c:v>
                </c:pt>
                <c:pt idx="9">
                  <c:v>331</c:v>
                </c:pt>
                <c:pt idx="12">
                  <c:v>185</c:v>
                </c:pt>
              </c:numCache>
            </c:numRef>
          </c:val>
          <c:extLst>
            <c:ext xmlns:c16="http://schemas.microsoft.com/office/drawing/2014/chart" uri="{C3380CC4-5D6E-409C-BE32-E72D297353CC}">
              <c16:uniqueId val="{0000000A-FD96-4B58-8406-D57282C182A2}"/>
            </c:ext>
          </c:extLst>
        </c:ser>
        <c:dLbls>
          <c:showLegendKey val="0"/>
          <c:showVal val="0"/>
          <c:showCatName val="0"/>
          <c:showSerName val="0"/>
          <c:showPercent val="0"/>
          <c:showBubbleSize val="0"/>
        </c:dLbls>
        <c:gapWidth val="100"/>
        <c:overlap val="100"/>
        <c:axId val="137451392"/>
        <c:axId val="13745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96-4B58-8406-D57282C182A2}"/>
            </c:ext>
          </c:extLst>
        </c:ser>
        <c:dLbls>
          <c:showLegendKey val="0"/>
          <c:showVal val="0"/>
          <c:showCatName val="0"/>
          <c:showSerName val="0"/>
          <c:showPercent val="0"/>
          <c:showBubbleSize val="0"/>
        </c:dLbls>
        <c:marker val="1"/>
        <c:smooth val="0"/>
        <c:axId val="137451392"/>
        <c:axId val="137457664"/>
      </c:lineChart>
      <c:catAx>
        <c:axId val="13745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457664"/>
        <c:crosses val="autoZero"/>
        <c:auto val="1"/>
        <c:lblAlgn val="ctr"/>
        <c:lblOffset val="100"/>
        <c:tickLblSkip val="1"/>
        <c:tickMarkSkip val="1"/>
        <c:noMultiLvlLbl val="0"/>
      </c:catAx>
      <c:valAx>
        <c:axId val="13745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5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3863</c:v>
                </c:pt>
                <c:pt idx="1">
                  <c:v>3364</c:v>
                </c:pt>
                <c:pt idx="2">
                  <c:v>3164</c:v>
                </c:pt>
              </c:numCache>
            </c:numRef>
          </c:val>
          <c:extLst>
            <c:ext xmlns:c16="http://schemas.microsoft.com/office/drawing/2014/chart" uri="{C3380CC4-5D6E-409C-BE32-E72D297353CC}">
              <c16:uniqueId val="{00000000-CA5C-4C3E-B5F1-6B3971E3EA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183</c:v>
                </c:pt>
                <c:pt idx="1">
                  <c:v>183</c:v>
                </c:pt>
                <c:pt idx="2">
                  <c:v>183</c:v>
                </c:pt>
              </c:numCache>
            </c:numRef>
          </c:val>
          <c:extLst>
            <c:ext xmlns:c16="http://schemas.microsoft.com/office/drawing/2014/chart" uri="{C3380CC4-5D6E-409C-BE32-E72D297353CC}">
              <c16:uniqueId val="{00000001-CA5C-4C3E-B5F1-6B3971E3EA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1160</c:v>
                </c:pt>
                <c:pt idx="1">
                  <c:v>1392</c:v>
                </c:pt>
                <c:pt idx="2">
                  <c:v>1388</c:v>
                </c:pt>
              </c:numCache>
            </c:numRef>
          </c:val>
          <c:extLst>
            <c:ext xmlns:c16="http://schemas.microsoft.com/office/drawing/2014/chart" uri="{C3380CC4-5D6E-409C-BE32-E72D297353CC}">
              <c16:uniqueId val="{00000002-CA5C-4C3E-B5F1-6B3971E3EA20}"/>
            </c:ext>
          </c:extLst>
        </c:ser>
        <c:dLbls>
          <c:showLegendKey val="0"/>
          <c:showVal val="0"/>
          <c:showCatName val="0"/>
          <c:showSerName val="0"/>
          <c:showPercent val="0"/>
          <c:showBubbleSize val="0"/>
        </c:dLbls>
        <c:gapWidth val="120"/>
        <c:overlap val="100"/>
        <c:axId val="137217536"/>
        <c:axId val="137219072"/>
      </c:barChart>
      <c:catAx>
        <c:axId val="1372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7219072"/>
        <c:crosses val="autoZero"/>
        <c:auto val="1"/>
        <c:lblAlgn val="ctr"/>
        <c:lblOffset val="100"/>
        <c:tickLblSkip val="1"/>
        <c:tickMarkSkip val="1"/>
        <c:noMultiLvlLbl val="0"/>
      </c:catAx>
      <c:valAx>
        <c:axId val="137219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72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{AFB22968-94D8-48EA-9F5B-7F00C7BE98A2}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F56-4859-B59B-05C72A964A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{31ABE251-5A49-40D6-AF24-091B0B296137}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56-4859-B59B-05C72A964A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{AACF8771-88FA-4E78-A934-B1B1906DE6B7}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56-4859-B59B-05C72A964A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{118786F9-F0F4-4E82-B9B0-7F61348F7ADA}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56-4859-B59B-05C72A964A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{93BD64A0-F4A3-4C56-8042-5F803E8BF04E}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56-4859-B59B-05C72A964AC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{30AACE10-7806-4CD8-A1CF-26591D8B931B}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F56-4859-B59B-05C72A964AC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{1704F16F-521F-487D-9CAF-0114526C475E}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F56-4859-B59B-05C72A964AC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{9D3791FC-5C9F-4C3D-AD9D-8247884071AC}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F56-4859-B59B-05C72A964AC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{8A161D71-0A3F-4A7D-ABC3-09A03D389135}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F56-4859-B59B-05C72A964A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45.8</c:v>
                </c:pt>
                <c:pt idx="24">
                  <c:v>37</c:v>
                </c:pt>
                <c:pt idx="32">
                  <c:v>38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F56-4859-B59B-05C72A964A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{ED04A5C9-92F1-44E8-A75E-5E5160BA0284}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F56-4859-B59B-05C72A964A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{F49999EF-8C2A-4E0A-B533-A0F6948D06E7}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56-4859-B59B-05C72A964A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{5542ED42-FDF6-4549-82D4-214A5AD385D9}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56-4859-B59B-05C72A964A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{1E1BA3BD-9135-4BA8-A045-7D02148ACA74}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56-4859-B59B-05C72A964A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{3C01EE59-F7E7-4AAE-B379-32A513DCEF8E}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56-4859-B59B-05C72A964AC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{97FC513F-7E18-44B0-B67F-27336B84FD1E}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F56-4859-B59B-05C72A964AC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{0281F86E-AC8C-4C7B-B771-E6B011DB48DA}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F56-4859-B59B-05C72A964AC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{EEC94D8A-AD1C-4D38-A7CF-4213960EBF8E}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F56-4859-B59B-05C72A964AC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{91F145FE-E492-43DD-8C70-262ACECD3776}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F56-4859-B59B-05C72A964A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c:ext xmlns:c16="http://schemas.microsoft.com/office/drawing/2014/chart" uri="{C3380CC4-5D6E-409C-BE32-E72D297353CC}">
              <c16:uniqueId val="{00000013-EF56-4859-B59B-05C72A964AC4}"/>
            </c:ext>
          </c:extLst>
        </c:ser>
        <c:dLbls>
          <c:showLegendKey val="0"/>
          <c:showVal val="1"/>
          <c:showCatName val="0"/>
          <c:showSerName val="0"/>
          <c:showPercent val="0"/>
          <c:showBubbleSize val="0"/>
        </c:dLbls>
        <c:axId val="138138368"/>
        <c:axId val="138140288"/>
      </c:scatterChart>
      <c:valAx>
        <c:axId val="138138368"/>
        <c:scaling>
          <c:orientation val="minMax"/>
          <c:max val="60.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140288"/>
        <c:crosses val="autoZero"/>
        <c:crossBetween val="midCat"/>
      </c:valAx>
      <c:valAx>
        <c:axId val="138140288"/>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138368"/>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{9806E13B-6748-4BDF-8E94-3E19C3292CFC}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194-4148-9B56-4F3CEC6CB5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{F87C98DE-ADAF-4B88-90DD-1F4861DBCC9A}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94-4148-9B56-4F3CEC6CB5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{97F32F0A-3B27-4751-8BC3-3342432DEB86}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94-4148-9B56-4F3CEC6CB5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{DDCC11C9-BC8D-41EF-921D-F8AD88889B75}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94-4148-9B56-4F3CEC6CB5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{3D799464-6667-4148-8496-9AA0BAB27304}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94-4148-9B56-4F3CEC6CB59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{EB383D1A-CC6F-4BCB-BCAC-37DD1556F53C}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194-4148-9B56-4F3CEC6CB59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{8F324B0C-AB5F-4435-882C-370E78B8C5B2}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194-4148-9B56-4F3CEC6CB59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{5D26F6BB-9060-4365-A8C4-21CCE793D888}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194-4148-9B56-4F3CEC6CB59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{EA7227DD-3FB8-43D5-B1E5-68233F9C25CB}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194-4148-9B56-4F3CEC6CB5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1.9</c:v>
                </c:pt>
                <c:pt idx="16">
                  <c:v>1.2</c:v>
                </c:pt>
                <c:pt idx="24">
                  <c:v>0.9</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194-4148-9B56-4F3CEC6CB5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{655E9164-6EB2-4D4A-876A-C18E1C85C120}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194-4148-9B56-4F3CEC6CB5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{0A33045C-D083-4B0C-92D5-FC406FFB1539}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94-4148-9B56-4F3CEC6CB5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{C3065194-F4E1-40FA-8D22-0F063A688C94}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94-4148-9B56-4F3CEC6CB5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{77A513CB-BD8D-4813-B03E-5AEBFBF32356}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94-4148-9B56-4F3CEC6CB5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{B26F0715-F89E-411D-9F7B-F11A7D93C7AD}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94-4148-9B56-4F3CEC6CB59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{C6003D61-2231-4A7A-B696-0F28EBFB19AE}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194-4148-9B56-4F3CEC6CB59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{9E057B63-C3BB-4DA6-9EF2-753408541974}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194-4148-9B56-4F3CEC6CB59F}"/>
                </c:ext>
              </c:extLst>
            </c:dLbl>
            <c:dLbl>
              <c:idx val="24"/>
              <c:layout>
                <c:manualLayout>
                  <c:x val="-3.107704938935299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{C2244C0C-8503-40A1-9E74-2CABEE8B35DF}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194-4148-9B56-4F3CEC6CB59F}"/>
                </c:ext>
              </c:extLst>
            </c:dLbl>
            <c:dLbl>
              <c:idx val="32"/>
              <c:layout>
                <c:manualLayout>
                  <c:x val="-3.231893384886828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{C3F679B5-9D23-4865-A24E-63F34C2BAA4B}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194-4148-9B56-4F3CEC6CB5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0194-4148-9B56-4F3CEC6CB59F}"/>
            </c:ext>
          </c:extLst>
        </c:ser>
        <c:dLbls>
          <c:showLegendKey val="0"/>
          <c:showVal val="1"/>
          <c:showCatName val="0"/>
          <c:showSerName val="0"/>
          <c:showPercent val="0"/>
          <c:showBubbleSize val="0"/>
        </c:dLbls>
        <c:axId val="138313728"/>
        <c:axId val="138315648"/>
      </c:scatterChart>
      <c:valAx>
        <c:axId val="138313728"/>
        <c:scaling>
          <c:orientation val="minMax"/>
          <c:max val="10.2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315648"/>
        <c:crosses val="autoZero"/>
        <c:crossBetween val="midCat"/>
      </c:valAx>
      <c:valAx>
        <c:axId val="13831564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31372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近年地方債の新たな借り入れを行っていないことから、元利償還金は年々減少傾向にあり、今後も事業の緊急度や住民ニーズを的確に把握し、起債発行を最小限にとどめた財政運営に努める。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地方債の新たな借り入れを行っていないことから、地方債等の将来負担額は年々減少傾向にある。充当可能財源についても、今後の税収減や公共施設等総合管理計画に基づく施設の更新等を見越して高い水準を今後も維持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山梨県忍野村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法人税等の減収により、財政調整基金を切り崩したこと。その他特定目的基金においても積立を行っていないため、基金全体として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法人税率の引き下げ等による税収減により、今後も財政調整基金を切り崩していくことが見込まれるため、中長期的には減少傾向にある。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教育施設整備基金（小学校建設）：小学校の建設や周辺整備を行う。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年度においては、積立をおこなっていないため増減はない。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小学校建設において具体化し、事業を実施するために必要な資金に基づき積立を行っていく。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景気の動向による法人税等の減収。</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法人税率の引き下げ等により、今後の税収減が見込まれる。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億円を下回ることなく推移しており、今後も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億円前後で推移していくよう努めていく。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近年地方債の発行をしていないため、増減はなし。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地方債の発行を予定していないため、現状維持に努める。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9,566
9,257
25.05
4,675,664
4,326,014
222,961
3,213,260
184,989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全国平均及び山梨県平均と比較し、現在のところ低い水準ではあるが、施設の老朽化は着々と進行しており、中長期的な視点で計画的に修繕や更新を行っていく必要がある。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2" name="直線コネクタ 71"/>
        <xdr:cNvCxnSpPr/>
      </xdr:nvCxnSpPr>
      <xdr:spPr>
        <a:xfrm flipV="1">
          <a:off x="4760595" y="4776999"/>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3" name="有形固定資産減価償却率最小値テキスト"/>
        <xdr:cNvSpPr txBox="1"/>
      </xdr:nvSpPr>
      <xdr:spPr>
        <a:xfrm>
          <a:off x="4813300" y="595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4" name="直線コネクタ 73"/>
        <xdr:cNvCxnSpPr/>
      </xdr:nvCxnSpPr>
      <xdr:spPr>
        <a:xfrm>
          <a:off x="4673600" y="595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5" name="有形固定資産減価償却率最大値テキスト"/>
        <xdr:cNvSpPr txBox="1"/>
      </xdr:nvSpPr>
      <xdr:spPr>
        <a:xfrm>
          <a:off x="4813300" y="4552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6" name="直線コネクタ 75"/>
        <xdr:cNvCxnSpPr/>
      </xdr:nvCxnSpPr>
      <xdr:spPr>
        <a:xfrm>
          <a:off x="4673600" y="477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77" name="有形固定資産減価償却率平均値テキスト"/>
        <xdr:cNvSpPr txBox="1"/>
      </xdr:nvSpPr>
      <xdr:spPr>
        <a:xfrm>
          <a:off x="4813300" y="5056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8" name="フローチャート: 判断 77"/>
        <xdr:cNvSpPr/>
      </xdr:nvSpPr>
      <xdr:spPr>
        <a:xfrm>
          <a:off x="4711700" y="520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9" name="フローチャート: 判断 78"/>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0" name="フローチャート: 判断 79"/>
        <xdr:cNvSpPr/>
      </xdr:nvSpPr>
      <xdr:spPr>
        <a:xfrm>
          <a:off x="3238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119592</xdr:rowOff>
    </xdr:from>
    <xdr:to>
      <xdr:col>23</xdr:col>
      <xdr:colOff>136525</xdr:colOff>
      <xdr:row>33</xdr:row>
      <xdr:rowOff>49742</xdr:rowOff>
    </xdr:to>
    <xdr:sp macro="" textlink="">
      <xdr:nvSpPr>
        <xdr:cNvPr id="86" name="楕円 85"/>
        <xdr:cNvSpPr/>
      </xdr:nvSpPr>
      <xdr:spPr>
        <a:xfrm>
          <a:off x="4711700" y="560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98019</xdr:rowOff>
    </xdr:from>
    <xdr:ext cx="405111" cy="259045"/>
    <xdr:sp macro="" textlink="">
      <xdr:nvSpPr>
        <xdr:cNvPr id="87" name="有形固定資産減価償却率該当値テキスト"/>
        <xdr:cNvSpPr txBox="1"/>
      </xdr:nvSpPr>
      <xdr:spPr>
        <a:xfrm>
          <a:off x="4813300" y="558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137583</xdr:rowOff>
    </xdr:from>
    <xdr:to>
      <xdr:col>19</xdr:col>
      <xdr:colOff>187325</xdr:colOff>
      <xdr:row>33</xdr:row>
      <xdr:rowOff>67733</xdr:rowOff>
    </xdr:to>
    <xdr:sp macro="" textlink="">
      <xdr:nvSpPr>
        <xdr:cNvPr id="88" name="楕円 87"/>
        <xdr:cNvSpPr/>
      </xdr:nvSpPr>
      <xdr:spPr>
        <a:xfrm>
          <a:off x="4000500" y="56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170392</xdr:rowOff>
    </xdr:from>
    <xdr:to>
      <xdr:col>23</xdr:col>
      <xdr:colOff>85725</xdr:colOff>
      <xdr:row>33</xdr:row>
      <xdr:rowOff>16933</xdr:rowOff>
    </xdr:to>
    <xdr:cxnSp macro="">
      <xdr:nvCxnSpPr>
        <xdr:cNvPr id="89" name="直線コネクタ 88"/>
        <xdr:cNvCxnSpPr/>
      </xdr:nvCxnSpPr>
      <xdr:spPr>
        <a:xfrm flipV="1">
          <a:off x="4051300" y="5656792"/>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150707</xdr:rowOff>
    </xdr:from>
    <xdr:to>
      <xdr:col>15</xdr:col>
      <xdr:colOff>187325</xdr:colOff>
      <xdr:row>32</xdr:row>
      <xdr:rowOff>80857</xdr:rowOff>
    </xdr:to>
    <xdr:sp macro="" textlink="">
      <xdr:nvSpPr>
        <xdr:cNvPr id="90" name="楕円 89"/>
        <xdr:cNvSpPr/>
      </xdr:nvSpPr>
      <xdr:spPr>
        <a:xfrm>
          <a:off x="3238500" y="54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30057</xdr:rowOff>
    </xdr:from>
    <xdr:to>
      <xdr:col>19</xdr:col>
      <xdr:colOff>136525</xdr:colOff>
      <xdr:row>33</xdr:row>
      <xdr:rowOff>16933</xdr:rowOff>
    </xdr:to>
    <xdr:cxnSp macro="">
      <xdr:nvCxnSpPr>
        <xdr:cNvPr id="91" name="直線コネクタ 90"/>
        <xdr:cNvCxnSpPr/>
      </xdr:nvCxnSpPr>
      <xdr:spPr>
        <a:xfrm>
          <a:off x="3289300" y="5516457"/>
          <a:ext cx="762000" cy="1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2" name="n_1aveValue有形固定資産減価償却率"/>
        <xdr:cNvSpPr txBox="1"/>
      </xdr:nvSpPr>
      <xdr:spPr>
        <a:xfrm>
          <a:off x="38360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3" name="n_2aveValue有形固定資産減価償却率"/>
        <xdr:cNvSpPr txBox="1"/>
      </xdr:nvSpPr>
      <xdr:spPr>
        <a:xfrm>
          <a:off x="3086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58860</xdr:rowOff>
    </xdr:from>
    <xdr:ext cx="405111" cy="259045"/>
    <xdr:sp macro="" textlink="">
      <xdr:nvSpPr>
        <xdr:cNvPr id="94" name="n_1mainValue有形固定資産減価償却率"/>
        <xdr:cNvSpPr txBox="1"/>
      </xdr:nvSpPr>
      <xdr:spPr>
        <a:xfrm>
          <a:off x="3836044" y="571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71984</xdr:rowOff>
    </xdr:from>
    <xdr:ext cx="405111" cy="259045"/>
    <xdr:sp macro="" textlink="">
      <xdr:nvSpPr>
        <xdr:cNvPr id="95" name="n_2mainValue有形固定資産減価償却率"/>
        <xdr:cNvSpPr txBox="1"/>
      </xdr:nvSpPr>
      <xdr:spPr>
        <a:xfrm>
          <a:off x="3086744" y="55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引き続き計画的な財政運営に努める。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4" name="直線コネクタ 123"/>
        <xdr:cNvCxnSpPr/>
      </xdr:nvCxnSpPr>
      <xdr:spPr>
        <a:xfrm flipV="1">
          <a:off x="14793595" y="4553303"/>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7" name="債務償還可能年数最大値テキスト"/>
        <xdr:cNvSpPr txBox="1"/>
      </xdr:nvSpPr>
      <xdr:spPr>
        <a:xfrm>
          <a:off x="14846300" y="432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8" name="直線コネクタ 127"/>
        <xdr:cNvCxnSpPr/>
      </xdr:nvCxnSpPr>
      <xdr:spPr>
        <a:xfrm>
          <a:off x="14706600" y="4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9" name="債務償還可能年数平均値テキスト"/>
        <xdr:cNvSpPr txBox="1"/>
      </xdr:nvSpPr>
      <xdr:spPr>
        <a:xfrm>
          <a:off x="14846300" y="52055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0" name="フローチャート: 判断 129"/>
        <xdr:cNvSpPr/>
      </xdr:nvSpPr>
      <xdr:spPr>
        <a:xfrm>
          <a:off x="14744700" y="535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9,566
9,257
25.05
4,675,664
4,326,014
222,961
3,213,260
184,989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13970</xdr:rowOff>
    </xdr:from>
    <xdr:to>
      <xdr:col>15</xdr:col>
      <xdr:colOff>101600</xdr:colOff>
      <xdr:row>40</xdr:row>
      <xdr:rowOff>115570</xdr:rowOff>
    </xdr:to>
    <xdr:sp macro="" textlink="">
      <xdr:nvSpPr>
        <xdr:cNvPr id="70" name="楕円 69"/>
        <xdr:cNvSpPr/>
      </xdr:nvSpPr>
      <xdr:spPr>
        <a:xfrm>
          <a:off x="2857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652</xdr:rowOff>
    </xdr:from>
    <xdr:ext cx="405111" cy="259045"/>
    <xdr:sp macro="" textlink="">
      <xdr:nvSpPr>
        <xdr:cNvPr id="71"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106697</xdr:rowOff>
    </xdr:from>
    <xdr:ext cx="405111" cy="259045"/>
    <xdr:sp macro="" textlink="">
      <xdr:nvSpPr>
        <xdr:cNvPr id="73" name="n_2mainValue【道路】&#10;有形固定資産減価償却率"/>
        <xdr:cNvSpPr txBox="1"/>
      </xdr:nvSpPr>
      <xdr:spPr>
        <a:xfrm>
          <a:off x="2705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0"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83510</xdr:rowOff>
    </xdr:from>
    <xdr:to>
      <xdr:col>55</xdr:col>
      <xdr:colOff>50800</xdr:colOff>
      <xdr:row>41</xdr:row>
      <xdr:rowOff>13660</xdr:rowOff>
    </xdr:to>
    <xdr:sp macro="" textlink="">
      <xdr:nvSpPr>
        <xdr:cNvPr id="109" name="楕円 108"/>
        <xdr:cNvSpPr/>
      </xdr:nvSpPr>
      <xdr:spPr>
        <a:xfrm>
          <a:off x="10426700" y="69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61937</xdr:rowOff>
    </xdr:from>
    <xdr:ext cx="469744" cy="259045"/>
    <xdr:sp macro="" textlink="">
      <xdr:nvSpPr>
        <xdr:cNvPr id="110" name="【道路】&#10;一人当たり延長該当値テキスト"/>
        <xdr:cNvSpPr txBox="1"/>
      </xdr:nvSpPr>
      <xdr:spPr>
        <a:xfrm>
          <a:off x="10515600" y="691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82390</xdr:rowOff>
    </xdr:from>
    <xdr:to>
      <xdr:col>50</xdr:col>
      <xdr:colOff>165100</xdr:colOff>
      <xdr:row>41</xdr:row>
      <xdr:rowOff>12540</xdr:rowOff>
    </xdr:to>
    <xdr:sp macro="" textlink="">
      <xdr:nvSpPr>
        <xdr:cNvPr id="111" name="楕円 110"/>
        <xdr:cNvSpPr/>
      </xdr:nvSpPr>
      <xdr:spPr>
        <a:xfrm>
          <a:off x="9588500" y="69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133190</xdr:rowOff>
    </xdr:from>
    <xdr:to>
      <xdr:col>55</xdr:col>
      <xdr:colOff>0</xdr:colOff>
      <xdr:row>40</xdr:row>
      <xdr:rowOff>134310</xdr:rowOff>
    </xdr:to>
    <xdr:cxnSp macro="">
      <xdr:nvCxnSpPr>
        <xdr:cNvPr id="112" name="直線コネクタ 111"/>
        <xdr:cNvCxnSpPr/>
      </xdr:nvCxnSpPr>
      <xdr:spPr>
        <a:xfrm>
          <a:off x="9639300" y="6991190"/>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80584</xdr:rowOff>
    </xdr:from>
    <xdr:to>
      <xdr:col>46</xdr:col>
      <xdr:colOff>38100</xdr:colOff>
      <xdr:row>41</xdr:row>
      <xdr:rowOff>10734</xdr:rowOff>
    </xdr:to>
    <xdr:sp macro="" textlink="">
      <xdr:nvSpPr>
        <xdr:cNvPr id="113" name="楕円 112"/>
        <xdr:cNvSpPr/>
      </xdr:nvSpPr>
      <xdr:spPr>
        <a:xfrm>
          <a:off x="8699500" y="69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131384</xdr:rowOff>
    </xdr:from>
    <xdr:to>
      <xdr:col>50</xdr:col>
      <xdr:colOff>114300</xdr:colOff>
      <xdr:row>40</xdr:row>
      <xdr:rowOff>133190</xdr:rowOff>
    </xdr:to>
    <xdr:cxnSp macro="">
      <xdr:nvCxnSpPr>
        <xdr:cNvPr id="114" name="直線コネクタ 113"/>
        <xdr:cNvCxnSpPr/>
      </xdr:nvCxnSpPr>
      <xdr:spPr>
        <a:xfrm>
          <a:off x="8750300" y="6989384"/>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15"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6"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3667</xdr:rowOff>
    </xdr:from>
    <xdr:ext cx="469744" cy="259045"/>
    <xdr:sp macro="" textlink="">
      <xdr:nvSpPr>
        <xdr:cNvPr id="117" name="n_1mainValue【道路】&#10;一人当たり延長"/>
        <xdr:cNvSpPr txBox="1"/>
      </xdr:nvSpPr>
      <xdr:spPr>
        <a:xfrm>
          <a:off x="9391727" y="70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1861</xdr:rowOff>
    </xdr:from>
    <xdr:ext cx="469744" cy="259045"/>
    <xdr:sp macro="" textlink="">
      <xdr:nvSpPr>
        <xdr:cNvPr id="118" name="n_2mainValue【道路】&#10;一人当たり延長"/>
        <xdr:cNvSpPr txBox="1"/>
      </xdr:nvSpPr>
      <xdr:spPr>
        <a:xfrm>
          <a:off x="8515427" y="703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8"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1" name="フローチャート: 判断 150"/>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57" name="楕円 156"/>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19702</xdr:rowOff>
    </xdr:from>
    <xdr:ext cx="405111" cy="259045"/>
    <xdr:sp macro="" textlink="">
      <xdr:nvSpPr>
        <xdr:cNvPr id="158" name="【橋りょう・トンネル】&#10;有形固定資産減価償却率該当値テキスト"/>
        <xdr:cNvSpPr txBox="1"/>
      </xdr:nvSpPr>
      <xdr:spPr>
        <a:xfrm>
          <a:off x="4673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59" name="楕円 158"/>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80010</xdr:rowOff>
    </xdr:to>
    <xdr:cxnSp macro="">
      <xdr:nvCxnSpPr>
        <xdr:cNvPr id="160" name="直線コネクタ 159"/>
        <xdr:cNvCxnSpPr/>
      </xdr:nvCxnSpPr>
      <xdr:spPr>
        <a:xfrm flipV="1">
          <a:off x="3797300" y="101631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23495</xdr:rowOff>
    </xdr:from>
    <xdr:to>
      <xdr:col>15</xdr:col>
      <xdr:colOff>101600</xdr:colOff>
      <xdr:row>61</xdr:row>
      <xdr:rowOff>125095</xdr:rowOff>
    </xdr:to>
    <xdr:sp macro="" textlink="">
      <xdr:nvSpPr>
        <xdr:cNvPr id="161" name="楕円 160"/>
        <xdr:cNvSpPr/>
      </xdr:nvSpPr>
      <xdr:spPr>
        <a:xfrm>
          <a:off x="2857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61</xdr:row>
      <xdr:rowOff>74295</xdr:rowOff>
    </xdr:to>
    <xdr:cxnSp macro="">
      <xdr:nvCxnSpPr>
        <xdr:cNvPr id="162" name="直線コネクタ 161"/>
        <xdr:cNvCxnSpPr/>
      </xdr:nvCxnSpPr>
      <xdr:spPr>
        <a:xfrm flipV="1">
          <a:off x="2908300" y="1019556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3"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64"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165" name="n_1mainValue【橋りょう・トンネ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116222</xdr:rowOff>
    </xdr:from>
    <xdr:ext cx="405111" cy="259045"/>
    <xdr:sp macro="" textlink="">
      <xdr:nvSpPr>
        <xdr:cNvPr id="166" name="n_2mainValue【橋りょう・トンネル】&#10;有形固定資産減価償却率"/>
        <xdr:cNvSpPr txBox="1"/>
      </xdr:nvSpPr>
      <xdr:spPr>
        <a:xfrm>
          <a:off x="2705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8" name="テキスト ボックス 17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0" name="テキスト ボックス 17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2" name="テキスト ボックス 18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4" name="テキスト ボックス 18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8" name="直線コネクタ 187"/>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9"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0" name="直線コネクタ 189"/>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1"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2" name="直線コネクタ 191"/>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3"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4" name="フローチャート: 判断 193"/>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5" name="フローチャート: 判断 194"/>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6" name="フローチャート: 判断 195"/>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48563</xdr:rowOff>
    </xdr:from>
    <xdr:to>
      <xdr:col>55</xdr:col>
      <xdr:colOff>50800</xdr:colOff>
      <xdr:row>63</xdr:row>
      <xdr:rowOff>150163</xdr:rowOff>
    </xdr:to>
    <xdr:sp macro="" textlink="">
      <xdr:nvSpPr>
        <xdr:cNvPr id="202" name="楕円 201"/>
        <xdr:cNvSpPr/>
      </xdr:nvSpPr>
      <xdr:spPr>
        <a:xfrm>
          <a:off x="10426700" y="1084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134940</xdr:rowOff>
    </xdr:from>
    <xdr:ext cx="599010" cy="259045"/>
    <xdr:sp macro="" textlink="">
      <xdr:nvSpPr>
        <xdr:cNvPr id="203" name="【橋りょう・トンネル】&#10;一人当たり有形固定資産（償却資産）額該当値テキスト"/>
        <xdr:cNvSpPr txBox="1"/>
      </xdr:nvSpPr>
      <xdr:spPr>
        <a:xfrm>
          <a:off x="10515600" y="1076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48085</xdr:rowOff>
    </xdr:from>
    <xdr:to>
      <xdr:col>50</xdr:col>
      <xdr:colOff>165100</xdr:colOff>
      <xdr:row>63</xdr:row>
      <xdr:rowOff>149685</xdr:rowOff>
    </xdr:to>
    <xdr:sp macro="" textlink="">
      <xdr:nvSpPr>
        <xdr:cNvPr id="204" name="楕円 203"/>
        <xdr:cNvSpPr/>
      </xdr:nvSpPr>
      <xdr:spPr>
        <a:xfrm>
          <a:off x="9588500" y="108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98885</xdr:rowOff>
    </xdr:from>
    <xdr:to>
      <xdr:col>55</xdr:col>
      <xdr:colOff>0</xdr:colOff>
      <xdr:row>63</xdr:row>
      <xdr:rowOff>99363</xdr:rowOff>
    </xdr:to>
    <xdr:cxnSp macro="">
      <xdr:nvCxnSpPr>
        <xdr:cNvPr id="205" name="直線コネクタ 204"/>
        <xdr:cNvCxnSpPr/>
      </xdr:nvCxnSpPr>
      <xdr:spPr>
        <a:xfrm>
          <a:off x="9639300" y="10900235"/>
          <a:ext cx="8382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112329</xdr:rowOff>
    </xdr:from>
    <xdr:to>
      <xdr:col>46</xdr:col>
      <xdr:colOff>38100</xdr:colOff>
      <xdr:row>64</xdr:row>
      <xdr:rowOff>42479</xdr:rowOff>
    </xdr:to>
    <xdr:sp macro="" textlink="">
      <xdr:nvSpPr>
        <xdr:cNvPr id="206" name="楕円 205"/>
        <xdr:cNvSpPr/>
      </xdr:nvSpPr>
      <xdr:spPr>
        <a:xfrm>
          <a:off x="8699500" y="109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98885</xdr:rowOff>
    </xdr:from>
    <xdr:to>
      <xdr:col>50</xdr:col>
      <xdr:colOff>114300</xdr:colOff>
      <xdr:row>63</xdr:row>
      <xdr:rowOff>163129</xdr:rowOff>
    </xdr:to>
    <xdr:cxnSp macro="">
      <xdr:nvCxnSpPr>
        <xdr:cNvPr id="207" name="直線コネクタ 206"/>
        <xdr:cNvCxnSpPr/>
      </xdr:nvCxnSpPr>
      <xdr:spPr>
        <a:xfrm flipV="1">
          <a:off x="8750300" y="10900235"/>
          <a:ext cx="889000" cy="6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08"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09"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140812</xdr:rowOff>
    </xdr:from>
    <xdr:ext cx="599010" cy="259045"/>
    <xdr:sp macro="" textlink="">
      <xdr:nvSpPr>
        <xdr:cNvPr id="210" name="n_1mainValue【橋りょう・トンネル】&#10;一人当たり有形固定資産（償却資産）額"/>
        <xdr:cNvSpPr txBox="1"/>
      </xdr:nvSpPr>
      <xdr:spPr>
        <a:xfrm>
          <a:off x="9327095" y="1094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33606</xdr:rowOff>
    </xdr:from>
    <xdr:ext cx="534377" cy="259045"/>
    <xdr:sp macro="" textlink="">
      <xdr:nvSpPr>
        <xdr:cNvPr id="211" name="n_2mainValue【橋りょう・トンネル】&#10;一人当たり有形固定資産（償却資産）額"/>
        <xdr:cNvSpPr txBox="1"/>
      </xdr:nvSpPr>
      <xdr:spPr>
        <a:xfrm>
          <a:off x="8483111" y="110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7" name="直線コネクタ 236"/>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8"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9" name="直線コネクタ 238"/>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42"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3" name="フローチャート: 判断 242"/>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44" name="フローチャート: 判断 243"/>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45" name="フローチャート: 判断 244"/>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103232</xdr:rowOff>
    </xdr:from>
    <xdr:to>
      <xdr:col>24</xdr:col>
      <xdr:colOff>114300</xdr:colOff>
      <xdr:row>84</xdr:row>
      <xdr:rowOff>33382</xdr:rowOff>
    </xdr:to>
    <xdr:sp macro="" textlink="">
      <xdr:nvSpPr>
        <xdr:cNvPr id="251" name="楕円 250"/>
        <xdr:cNvSpPr/>
      </xdr:nvSpPr>
      <xdr:spPr>
        <a:xfrm>
          <a:off x="4584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81659</xdr:rowOff>
    </xdr:from>
    <xdr:ext cx="405111" cy="259045"/>
    <xdr:sp macro="" textlink="">
      <xdr:nvSpPr>
        <xdr:cNvPr id="252" name="【公営住宅】&#10;有形固定資産減価償却率該当値テキスト"/>
        <xdr:cNvSpPr txBox="1"/>
      </xdr:nvSpPr>
      <xdr:spPr>
        <a:xfrm>
          <a:off x="4673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139156</xdr:rowOff>
    </xdr:from>
    <xdr:to>
      <xdr:col>20</xdr:col>
      <xdr:colOff>38100</xdr:colOff>
      <xdr:row>84</xdr:row>
      <xdr:rowOff>69306</xdr:rowOff>
    </xdr:to>
    <xdr:sp macro="" textlink="">
      <xdr:nvSpPr>
        <xdr:cNvPr id="253" name="楕円 252"/>
        <xdr:cNvSpPr/>
      </xdr:nvSpPr>
      <xdr:spPr>
        <a:xfrm>
          <a:off x="3746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154032</xdr:rowOff>
    </xdr:from>
    <xdr:to>
      <xdr:col>24</xdr:col>
      <xdr:colOff>63500</xdr:colOff>
      <xdr:row>84</xdr:row>
      <xdr:rowOff>18506</xdr:rowOff>
    </xdr:to>
    <xdr:cxnSp macro="">
      <xdr:nvCxnSpPr>
        <xdr:cNvPr id="254" name="直線コネクタ 253"/>
        <xdr:cNvCxnSpPr/>
      </xdr:nvCxnSpPr>
      <xdr:spPr>
        <a:xfrm flipV="1">
          <a:off x="3797300" y="143843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121194</xdr:rowOff>
    </xdr:from>
    <xdr:to>
      <xdr:col>15</xdr:col>
      <xdr:colOff>101600</xdr:colOff>
      <xdr:row>84</xdr:row>
      <xdr:rowOff>51344</xdr:rowOff>
    </xdr:to>
    <xdr:sp macro="" textlink="">
      <xdr:nvSpPr>
        <xdr:cNvPr id="255" name="楕円 254"/>
        <xdr:cNvSpPr/>
      </xdr:nvSpPr>
      <xdr:spPr>
        <a:xfrm>
          <a:off x="2857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544</xdr:rowOff>
    </xdr:from>
    <xdr:to>
      <xdr:col>19</xdr:col>
      <xdr:colOff>177800</xdr:colOff>
      <xdr:row>84</xdr:row>
      <xdr:rowOff>18506</xdr:rowOff>
    </xdr:to>
    <xdr:cxnSp macro="">
      <xdr:nvCxnSpPr>
        <xdr:cNvPr id="256" name="直線コネクタ 255"/>
        <xdr:cNvCxnSpPr/>
      </xdr:nvCxnSpPr>
      <xdr:spPr>
        <a:xfrm>
          <a:off x="2908300" y="144023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57"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58"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60433</xdr:rowOff>
    </xdr:from>
    <xdr:ext cx="405111" cy="259045"/>
    <xdr:sp macro="" textlink="">
      <xdr:nvSpPr>
        <xdr:cNvPr id="259" name="n_1mainValue【公営住宅】&#10;有形固定資産減価償却率"/>
        <xdr:cNvSpPr txBox="1"/>
      </xdr:nvSpPr>
      <xdr:spPr>
        <a:xfrm>
          <a:off x="3582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42471</xdr:rowOff>
    </xdr:from>
    <xdr:ext cx="405111" cy="259045"/>
    <xdr:sp macro="" textlink="">
      <xdr:nvSpPr>
        <xdr:cNvPr id="260" name="n_2mainValue【公営住宅】&#10;有形固定資産減価償却率"/>
        <xdr:cNvSpPr txBox="1"/>
      </xdr:nvSpPr>
      <xdr:spPr>
        <a:xfrm>
          <a:off x="2705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1" name="直線コネクタ 27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2" name="テキスト ボックス 27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3" name="直線コネクタ 27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4" name="テキスト ボックス 27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5" name="直線コネクタ 27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6" name="テキスト ボックス 27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7" name="直線コネクタ 27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8" name="テキスト ボックス 27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9" name="直線コネクタ 27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0" name="テキスト ボックス 27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1" name="直線コネクタ 28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2" name="テキスト ボックス 28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4" name="テキスト ボックス 28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86" name="直線コネクタ 285"/>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87"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88" name="直線コネクタ 287"/>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9"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0" name="直線コネクタ 289"/>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91"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2" name="フローチャート: 判断 291"/>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3" name="フローチャート: 判断 292"/>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94" name="フローチャート: 判断 293"/>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79556</xdr:rowOff>
    </xdr:from>
    <xdr:to>
      <xdr:col>55</xdr:col>
      <xdr:colOff>50800</xdr:colOff>
      <xdr:row>87</xdr:row>
      <xdr:rowOff>9706</xdr:rowOff>
    </xdr:to>
    <xdr:sp macro="" textlink="">
      <xdr:nvSpPr>
        <xdr:cNvPr id="300" name="楕円 299"/>
        <xdr:cNvSpPr/>
      </xdr:nvSpPr>
      <xdr:spPr>
        <a:xfrm>
          <a:off x="10426700" y="148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165933</xdr:rowOff>
    </xdr:from>
    <xdr:ext cx="469744" cy="259045"/>
    <xdr:sp macro="" textlink="">
      <xdr:nvSpPr>
        <xdr:cNvPr id="301" name="【公営住宅】&#10;一人当たり面積該当値テキスト"/>
        <xdr:cNvSpPr txBox="1"/>
      </xdr:nvSpPr>
      <xdr:spPr>
        <a:xfrm>
          <a:off x="10515600" y="147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79394</xdr:rowOff>
    </xdr:from>
    <xdr:to>
      <xdr:col>50</xdr:col>
      <xdr:colOff>165100</xdr:colOff>
      <xdr:row>87</xdr:row>
      <xdr:rowOff>9544</xdr:rowOff>
    </xdr:to>
    <xdr:sp macro="" textlink="">
      <xdr:nvSpPr>
        <xdr:cNvPr id="302" name="楕円 301"/>
        <xdr:cNvSpPr/>
      </xdr:nvSpPr>
      <xdr:spPr>
        <a:xfrm>
          <a:off x="9588500" y="148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130194</xdr:rowOff>
    </xdr:from>
    <xdr:to>
      <xdr:col>55</xdr:col>
      <xdr:colOff>0</xdr:colOff>
      <xdr:row>86</xdr:row>
      <xdr:rowOff>130356</xdr:rowOff>
    </xdr:to>
    <xdr:cxnSp macro="">
      <xdr:nvCxnSpPr>
        <xdr:cNvPr id="303" name="直線コネクタ 302"/>
        <xdr:cNvCxnSpPr/>
      </xdr:nvCxnSpPr>
      <xdr:spPr>
        <a:xfrm>
          <a:off x="9639300" y="14874894"/>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78904</xdr:rowOff>
    </xdr:from>
    <xdr:to>
      <xdr:col>46</xdr:col>
      <xdr:colOff>38100</xdr:colOff>
      <xdr:row>87</xdr:row>
      <xdr:rowOff>9054</xdr:rowOff>
    </xdr:to>
    <xdr:sp macro="" textlink="">
      <xdr:nvSpPr>
        <xdr:cNvPr id="304" name="楕円 303"/>
        <xdr:cNvSpPr/>
      </xdr:nvSpPr>
      <xdr:spPr>
        <a:xfrm>
          <a:off x="8699500" y="14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129704</xdr:rowOff>
    </xdr:from>
    <xdr:to>
      <xdr:col>50</xdr:col>
      <xdr:colOff>114300</xdr:colOff>
      <xdr:row>86</xdr:row>
      <xdr:rowOff>130194</xdr:rowOff>
    </xdr:to>
    <xdr:cxnSp macro="">
      <xdr:nvCxnSpPr>
        <xdr:cNvPr id="305" name="直線コネクタ 304"/>
        <xdr:cNvCxnSpPr/>
      </xdr:nvCxnSpPr>
      <xdr:spPr>
        <a:xfrm>
          <a:off x="8750300" y="1487440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306"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307"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671</xdr:rowOff>
    </xdr:from>
    <xdr:ext cx="469744" cy="259045"/>
    <xdr:sp macro="" textlink="">
      <xdr:nvSpPr>
        <xdr:cNvPr id="308" name="n_1mainValue【公営住宅】&#10;一人当たり面積"/>
        <xdr:cNvSpPr txBox="1"/>
      </xdr:nvSpPr>
      <xdr:spPr>
        <a:xfrm>
          <a:off x="9391727" y="149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181</xdr:rowOff>
    </xdr:from>
    <xdr:ext cx="469744" cy="259045"/>
    <xdr:sp macro="" textlink="">
      <xdr:nvSpPr>
        <xdr:cNvPr id="309" name="n_2mainValue【公営住宅】&#10;一人当たり面積"/>
        <xdr:cNvSpPr txBox="1"/>
      </xdr:nvSpPr>
      <xdr:spPr>
        <a:xfrm>
          <a:off x="8515427" y="1491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6" name="直線コネクタ 3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7" name="テキスト ボックス 3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8" name="直線コネクタ 3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9" name="テキスト ボックス 3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0" name="直線コネクタ 3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1" name="テキスト ボックス 3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2" name="直線コネクタ 3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3" name="テキスト ボックス 3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4" name="直線コネクタ 3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5" name="テキスト ボックス 3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6" name="直線コネクタ 3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7" name="テキスト ボックス 3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1" name="直線コネクタ 35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3" name="直線コネクタ 35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5" name="直線コネクタ 35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356" name="【認定こども園・幼稚園・保育所】&#10;有形固定資産減価償却率平均値テキスト"/>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57" name="フローチャート: 判断 35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58" name="フローチャート: 判断 35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59" name="フローチャート: 判断 35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23767</xdr:rowOff>
    </xdr:from>
    <xdr:to>
      <xdr:col>85</xdr:col>
      <xdr:colOff>177800</xdr:colOff>
      <xdr:row>38</xdr:row>
      <xdr:rowOff>125367</xdr:rowOff>
    </xdr:to>
    <xdr:sp macro="" textlink="">
      <xdr:nvSpPr>
        <xdr:cNvPr id="365" name="楕円 364"/>
        <xdr:cNvSpPr/>
      </xdr:nvSpPr>
      <xdr:spPr>
        <a:xfrm>
          <a:off x="162687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2194</xdr:rowOff>
    </xdr:from>
    <xdr:ext cx="405111" cy="259045"/>
    <xdr:sp macro="" textlink="">
      <xdr:nvSpPr>
        <xdr:cNvPr id="366" name="【認定こども園・幼稚園・保育所】&#10;有形固定資産減価償却率該当値テキスト"/>
        <xdr:cNvSpPr txBox="1"/>
      </xdr:nvSpPr>
      <xdr:spPr>
        <a:xfrm>
          <a:off x="16357600"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56424</xdr:rowOff>
    </xdr:from>
    <xdr:to>
      <xdr:col>81</xdr:col>
      <xdr:colOff>101600</xdr:colOff>
      <xdr:row>38</xdr:row>
      <xdr:rowOff>158024</xdr:rowOff>
    </xdr:to>
    <xdr:sp macro="" textlink="">
      <xdr:nvSpPr>
        <xdr:cNvPr id="367" name="楕円 366"/>
        <xdr:cNvSpPr/>
      </xdr:nvSpPr>
      <xdr:spPr>
        <a:xfrm>
          <a:off x="15430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74567</xdr:rowOff>
    </xdr:from>
    <xdr:to>
      <xdr:col>85</xdr:col>
      <xdr:colOff>127000</xdr:colOff>
      <xdr:row>38</xdr:row>
      <xdr:rowOff>107224</xdr:rowOff>
    </xdr:to>
    <xdr:cxnSp macro="">
      <xdr:nvCxnSpPr>
        <xdr:cNvPr id="368" name="直線コネクタ 367"/>
        <xdr:cNvCxnSpPr/>
      </xdr:nvCxnSpPr>
      <xdr:spPr>
        <a:xfrm flipV="1">
          <a:off x="15481300" y="65896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79284</xdr:rowOff>
    </xdr:from>
    <xdr:to>
      <xdr:col>76</xdr:col>
      <xdr:colOff>165100</xdr:colOff>
      <xdr:row>38</xdr:row>
      <xdr:rowOff>9434</xdr:rowOff>
    </xdr:to>
    <xdr:sp macro="" textlink="">
      <xdr:nvSpPr>
        <xdr:cNvPr id="369" name="楕円 368"/>
        <xdr:cNvSpPr/>
      </xdr:nvSpPr>
      <xdr:spPr>
        <a:xfrm>
          <a:off x="14541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130084</xdr:rowOff>
    </xdr:from>
    <xdr:to>
      <xdr:col>81</xdr:col>
      <xdr:colOff>50800</xdr:colOff>
      <xdr:row>38</xdr:row>
      <xdr:rowOff>107224</xdr:rowOff>
    </xdr:to>
    <xdr:cxnSp macro="">
      <xdr:nvCxnSpPr>
        <xdr:cNvPr id="370" name="直線コネクタ 369"/>
        <xdr:cNvCxnSpPr/>
      </xdr:nvCxnSpPr>
      <xdr:spPr>
        <a:xfrm>
          <a:off x="14592300" y="6473734"/>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12899</xdr:rowOff>
    </xdr:from>
    <xdr:ext cx="405111" cy="259045"/>
    <xdr:sp macro="" textlink="">
      <xdr:nvSpPr>
        <xdr:cNvPr id="371"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372"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149151</xdr:rowOff>
    </xdr:from>
    <xdr:ext cx="405111" cy="259045"/>
    <xdr:sp macro="" textlink="">
      <xdr:nvSpPr>
        <xdr:cNvPr id="373" name="n_1mainValue【認定こども園・幼稚園・保育所】&#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25961</xdr:rowOff>
    </xdr:from>
    <xdr:ext cx="405111" cy="259045"/>
    <xdr:sp macro="" textlink="">
      <xdr:nvSpPr>
        <xdr:cNvPr id="374" name="n_2mainValue【認定こども園・幼稚園・保育所】&#10;有形固定資産減価償却率"/>
        <xdr:cNvSpPr txBox="1"/>
      </xdr:nvSpPr>
      <xdr:spPr>
        <a:xfrm>
          <a:off x="14389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5" name="直線コネクタ 3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6" name="テキスト ボックス 38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7" name="直線コネクタ 3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8" name="テキスト ボックス 38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9" name="直線コネクタ 3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0" name="テキスト ボックス 38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1" name="直線コネクタ 3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2" name="テキスト ボックス 39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3" name="直線コネクタ 3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4" name="テキスト ボックス 39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5" name="直線コネクタ 3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6" name="テキスト ボックス 39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0" name="直線コネクタ 399"/>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1"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2" name="直線コネクタ 401"/>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3"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04" name="直線コネクタ 403"/>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405"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06" name="フローチャート: 判断 405"/>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07" name="フローチャート: 判断 406"/>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08" name="フローチャート: 判断 407"/>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28666</xdr:rowOff>
    </xdr:from>
    <xdr:to>
      <xdr:col>116</xdr:col>
      <xdr:colOff>114300</xdr:colOff>
      <xdr:row>40</xdr:row>
      <xdr:rowOff>130266</xdr:rowOff>
    </xdr:to>
    <xdr:sp macro="" textlink="">
      <xdr:nvSpPr>
        <xdr:cNvPr id="414" name="楕円 413"/>
        <xdr:cNvSpPr/>
      </xdr:nvSpPr>
      <xdr:spPr>
        <a:xfrm>
          <a:off x="221107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7093</xdr:rowOff>
    </xdr:from>
    <xdr:ext cx="469744" cy="259045"/>
    <xdr:sp macro="" textlink="">
      <xdr:nvSpPr>
        <xdr:cNvPr id="415" name="【認定こども園・幼稚園・保育所】&#10;一人当たり面積該当値テキスト"/>
        <xdr:cNvSpPr txBox="1"/>
      </xdr:nvSpPr>
      <xdr:spPr>
        <a:xfrm>
          <a:off x="22199600" y="686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26488</xdr:rowOff>
    </xdr:from>
    <xdr:to>
      <xdr:col>112</xdr:col>
      <xdr:colOff>38100</xdr:colOff>
      <xdr:row>40</xdr:row>
      <xdr:rowOff>128088</xdr:rowOff>
    </xdr:to>
    <xdr:sp macro="" textlink="">
      <xdr:nvSpPr>
        <xdr:cNvPr id="416" name="楕円 415"/>
        <xdr:cNvSpPr/>
      </xdr:nvSpPr>
      <xdr:spPr>
        <a:xfrm>
          <a:off x="21272500" y="68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77288</xdr:rowOff>
    </xdr:from>
    <xdr:to>
      <xdr:col>116</xdr:col>
      <xdr:colOff>63500</xdr:colOff>
      <xdr:row>40</xdr:row>
      <xdr:rowOff>79466</xdr:rowOff>
    </xdr:to>
    <xdr:cxnSp macro="">
      <xdr:nvCxnSpPr>
        <xdr:cNvPr id="417" name="直線コネクタ 416"/>
        <xdr:cNvCxnSpPr/>
      </xdr:nvCxnSpPr>
      <xdr:spPr>
        <a:xfrm>
          <a:off x="21323300" y="693528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22134</xdr:rowOff>
    </xdr:from>
    <xdr:to>
      <xdr:col>107</xdr:col>
      <xdr:colOff>101600</xdr:colOff>
      <xdr:row>40</xdr:row>
      <xdr:rowOff>123734</xdr:rowOff>
    </xdr:to>
    <xdr:sp macro="" textlink="">
      <xdr:nvSpPr>
        <xdr:cNvPr id="418" name="楕円 417"/>
        <xdr:cNvSpPr/>
      </xdr:nvSpPr>
      <xdr:spPr>
        <a:xfrm>
          <a:off x="20383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72934</xdr:rowOff>
    </xdr:from>
    <xdr:to>
      <xdr:col>111</xdr:col>
      <xdr:colOff>177800</xdr:colOff>
      <xdr:row>40</xdr:row>
      <xdr:rowOff>77288</xdr:rowOff>
    </xdr:to>
    <xdr:cxnSp macro="">
      <xdr:nvCxnSpPr>
        <xdr:cNvPr id="419" name="直線コネクタ 418"/>
        <xdr:cNvCxnSpPr/>
      </xdr:nvCxnSpPr>
      <xdr:spPr>
        <a:xfrm>
          <a:off x="20434300" y="693093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20"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139899</xdr:rowOff>
    </xdr:from>
    <xdr:ext cx="469744" cy="259045"/>
    <xdr:sp macro="" textlink="">
      <xdr:nvSpPr>
        <xdr:cNvPr id="421" name="n_2aveValue【認定こども園・幼稚園・保育所】&#10;一人当たり面積"/>
        <xdr:cNvSpPr txBox="1"/>
      </xdr:nvSpPr>
      <xdr:spPr>
        <a:xfrm>
          <a:off x="20199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119215</xdr:rowOff>
    </xdr:from>
    <xdr:ext cx="469744" cy="259045"/>
    <xdr:sp macro="" textlink="">
      <xdr:nvSpPr>
        <xdr:cNvPr id="422" name="n_1mainValue【認定こども園・幼稚園・保育所】&#10;一人当たり面積"/>
        <xdr:cNvSpPr txBox="1"/>
      </xdr:nvSpPr>
      <xdr:spPr>
        <a:xfrm>
          <a:off x="21075727" y="697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140261</xdr:rowOff>
    </xdr:from>
    <xdr:ext cx="469744" cy="259045"/>
    <xdr:sp macro="" textlink="">
      <xdr:nvSpPr>
        <xdr:cNvPr id="423" name="n_2mainValue【認定こども園・幼稚園・保育所】&#10;一人当たり面積"/>
        <xdr:cNvSpPr txBox="1"/>
      </xdr:nvSpPr>
      <xdr:spPr>
        <a:xfrm>
          <a:off x="20199427"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5" name="テキスト ボックス 4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5" name="テキスト ボックス 4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49" name="直線コネクタ 448"/>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0"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1" name="直線コネクタ 450"/>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2"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3" name="直線コネクタ 452"/>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54"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55" name="フローチャート: 判断 454"/>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56" name="フローチャート: 判断 455"/>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57" name="フローチャート: 判断 456"/>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47172</xdr:rowOff>
    </xdr:from>
    <xdr:to>
      <xdr:col>85</xdr:col>
      <xdr:colOff>177800</xdr:colOff>
      <xdr:row>59</xdr:row>
      <xdr:rowOff>148772</xdr:rowOff>
    </xdr:to>
    <xdr:sp macro="" textlink="">
      <xdr:nvSpPr>
        <xdr:cNvPr id="463" name="楕円 462"/>
        <xdr:cNvSpPr/>
      </xdr:nvSpPr>
      <xdr:spPr>
        <a:xfrm>
          <a:off x="16268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70049</xdr:rowOff>
    </xdr:from>
    <xdr:ext cx="405111" cy="259045"/>
    <xdr:sp macro="" textlink="">
      <xdr:nvSpPr>
        <xdr:cNvPr id="464" name="【学校施設】&#10;有形固定資産減価償却率該当値テキスト"/>
        <xdr:cNvSpPr txBox="1"/>
      </xdr:nvSpPr>
      <xdr:spPr>
        <a:xfrm>
          <a:off x="16357600" y="1001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465" name="楕円 464"/>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97972</xdr:rowOff>
    </xdr:from>
    <xdr:to>
      <xdr:col>85</xdr:col>
      <xdr:colOff>127000</xdr:colOff>
      <xdr:row>59</xdr:row>
      <xdr:rowOff>128996</xdr:rowOff>
    </xdr:to>
    <xdr:cxnSp macro="">
      <xdr:nvCxnSpPr>
        <xdr:cNvPr id="466" name="直線コネクタ 465"/>
        <xdr:cNvCxnSpPr/>
      </xdr:nvCxnSpPr>
      <xdr:spPr>
        <a:xfrm flipV="1">
          <a:off x="15481300" y="1021352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78196</xdr:rowOff>
    </xdr:from>
    <xdr:to>
      <xdr:col>76</xdr:col>
      <xdr:colOff>165100</xdr:colOff>
      <xdr:row>61</xdr:row>
      <xdr:rowOff>8346</xdr:rowOff>
    </xdr:to>
    <xdr:sp macro="" textlink="">
      <xdr:nvSpPr>
        <xdr:cNvPr id="467" name="楕円 466"/>
        <xdr:cNvSpPr/>
      </xdr:nvSpPr>
      <xdr:spPr>
        <a:xfrm>
          <a:off x="14541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128996</xdr:rowOff>
    </xdr:from>
    <xdr:to>
      <xdr:col>81</xdr:col>
      <xdr:colOff>50800</xdr:colOff>
      <xdr:row>60</xdr:row>
      <xdr:rowOff>128996</xdr:rowOff>
    </xdr:to>
    <xdr:cxnSp macro="">
      <xdr:nvCxnSpPr>
        <xdr:cNvPr id="468" name="直線コネクタ 467"/>
        <xdr:cNvCxnSpPr/>
      </xdr:nvCxnSpPr>
      <xdr:spPr>
        <a:xfrm flipV="1">
          <a:off x="14592300" y="10244546"/>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469"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70"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170923</xdr:rowOff>
    </xdr:from>
    <xdr:ext cx="405111" cy="259045"/>
    <xdr:sp macro="" textlink="">
      <xdr:nvSpPr>
        <xdr:cNvPr id="471" name="n_1mainValue【学校施設】&#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472" name="n_2mainValue【学校施設】&#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3" name="直線コネクタ 4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4" name="テキスト ボックス 4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5" name="直線コネクタ 4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6" name="テキスト ボックス 4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7" name="直線コネクタ 4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8" name="テキスト ボックス 4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9" name="直線コネクタ 4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0" name="テキスト ボックス 4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1" name="直線コネクタ 4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2" name="テキスト ボックス 4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3" name="直線コネクタ 4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4" name="テキスト ボックス 4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6" name="テキスト ボックス 4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98" name="直線コネクタ 497"/>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99"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0" name="直線コネクタ 499"/>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1"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2" name="直線コネクタ 501"/>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503"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04" name="フローチャート: 判断 503"/>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05" name="フローチャート: 判断 504"/>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06" name="フローチャート: 判断 505"/>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119834</xdr:rowOff>
    </xdr:from>
    <xdr:to>
      <xdr:col>116</xdr:col>
      <xdr:colOff>114300</xdr:colOff>
      <xdr:row>63</xdr:row>
      <xdr:rowOff>49984</xdr:rowOff>
    </xdr:to>
    <xdr:sp macro="" textlink="">
      <xdr:nvSpPr>
        <xdr:cNvPr id="512" name="楕円 511"/>
        <xdr:cNvSpPr/>
      </xdr:nvSpPr>
      <xdr:spPr>
        <a:xfrm>
          <a:off x="22110700" y="107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98261</xdr:rowOff>
    </xdr:from>
    <xdr:ext cx="469744" cy="259045"/>
    <xdr:sp macro="" textlink="">
      <xdr:nvSpPr>
        <xdr:cNvPr id="513" name="【学校施設】&#10;一人当たり面積該当値テキスト"/>
        <xdr:cNvSpPr txBox="1"/>
      </xdr:nvSpPr>
      <xdr:spPr>
        <a:xfrm>
          <a:off x="22199600" y="107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117874</xdr:rowOff>
    </xdr:from>
    <xdr:to>
      <xdr:col>112</xdr:col>
      <xdr:colOff>38100</xdr:colOff>
      <xdr:row>63</xdr:row>
      <xdr:rowOff>48024</xdr:rowOff>
    </xdr:to>
    <xdr:sp macro="" textlink="">
      <xdr:nvSpPr>
        <xdr:cNvPr id="514" name="楕円 513"/>
        <xdr:cNvSpPr/>
      </xdr:nvSpPr>
      <xdr:spPr>
        <a:xfrm>
          <a:off x="21272500" y="107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168674</xdr:rowOff>
    </xdr:from>
    <xdr:to>
      <xdr:col>116</xdr:col>
      <xdr:colOff>63500</xdr:colOff>
      <xdr:row>62</xdr:row>
      <xdr:rowOff>170634</xdr:rowOff>
    </xdr:to>
    <xdr:cxnSp macro="">
      <xdr:nvCxnSpPr>
        <xdr:cNvPr id="515" name="直線コネクタ 514"/>
        <xdr:cNvCxnSpPr/>
      </xdr:nvCxnSpPr>
      <xdr:spPr>
        <a:xfrm>
          <a:off x="21323300" y="10798574"/>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114609</xdr:rowOff>
    </xdr:from>
    <xdr:to>
      <xdr:col>107</xdr:col>
      <xdr:colOff>101600</xdr:colOff>
      <xdr:row>63</xdr:row>
      <xdr:rowOff>44759</xdr:rowOff>
    </xdr:to>
    <xdr:sp macro="" textlink="">
      <xdr:nvSpPr>
        <xdr:cNvPr id="516" name="楕円 515"/>
        <xdr:cNvSpPr/>
      </xdr:nvSpPr>
      <xdr:spPr>
        <a:xfrm>
          <a:off x="20383500" y="107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165409</xdr:rowOff>
    </xdr:from>
    <xdr:to>
      <xdr:col>111</xdr:col>
      <xdr:colOff>177800</xdr:colOff>
      <xdr:row>62</xdr:row>
      <xdr:rowOff>168674</xdr:rowOff>
    </xdr:to>
    <xdr:cxnSp macro="">
      <xdr:nvCxnSpPr>
        <xdr:cNvPr id="517" name="直線コネクタ 516"/>
        <xdr:cNvCxnSpPr/>
      </xdr:nvCxnSpPr>
      <xdr:spPr>
        <a:xfrm>
          <a:off x="20434300" y="107953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518"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519"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39151</xdr:rowOff>
    </xdr:from>
    <xdr:ext cx="469744" cy="259045"/>
    <xdr:sp macro="" textlink="">
      <xdr:nvSpPr>
        <xdr:cNvPr id="520" name="n_1mainValue【学校施設】&#10;一人当たり面積"/>
        <xdr:cNvSpPr txBox="1"/>
      </xdr:nvSpPr>
      <xdr:spPr>
        <a:xfrm>
          <a:off x="21075727" y="108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35886</xdr:rowOff>
    </xdr:from>
    <xdr:ext cx="469744" cy="259045"/>
    <xdr:sp macro="" textlink="">
      <xdr:nvSpPr>
        <xdr:cNvPr id="521" name="n_2mainValue【学校施設】&#10;一人当たり面積"/>
        <xdr:cNvSpPr txBox="1"/>
      </xdr:nvSpPr>
      <xdr:spPr>
        <a:xfrm>
          <a:off x="20199427" y="108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3" name="テキスト ボックス 5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3" name="テキスト ボックス 5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547" name="直線コネクタ 546"/>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8"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9" name="直線コネクタ 54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550"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551" name="直線コネクタ 550"/>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49365</xdr:rowOff>
    </xdr:from>
    <xdr:ext cx="405111" cy="259045"/>
    <xdr:sp macro="" textlink="">
      <xdr:nvSpPr>
        <xdr:cNvPr id="552" name="【児童館】&#10;有形固定資産減価償却率平均値テキスト"/>
        <xdr:cNvSpPr txBox="1"/>
      </xdr:nvSpPr>
      <xdr:spPr>
        <a:xfrm>
          <a:off x="16357600" y="13765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553" name="フローチャート: 判断 552"/>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54" name="フローチャート: 判断 553"/>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55" name="フローチャート: 判断 554"/>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29755</xdr:rowOff>
    </xdr:from>
    <xdr:to>
      <xdr:col>85</xdr:col>
      <xdr:colOff>177800</xdr:colOff>
      <xdr:row>84</xdr:row>
      <xdr:rowOff>131355</xdr:rowOff>
    </xdr:to>
    <xdr:sp macro="" textlink="">
      <xdr:nvSpPr>
        <xdr:cNvPr id="561" name="楕円 560"/>
        <xdr:cNvSpPr/>
      </xdr:nvSpPr>
      <xdr:spPr>
        <a:xfrm>
          <a:off x="16268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8182</xdr:rowOff>
    </xdr:from>
    <xdr:ext cx="405111" cy="259045"/>
    <xdr:sp macro="" textlink="">
      <xdr:nvSpPr>
        <xdr:cNvPr id="562" name="【児童館】&#10;有形固定資産減価償却率該当値テキスト"/>
        <xdr:cNvSpPr txBox="1"/>
      </xdr:nvSpPr>
      <xdr:spPr>
        <a:xfrm>
          <a:off x="16357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65677</xdr:rowOff>
    </xdr:from>
    <xdr:to>
      <xdr:col>81</xdr:col>
      <xdr:colOff>101600</xdr:colOff>
      <xdr:row>84</xdr:row>
      <xdr:rowOff>167277</xdr:rowOff>
    </xdr:to>
    <xdr:sp macro="" textlink="">
      <xdr:nvSpPr>
        <xdr:cNvPr id="563" name="楕円 562"/>
        <xdr:cNvSpPr/>
      </xdr:nvSpPr>
      <xdr:spPr>
        <a:xfrm>
          <a:off x="15430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116477</xdr:rowOff>
    </xdr:to>
    <xdr:cxnSp macro="">
      <xdr:nvCxnSpPr>
        <xdr:cNvPr id="564" name="直線コネクタ 563"/>
        <xdr:cNvCxnSpPr/>
      </xdr:nvCxnSpPr>
      <xdr:spPr>
        <a:xfrm flipV="1">
          <a:off x="15481300" y="144823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65677</xdr:rowOff>
    </xdr:from>
    <xdr:to>
      <xdr:col>76</xdr:col>
      <xdr:colOff>165100</xdr:colOff>
      <xdr:row>86</xdr:row>
      <xdr:rowOff>167277</xdr:rowOff>
    </xdr:to>
    <xdr:sp macro="" textlink="">
      <xdr:nvSpPr>
        <xdr:cNvPr id="565" name="楕円 564"/>
        <xdr:cNvSpPr/>
      </xdr:nvSpPr>
      <xdr:spPr>
        <a:xfrm>
          <a:off x="14541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116477</xdr:rowOff>
    </xdr:from>
    <xdr:to>
      <xdr:col>81</xdr:col>
      <xdr:colOff>50800</xdr:colOff>
      <xdr:row>86</xdr:row>
      <xdr:rowOff>116477</xdr:rowOff>
    </xdr:to>
    <xdr:cxnSp macro="">
      <xdr:nvCxnSpPr>
        <xdr:cNvPr id="566" name="直線コネクタ 565"/>
        <xdr:cNvCxnSpPr/>
      </xdr:nvCxnSpPr>
      <xdr:spPr>
        <a:xfrm flipV="1">
          <a:off x="14592300" y="14518277"/>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56441</xdr:rowOff>
    </xdr:from>
    <xdr:ext cx="405111" cy="259045"/>
    <xdr:sp macro="" textlink="">
      <xdr:nvSpPr>
        <xdr:cNvPr id="567"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568" name="n_2aveValue【児童館】&#10;有形固定資産減価償却率"/>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158404</xdr:rowOff>
    </xdr:from>
    <xdr:ext cx="405111" cy="259045"/>
    <xdr:sp macro="" textlink="">
      <xdr:nvSpPr>
        <xdr:cNvPr id="569" name="n_1mainValue【児童館】&#10;有形固定資産減価償却率"/>
        <xdr:cNvSpPr txBox="1"/>
      </xdr:nvSpPr>
      <xdr:spPr>
        <a:xfrm>
          <a:off x="15266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158404</xdr:rowOff>
    </xdr:from>
    <xdr:ext cx="340478" cy="259045"/>
    <xdr:sp macro="" textlink="">
      <xdr:nvSpPr>
        <xdr:cNvPr id="570" name="n_2mainValue【児童館】&#10;有形固定資産減価償却率"/>
        <xdr:cNvSpPr txBox="1"/>
      </xdr:nvSpPr>
      <xdr:spPr>
        <a:xfrm>
          <a:off x="14422061" y="149031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1" name="テキスト ボックス 58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95" name="直線コネクタ 594"/>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96"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97" name="直線コネクタ 596"/>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98"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99" name="直線コネクタ 598"/>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71138</xdr:rowOff>
    </xdr:from>
    <xdr:ext cx="469744" cy="259045"/>
    <xdr:sp macro="" textlink="">
      <xdr:nvSpPr>
        <xdr:cNvPr id="600" name="【児童館】&#10;一人当たり面積平均値テキスト"/>
        <xdr:cNvSpPr txBox="1"/>
      </xdr:nvSpPr>
      <xdr:spPr>
        <a:xfrm>
          <a:off x="22199600" y="1430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601" name="フローチャート: 判断 600"/>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602" name="フローチャート: 判断 601"/>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03" name="フローチャート: 判断 60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71120</xdr:rowOff>
    </xdr:from>
    <xdr:to>
      <xdr:col>116</xdr:col>
      <xdr:colOff>114300</xdr:colOff>
      <xdr:row>87</xdr:row>
      <xdr:rowOff>1270</xdr:rowOff>
    </xdr:to>
    <xdr:sp macro="" textlink="">
      <xdr:nvSpPr>
        <xdr:cNvPr id="609" name="楕円 608"/>
        <xdr:cNvSpPr/>
      </xdr:nvSpPr>
      <xdr:spPr>
        <a:xfrm>
          <a:off x="221107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157497</xdr:rowOff>
    </xdr:from>
    <xdr:ext cx="469744" cy="259045"/>
    <xdr:sp macro="" textlink="">
      <xdr:nvSpPr>
        <xdr:cNvPr id="610" name="【児童館】&#10;一人当たり面積該当値テキスト"/>
        <xdr:cNvSpPr txBox="1"/>
      </xdr:nvSpPr>
      <xdr:spPr>
        <a:xfrm>
          <a:off x="22199600" y="1473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71120</xdr:rowOff>
    </xdr:from>
    <xdr:to>
      <xdr:col>112</xdr:col>
      <xdr:colOff>38100</xdr:colOff>
      <xdr:row>87</xdr:row>
      <xdr:rowOff>1270</xdr:rowOff>
    </xdr:to>
    <xdr:sp macro="" textlink="">
      <xdr:nvSpPr>
        <xdr:cNvPr id="611" name="楕円 610"/>
        <xdr:cNvSpPr/>
      </xdr:nvSpPr>
      <xdr:spPr>
        <a:xfrm>
          <a:off x="212725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121920</xdr:rowOff>
    </xdr:from>
    <xdr:to>
      <xdr:col>116</xdr:col>
      <xdr:colOff>63500</xdr:colOff>
      <xdr:row>86</xdr:row>
      <xdr:rowOff>121920</xdr:rowOff>
    </xdr:to>
    <xdr:cxnSp macro="">
      <xdr:nvCxnSpPr>
        <xdr:cNvPr id="612" name="直線コネクタ 611"/>
        <xdr:cNvCxnSpPr/>
      </xdr:nvCxnSpPr>
      <xdr:spPr>
        <a:xfrm>
          <a:off x="21323300" y="14866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165100</xdr:rowOff>
    </xdr:to>
    <xdr:sp macro="" textlink="">
      <xdr:nvSpPr>
        <xdr:cNvPr id="613" name="楕円 612"/>
        <xdr:cNvSpPr/>
      </xdr:nvSpPr>
      <xdr:spPr>
        <a:xfrm>
          <a:off x="2038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114300</xdr:rowOff>
    </xdr:from>
    <xdr:to>
      <xdr:col>111</xdr:col>
      <xdr:colOff>177800</xdr:colOff>
      <xdr:row>86</xdr:row>
      <xdr:rowOff>121920</xdr:rowOff>
    </xdr:to>
    <xdr:cxnSp macro="">
      <xdr:nvCxnSpPr>
        <xdr:cNvPr id="614" name="直線コネクタ 613"/>
        <xdr:cNvCxnSpPr/>
      </xdr:nvCxnSpPr>
      <xdr:spPr>
        <a:xfrm>
          <a:off x="20434300" y="14859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615"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616"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163847</xdr:rowOff>
    </xdr:from>
    <xdr:ext cx="469744" cy="259045"/>
    <xdr:sp macro="" textlink="">
      <xdr:nvSpPr>
        <xdr:cNvPr id="617" name="n_1mainValue【児童館】&#10;一人当たり面積"/>
        <xdr:cNvSpPr txBox="1"/>
      </xdr:nvSpPr>
      <xdr:spPr>
        <a:xfrm>
          <a:off x="21075727" y="1490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156227</xdr:rowOff>
    </xdr:from>
    <xdr:ext cx="469744" cy="259045"/>
    <xdr:sp macro="" textlink="">
      <xdr:nvSpPr>
        <xdr:cNvPr id="618" name="n_2mainValue【児童館】&#10;一人当たり面積"/>
        <xdr:cNvSpPr txBox="1"/>
      </xdr:nvSpPr>
      <xdr:spPr>
        <a:xfrm>
          <a:off x="2019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橋りょう・トンネル及び学校施設において、類似団体平均を若干上回る減価償却率となっている。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これらについては、橋梁長寿命化計画や村立学校中長期マネジメント計画を既に策定済みで、橋りょうは毎年計画に沿って長寿命化を実施していることから引き続き計画的に施工していく。</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このほか、一人あたりの面積が平均よりも少ない施設があるが、住民のニーズや実情を踏まえながら必要に応じて整備を図っていく。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9,566
9,257
25.05
4,675,664
4,326,014
222,961
3,213,260
184,989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149514</xdr:rowOff>
    </xdr:from>
    <xdr:ext cx="405111" cy="259045"/>
    <xdr:sp macro="" textlink="">
      <xdr:nvSpPr>
        <xdr:cNvPr id="62" name="【図書館】&#10;有形固定資産減価償却率平均値テキスト"/>
        <xdr:cNvSpPr txBox="1"/>
      </xdr:nvSpPr>
      <xdr:spPr>
        <a:xfrm>
          <a:off x="4673600" y="649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5" name="フローチャート: 判断 64"/>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133169</xdr:rowOff>
    </xdr:from>
    <xdr:to>
      <xdr:col>24</xdr:col>
      <xdr:colOff>114300</xdr:colOff>
      <xdr:row>41</xdr:row>
      <xdr:rowOff>63319</xdr:rowOff>
    </xdr:to>
    <xdr:sp macro="" textlink="">
      <xdr:nvSpPr>
        <xdr:cNvPr id="71" name="楕円 70"/>
        <xdr:cNvSpPr/>
      </xdr:nvSpPr>
      <xdr:spPr>
        <a:xfrm>
          <a:off x="4584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111596</xdr:rowOff>
    </xdr:from>
    <xdr:ext cx="405111" cy="259045"/>
    <xdr:sp macro="" textlink="">
      <xdr:nvSpPr>
        <xdr:cNvPr id="72" name="【図書館】&#10;有形固定資産減価償却率該当値テキスト"/>
        <xdr:cNvSpPr txBox="1"/>
      </xdr:nvSpPr>
      <xdr:spPr>
        <a:xfrm>
          <a:off x="4673600"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169091</xdr:rowOff>
    </xdr:from>
    <xdr:to>
      <xdr:col>20</xdr:col>
      <xdr:colOff>38100</xdr:colOff>
      <xdr:row>41</xdr:row>
      <xdr:rowOff>99241</xdr:rowOff>
    </xdr:to>
    <xdr:sp macro="" textlink="">
      <xdr:nvSpPr>
        <xdr:cNvPr id="73" name="楕円 72"/>
        <xdr:cNvSpPr/>
      </xdr:nvSpPr>
      <xdr:spPr>
        <a:xfrm>
          <a:off x="3746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12519</xdr:rowOff>
    </xdr:from>
    <xdr:to>
      <xdr:col>24</xdr:col>
      <xdr:colOff>63500</xdr:colOff>
      <xdr:row>41</xdr:row>
      <xdr:rowOff>48441</xdr:rowOff>
    </xdr:to>
    <xdr:cxnSp macro="">
      <xdr:nvCxnSpPr>
        <xdr:cNvPr id="74" name="直線コネクタ 73"/>
        <xdr:cNvCxnSpPr/>
      </xdr:nvCxnSpPr>
      <xdr:spPr>
        <a:xfrm flipV="1">
          <a:off x="3797300" y="704196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117401</xdr:rowOff>
    </xdr:from>
    <xdr:ext cx="405111" cy="259045"/>
    <xdr:sp macro="" textlink="">
      <xdr:nvSpPr>
        <xdr:cNvPr id="75" name="n_1aveValue【図書館】&#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76" name="n_2aveValue【図書館】&#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90368</xdr:rowOff>
    </xdr:from>
    <xdr:ext cx="405111" cy="259045"/>
    <xdr:sp macro="" textlink="">
      <xdr:nvSpPr>
        <xdr:cNvPr id="77" name="n_1mainValue【図書館】&#10;有形固定資産減価償却率"/>
        <xdr:cNvSpPr txBox="1"/>
      </xdr:nvSpPr>
      <xdr:spPr>
        <a:xfrm>
          <a:off x="3582044" y="711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9" name="直線コネクタ 98"/>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0"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1" name="直線コネクタ 100"/>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2"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3" name="直線コネクタ 102"/>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4" name="【図書館】&#10;一人当たり面積平均値テキスト"/>
        <xdr:cNvSpPr txBox="1"/>
      </xdr:nvSpPr>
      <xdr:spPr>
        <a:xfrm>
          <a:off x="105156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5" name="フローチャート: 判断 104"/>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6" name="フローチャート: 判断 105"/>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164846</xdr:rowOff>
    </xdr:from>
    <xdr:to>
      <xdr:col>46</xdr:col>
      <xdr:colOff>38100</xdr:colOff>
      <xdr:row>38</xdr:row>
      <xdr:rowOff>94996</xdr:rowOff>
    </xdr:to>
    <xdr:sp macro="" textlink="">
      <xdr:nvSpPr>
        <xdr:cNvPr id="107" name="フローチャート: 判断 106"/>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32258</xdr:rowOff>
    </xdr:from>
    <xdr:to>
      <xdr:col>55</xdr:col>
      <xdr:colOff>50800</xdr:colOff>
      <xdr:row>33</xdr:row>
      <xdr:rowOff>133858</xdr:rowOff>
    </xdr:to>
    <xdr:sp macro="" textlink="">
      <xdr:nvSpPr>
        <xdr:cNvPr id="113" name="楕円 112"/>
        <xdr:cNvSpPr/>
      </xdr:nvSpPr>
      <xdr:spPr>
        <a:xfrm>
          <a:off x="10426700" y="56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156735</xdr:rowOff>
    </xdr:from>
    <xdr:ext cx="469744" cy="259045"/>
    <xdr:sp macro="" textlink="">
      <xdr:nvSpPr>
        <xdr:cNvPr id="114" name="【図書館】&#10;一人当たり面積該当値テキスト"/>
        <xdr:cNvSpPr txBox="1"/>
      </xdr:nvSpPr>
      <xdr:spPr>
        <a:xfrm>
          <a:off x="10515600"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23114</xdr:rowOff>
    </xdr:from>
    <xdr:to>
      <xdr:col>50</xdr:col>
      <xdr:colOff>165100</xdr:colOff>
      <xdr:row>33</xdr:row>
      <xdr:rowOff>124714</xdr:rowOff>
    </xdr:to>
    <xdr:sp macro="" textlink="">
      <xdr:nvSpPr>
        <xdr:cNvPr id="115" name="楕円 114"/>
        <xdr:cNvSpPr/>
      </xdr:nvSpPr>
      <xdr:spPr>
        <a:xfrm>
          <a:off x="9588500" y="56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73914</xdr:rowOff>
    </xdr:from>
    <xdr:to>
      <xdr:col>55</xdr:col>
      <xdr:colOff>0</xdr:colOff>
      <xdr:row>33</xdr:row>
      <xdr:rowOff>83058</xdr:rowOff>
    </xdr:to>
    <xdr:cxnSp macro="">
      <xdr:nvCxnSpPr>
        <xdr:cNvPr id="116" name="直線コネクタ 115"/>
        <xdr:cNvCxnSpPr/>
      </xdr:nvCxnSpPr>
      <xdr:spPr>
        <a:xfrm>
          <a:off x="9639300" y="5731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17"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111523</xdr:rowOff>
    </xdr:from>
    <xdr:ext cx="469744" cy="259045"/>
    <xdr:sp macro="" textlink="">
      <xdr:nvSpPr>
        <xdr:cNvPr id="118" name="n_2aveValue【図書館】&#10;一人当たり面積"/>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141241</xdr:rowOff>
    </xdr:from>
    <xdr:ext cx="469744" cy="259045"/>
    <xdr:sp macro="" textlink="">
      <xdr:nvSpPr>
        <xdr:cNvPr id="119" name="n_1mainValue【図書館】&#10;一人当たり面積"/>
        <xdr:cNvSpPr txBox="1"/>
      </xdr:nvSpPr>
      <xdr:spPr>
        <a:xfrm>
          <a:off x="9391727" y="54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44" name="直線コネクタ 143"/>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45"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6" name="直線コネクタ 145"/>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8" name="直線コネクタ 14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149" name="【体育館・プール】&#10;有形固定資産減価償却率平均値テキスト"/>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0" name="フローチャート: 判断 149"/>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1" name="フローチャート: 判断 150"/>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151130</xdr:rowOff>
    </xdr:from>
    <xdr:to>
      <xdr:col>15</xdr:col>
      <xdr:colOff>101600</xdr:colOff>
      <xdr:row>59</xdr:row>
      <xdr:rowOff>81280</xdr:rowOff>
    </xdr:to>
    <xdr:sp macro="" textlink="">
      <xdr:nvSpPr>
        <xdr:cNvPr id="152" name="フローチャート: 判断 151"/>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50165</xdr:rowOff>
    </xdr:from>
    <xdr:to>
      <xdr:col>24</xdr:col>
      <xdr:colOff>114300</xdr:colOff>
      <xdr:row>61</xdr:row>
      <xdr:rowOff>151765</xdr:rowOff>
    </xdr:to>
    <xdr:sp macro="" textlink="">
      <xdr:nvSpPr>
        <xdr:cNvPr id="158" name="楕円 157"/>
        <xdr:cNvSpPr/>
      </xdr:nvSpPr>
      <xdr:spPr>
        <a:xfrm>
          <a:off x="4584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28592</xdr:rowOff>
    </xdr:from>
    <xdr:ext cx="405111" cy="259045"/>
    <xdr:sp macro="" textlink="">
      <xdr:nvSpPr>
        <xdr:cNvPr id="159" name="【体育館・プール】&#10;有形固定資産減価償却率該当値テキスト"/>
        <xdr:cNvSpPr txBox="1"/>
      </xdr:nvSpPr>
      <xdr:spPr>
        <a:xfrm>
          <a:off x="4673600"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60" name="楕円 159"/>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100965</xdr:rowOff>
    </xdr:from>
    <xdr:to>
      <xdr:col>24</xdr:col>
      <xdr:colOff>63500</xdr:colOff>
      <xdr:row>61</xdr:row>
      <xdr:rowOff>125730</xdr:rowOff>
    </xdr:to>
    <xdr:cxnSp macro="">
      <xdr:nvCxnSpPr>
        <xdr:cNvPr id="161" name="直線コネクタ 160"/>
        <xdr:cNvCxnSpPr/>
      </xdr:nvCxnSpPr>
      <xdr:spPr>
        <a:xfrm flipV="1">
          <a:off x="3797300" y="105594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59707</xdr:rowOff>
    </xdr:from>
    <xdr:ext cx="405111" cy="259045"/>
    <xdr:sp macro="" textlink="">
      <xdr:nvSpPr>
        <xdr:cNvPr id="162"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163"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167657</xdr:rowOff>
    </xdr:from>
    <xdr:ext cx="405111" cy="259045"/>
    <xdr:sp macro="" textlink="">
      <xdr:nvSpPr>
        <xdr:cNvPr id="164" name="n_1mainValue【体育館・プール】&#10;有形固定資産減価償却率"/>
        <xdr:cNvSpPr txBox="1"/>
      </xdr:nvSpPr>
      <xdr:spPr>
        <a:xfrm>
          <a:off x="3582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86" name="直線コネクタ 185"/>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87"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88" name="直線コネクタ 187"/>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9"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0" name="直線コネクタ 189"/>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91"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92" name="フローチャート: 判断 191"/>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93" name="フローチャート: 判断 192"/>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60299</xdr:rowOff>
    </xdr:from>
    <xdr:to>
      <xdr:col>46</xdr:col>
      <xdr:colOff>38100</xdr:colOff>
      <xdr:row>62</xdr:row>
      <xdr:rowOff>161899</xdr:rowOff>
    </xdr:to>
    <xdr:sp macro="" textlink="">
      <xdr:nvSpPr>
        <xdr:cNvPr id="194" name="フローチャート: 判断 193"/>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150368</xdr:rowOff>
    </xdr:from>
    <xdr:to>
      <xdr:col>55</xdr:col>
      <xdr:colOff>50800</xdr:colOff>
      <xdr:row>63</xdr:row>
      <xdr:rowOff>80518</xdr:rowOff>
    </xdr:to>
    <xdr:sp macro="" textlink="">
      <xdr:nvSpPr>
        <xdr:cNvPr id="200" name="楕円 199"/>
        <xdr:cNvSpPr/>
      </xdr:nvSpPr>
      <xdr:spPr>
        <a:xfrm>
          <a:off x="10426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65295</xdr:rowOff>
    </xdr:from>
    <xdr:ext cx="469744" cy="259045"/>
    <xdr:sp macro="" textlink="">
      <xdr:nvSpPr>
        <xdr:cNvPr id="201" name="【体育館・プール】&#10;一人当たり面積該当値テキスト"/>
        <xdr:cNvSpPr txBox="1"/>
      </xdr:nvSpPr>
      <xdr:spPr>
        <a:xfrm>
          <a:off x="10515600" y="1069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149454</xdr:rowOff>
    </xdr:from>
    <xdr:to>
      <xdr:col>50</xdr:col>
      <xdr:colOff>165100</xdr:colOff>
      <xdr:row>63</xdr:row>
      <xdr:rowOff>79604</xdr:rowOff>
    </xdr:to>
    <xdr:sp macro="" textlink="">
      <xdr:nvSpPr>
        <xdr:cNvPr id="202" name="楕円 201"/>
        <xdr:cNvSpPr/>
      </xdr:nvSpPr>
      <xdr:spPr>
        <a:xfrm>
          <a:off x="9588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28804</xdr:rowOff>
    </xdr:from>
    <xdr:to>
      <xdr:col>55</xdr:col>
      <xdr:colOff>0</xdr:colOff>
      <xdr:row>63</xdr:row>
      <xdr:rowOff>29718</xdr:rowOff>
    </xdr:to>
    <xdr:cxnSp macro="">
      <xdr:nvCxnSpPr>
        <xdr:cNvPr id="203" name="直線コネクタ 202"/>
        <xdr:cNvCxnSpPr/>
      </xdr:nvCxnSpPr>
      <xdr:spPr>
        <a:xfrm>
          <a:off x="9639300" y="1083015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92930</xdr:rowOff>
    </xdr:from>
    <xdr:ext cx="469744" cy="259045"/>
    <xdr:sp macro="" textlink="">
      <xdr:nvSpPr>
        <xdr:cNvPr id="204"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6976</xdr:rowOff>
    </xdr:from>
    <xdr:ext cx="469744" cy="259045"/>
    <xdr:sp macro="" textlink="">
      <xdr:nvSpPr>
        <xdr:cNvPr id="205"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70731</xdr:rowOff>
    </xdr:from>
    <xdr:ext cx="469744" cy="259045"/>
    <xdr:sp macro="" textlink="">
      <xdr:nvSpPr>
        <xdr:cNvPr id="206" name="n_1mainValue【体育館・プール】&#10;一人当たり面積"/>
        <xdr:cNvSpPr txBox="1"/>
      </xdr:nvSpPr>
      <xdr:spPr>
        <a:xfrm>
          <a:off x="9391727" y="108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29" name="直線コネクタ 228"/>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30"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31" name="直線コネクタ 230"/>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32"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33" name="直線コネクタ 232"/>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234"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35" name="フローチャート: 判断 234"/>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36" name="フローチャート: 判断 235"/>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37592</xdr:rowOff>
    </xdr:from>
    <xdr:to>
      <xdr:col>15</xdr:col>
      <xdr:colOff>101600</xdr:colOff>
      <xdr:row>82</xdr:row>
      <xdr:rowOff>139192</xdr:rowOff>
    </xdr:to>
    <xdr:sp macro="" textlink="">
      <xdr:nvSpPr>
        <xdr:cNvPr id="237" name="フローチャート: 判断 236"/>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163322</xdr:rowOff>
    </xdr:from>
    <xdr:to>
      <xdr:col>24</xdr:col>
      <xdr:colOff>114300</xdr:colOff>
      <xdr:row>79</xdr:row>
      <xdr:rowOff>93472</xdr:rowOff>
    </xdr:to>
    <xdr:sp macro="" textlink="">
      <xdr:nvSpPr>
        <xdr:cNvPr id="243" name="楕円 242"/>
        <xdr:cNvSpPr/>
      </xdr:nvSpPr>
      <xdr:spPr>
        <a:xfrm>
          <a:off x="45847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14749</xdr:rowOff>
    </xdr:from>
    <xdr:ext cx="405111" cy="259045"/>
    <xdr:sp macro="" textlink="">
      <xdr:nvSpPr>
        <xdr:cNvPr id="244" name="【福祉施設】&#10;有形固定資産減価償却率該当値テキスト"/>
        <xdr:cNvSpPr txBox="1"/>
      </xdr:nvSpPr>
      <xdr:spPr>
        <a:xfrm>
          <a:off x="4673600" y="1338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37592</xdr:rowOff>
    </xdr:from>
    <xdr:to>
      <xdr:col>20</xdr:col>
      <xdr:colOff>38100</xdr:colOff>
      <xdr:row>79</xdr:row>
      <xdr:rowOff>139192</xdr:rowOff>
    </xdr:to>
    <xdr:sp macro="" textlink="">
      <xdr:nvSpPr>
        <xdr:cNvPr id="245" name="楕円 244"/>
        <xdr:cNvSpPr/>
      </xdr:nvSpPr>
      <xdr:spPr>
        <a:xfrm>
          <a:off x="374650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42672</xdr:rowOff>
    </xdr:from>
    <xdr:to>
      <xdr:col>24</xdr:col>
      <xdr:colOff>63500</xdr:colOff>
      <xdr:row>79</xdr:row>
      <xdr:rowOff>88392</xdr:rowOff>
    </xdr:to>
    <xdr:cxnSp macro="">
      <xdr:nvCxnSpPr>
        <xdr:cNvPr id="246" name="直線コネクタ 245"/>
        <xdr:cNvCxnSpPr/>
      </xdr:nvCxnSpPr>
      <xdr:spPr>
        <a:xfrm flipV="1">
          <a:off x="3797300" y="1358722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23876</xdr:rowOff>
    </xdr:from>
    <xdr:to>
      <xdr:col>15</xdr:col>
      <xdr:colOff>101600</xdr:colOff>
      <xdr:row>79</xdr:row>
      <xdr:rowOff>125476</xdr:rowOff>
    </xdr:to>
    <xdr:sp macro="" textlink="">
      <xdr:nvSpPr>
        <xdr:cNvPr id="247" name="楕円 246"/>
        <xdr:cNvSpPr/>
      </xdr:nvSpPr>
      <xdr:spPr>
        <a:xfrm>
          <a:off x="28575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74676</xdr:rowOff>
    </xdr:from>
    <xdr:to>
      <xdr:col>19</xdr:col>
      <xdr:colOff>177800</xdr:colOff>
      <xdr:row>79</xdr:row>
      <xdr:rowOff>88392</xdr:rowOff>
    </xdr:to>
    <xdr:cxnSp macro="">
      <xdr:nvCxnSpPr>
        <xdr:cNvPr id="248" name="直線コネクタ 247"/>
        <xdr:cNvCxnSpPr/>
      </xdr:nvCxnSpPr>
      <xdr:spPr>
        <a:xfrm>
          <a:off x="2908300" y="136192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27449</xdr:rowOff>
    </xdr:from>
    <xdr:ext cx="405111" cy="259045"/>
    <xdr:sp macro="" textlink="">
      <xdr:nvSpPr>
        <xdr:cNvPr id="249"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130319</xdr:rowOff>
    </xdr:from>
    <xdr:ext cx="405111" cy="259045"/>
    <xdr:sp macro="" textlink="">
      <xdr:nvSpPr>
        <xdr:cNvPr id="250" name="n_2aveValue【福祉施設】&#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155719</xdr:rowOff>
    </xdr:from>
    <xdr:ext cx="405111" cy="259045"/>
    <xdr:sp macro="" textlink="">
      <xdr:nvSpPr>
        <xdr:cNvPr id="251" name="n_1mainValue【福祉施設】&#10;有形固定資産減価償却率"/>
        <xdr:cNvSpPr txBox="1"/>
      </xdr:nvSpPr>
      <xdr:spPr>
        <a:xfrm>
          <a:off x="35820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142003</xdr:rowOff>
    </xdr:from>
    <xdr:ext cx="405111" cy="259045"/>
    <xdr:sp macro="" textlink="">
      <xdr:nvSpPr>
        <xdr:cNvPr id="252" name="n_2mainValue【福祉施設】&#10;有形固定資産減価償却率"/>
        <xdr:cNvSpPr txBox="1"/>
      </xdr:nvSpPr>
      <xdr:spPr>
        <a:xfrm>
          <a:off x="2705744" y="1334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76" name="直線コネクタ 275"/>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77"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78" name="直線コネクタ 277"/>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79"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80" name="直線コネクタ 279"/>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281" name="【福祉施設】&#10;一人当たり面積平均値テキスト"/>
        <xdr:cNvSpPr txBox="1"/>
      </xdr:nvSpPr>
      <xdr:spPr>
        <a:xfrm>
          <a:off x="10515600" y="1454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82" name="フローチャート: 判断 281"/>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83" name="フローチャート: 判断 282"/>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150749</xdr:rowOff>
    </xdr:from>
    <xdr:to>
      <xdr:col>46</xdr:col>
      <xdr:colOff>38100</xdr:colOff>
      <xdr:row>86</xdr:row>
      <xdr:rowOff>80899</xdr:rowOff>
    </xdr:to>
    <xdr:sp macro="" textlink="">
      <xdr:nvSpPr>
        <xdr:cNvPr id="284" name="フローチャート: 判断 283"/>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8637</xdr:rowOff>
    </xdr:from>
    <xdr:to>
      <xdr:col>55</xdr:col>
      <xdr:colOff>50800</xdr:colOff>
      <xdr:row>86</xdr:row>
      <xdr:rowOff>110237</xdr:rowOff>
    </xdr:to>
    <xdr:sp macro="" textlink="">
      <xdr:nvSpPr>
        <xdr:cNvPr id="290" name="楕円 289"/>
        <xdr:cNvSpPr/>
      </xdr:nvSpPr>
      <xdr:spPr>
        <a:xfrm>
          <a:off x="104267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96411</xdr:rowOff>
    </xdr:from>
    <xdr:ext cx="469744" cy="259045"/>
    <xdr:sp macro="" textlink="">
      <xdr:nvSpPr>
        <xdr:cNvPr id="291" name="【福祉施設】&#10;一人当たり面積該当値テキスト"/>
        <xdr:cNvSpPr txBox="1"/>
      </xdr:nvSpPr>
      <xdr:spPr>
        <a:xfrm>
          <a:off x="10515600" y="1466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8255</xdr:rowOff>
    </xdr:from>
    <xdr:to>
      <xdr:col>50</xdr:col>
      <xdr:colOff>165100</xdr:colOff>
      <xdr:row>86</xdr:row>
      <xdr:rowOff>109855</xdr:rowOff>
    </xdr:to>
    <xdr:sp macro="" textlink="">
      <xdr:nvSpPr>
        <xdr:cNvPr id="292" name="楕円 291"/>
        <xdr:cNvSpPr/>
      </xdr:nvSpPr>
      <xdr:spPr>
        <a:xfrm>
          <a:off x="9588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59055</xdr:rowOff>
    </xdr:from>
    <xdr:to>
      <xdr:col>55</xdr:col>
      <xdr:colOff>0</xdr:colOff>
      <xdr:row>86</xdr:row>
      <xdr:rowOff>59437</xdr:rowOff>
    </xdr:to>
    <xdr:cxnSp macro="">
      <xdr:nvCxnSpPr>
        <xdr:cNvPr id="293" name="直線コネクタ 292"/>
        <xdr:cNvCxnSpPr/>
      </xdr:nvCxnSpPr>
      <xdr:spPr>
        <a:xfrm>
          <a:off x="9639300" y="14803755"/>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107314</xdr:rowOff>
    </xdr:from>
    <xdr:to>
      <xdr:col>46</xdr:col>
      <xdr:colOff>38100</xdr:colOff>
      <xdr:row>86</xdr:row>
      <xdr:rowOff>37464</xdr:rowOff>
    </xdr:to>
    <xdr:sp macro="" textlink="">
      <xdr:nvSpPr>
        <xdr:cNvPr id="294" name="楕円 293"/>
        <xdr:cNvSpPr/>
      </xdr:nvSpPr>
      <xdr:spPr>
        <a:xfrm>
          <a:off x="8699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158114</xdr:rowOff>
    </xdr:from>
    <xdr:to>
      <xdr:col>50</xdr:col>
      <xdr:colOff>114300</xdr:colOff>
      <xdr:row>86</xdr:row>
      <xdr:rowOff>59055</xdr:rowOff>
    </xdr:to>
    <xdr:cxnSp macro="">
      <xdr:nvCxnSpPr>
        <xdr:cNvPr id="295" name="直線コネクタ 294"/>
        <xdr:cNvCxnSpPr/>
      </xdr:nvCxnSpPr>
      <xdr:spPr>
        <a:xfrm>
          <a:off x="8750300" y="1473136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19702</xdr:rowOff>
    </xdr:from>
    <xdr:ext cx="469744" cy="259045"/>
    <xdr:sp macro="" textlink="">
      <xdr:nvSpPr>
        <xdr:cNvPr id="296"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72026</xdr:rowOff>
    </xdr:from>
    <xdr:ext cx="469744" cy="259045"/>
    <xdr:sp macro="" textlink="">
      <xdr:nvSpPr>
        <xdr:cNvPr id="297" name="n_2aveValue【福祉施設】&#10;一人当たり面積"/>
        <xdr:cNvSpPr txBox="1"/>
      </xdr:nvSpPr>
      <xdr:spPr>
        <a:xfrm>
          <a:off x="85154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100982</xdr:rowOff>
    </xdr:from>
    <xdr:ext cx="469744" cy="259045"/>
    <xdr:sp macro="" textlink="">
      <xdr:nvSpPr>
        <xdr:cNvPr id="298" name="n_1mainValue【福祉施設】&#10;一人当たり面積"/>
        <xdr:cNvSpPr txBox="1"/>
      </xdr:nvSpPr>
      <xdr:spPr>
        <a:xfrm>
          <a:off x="93917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53991</xdr:rowOff>
    </xdr:from>
    <xdr:ext cx="469744" cy="259045"/>
    <xdr:sp macro="" textlink="">
      <xdr:nvSpPr>
        <xdr:cNvPr id="299" name="n_2mainValue【福祉施設】&#10;一人当たり面積"/>
        <xdr:cNvSpPr txBox="1"/>
      </xdr:nvSpPr>
      <xdr:spPr>
        <a:xfrm>
          <a:off x="8515427" y="1445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12" name="テキスト ボックス 31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22" name="テキスト ボックス 32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326" name="直線コネクタ 325"/>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327"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28" name="直線コネクタ 32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329"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330" name="直線コネクタ 329"/>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38479</xdr:rowOff>
    </xdr:from>
    <xdr:ext cx="405111" cy="259045"/>
    <xdr:sp macro="" textlink="">
      <xdr:nvSpPr>
        <xdr:cNvPr id="331" name="【市民会館】&#10;有形固定資産減価償却率平均値テキスト"/>
        <xdr:cNvSpPr txBox="1"/>
      </xdr:nvSpPr>
      <xdr:spPr>
        <a:xfrm>
          <a:off x="4673600" y="1804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332" name="フローチャート: 判断 331"/>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333" name="フローチャート: 判断 332"/>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66221</xdr:rowOff>
    </xdr:from>
    <xdr:to>
      <xdr:col>15</xdr:col>
      <xdr:colOff>101600</xdr:colOff>
      <xdr:row>107</xdr:row>
      <xdr:rowOff>167821</xdr:rowOff>
    </xdr:to>
    <xdr:sp macro="" textlink="">
      <xdr:nvSpPr>
        <xdr:cNvPr id="334" name="フローチャート: 判断 333"/>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36830</xdr:rowOff>
    </xdr:from>
    <xdr:to>
      <xdr:col>24</xdr:col>
      <xdr:colOff>114300</xdr:colOff>
      <xdr:row>107</xdr:row>
      <xdr:rowOff>138430</xdr:rowOff>
    </xdr:to>
    <xdr:sp macro="" textlink="">
      <xdr:nvSpPr>
        <xdr:cNvPr id="340" name="楕円 339"/>
        <xdr:cNvSpPr/>
      </xdr:nvSpPr>
      <xdr:spPr>
        <a:xfrm>
          <a:off x="4584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15257</xdr:rowOff>
    </xdr:from>
    <xdr:ext cx="405111" cy="259045"/>
    <xdr:sp macro="" textlink="">
      <xdr:nvSpPr>
        <xdr:cNvPr id="341" name="【市民会館】&#10;有形固定資産減価償却率該当値テキスト"/>
        <xdr:cNvSpPr txBox="1"/>
      </xdr:nvSpPr>
      <xdr:spPr>
        <a:xfrm>
          <a:off x="4673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108676</xdr:rowOff>
    </xdr:from>
    <xdr:to>
      <xdr:col>20</xdr:col>
      <xdr:colOff>38100</xdr:colOff>
      <xdr:row>108</xdr:row>
      <xdr:rowOff>38826</xdr:rowOff>
    </xdr:to>
    <xdr:sp macro="" textlink="">
      <xdr:nvSpPr>
        <xdr:cNvPr id="342" name="楕円 341"/>
        <xdr:cNvSpPr/>
      </xdr:nvSpPr>
      <xdr:spPr>
        <a:xfrm>
          <a:off x="3746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87630</xdr:rowOff>
    </xdr:from>
    <xdr:to>
      <xdr:col>24</xdr:col>
      <xdr:colOff>63500</xdr:colOff>
      <xdr:row>107</xdr:row>
      <xdr:rowOff>159476</xdr:rowOff>
    </xdr:to>
    <xdr:cxnSp macro="">
      <xdr:nvCxnSpPr>
        <xdr:cNvPr id="343" name="直線コネクタ 342"/>
        <xdr:cNvCxnSpPr/>
      </xdr:nvCxnSpPr>
      <xdr:spPr>
        <a:xfrm flipV="1">
          <a:off x="3797300" y="1843278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90714</xdr:rowOff>
    </xdr:from>
    <xdr:to>
      <xdr:col>15</xdr:col>
      <xdr:colOff>101600</xdr:colOff>
      <xdr:row>109</xdr:row>
      <xdr:rowOff>20864</xdr:rowOff>
    </xdr:to>
    <xdr:sp macro="" textlink="">
      <xdr:nvSpPr>
        <xdr:cNvPr id="344" name="楕円 343"/>
        <xdr:cNvSpPr/>
      </xdr:nvSpPr>
      <xdr:spPr>
        <a:xfrm>
          <a:off x="2857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159476</xdr:rowOff>
    </xdr:from>
    <xdr:to>
      <xdr:col>19</xdr:col>
      <xdr:colOff>177800</xdr:colOff>
      <xdr:row>108</xdr:row>
      <xdr:rowOff>141514</xdr:rowOff>
    </xdr:to>
    <xdr:cxnSp macro="">
      <xdr:nvCxnSpPr>
        <xdr:cNvPr id="345" name="直線コネクタ 344"/>
        <xdr:cNvCxnSpPr/>
      </xdr:nvCxnSpPr>
      <xdr:spPr>
        <a:xfrm flipV="1">
          <a:off x="2908300" y="1850462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86377</xdr:rowOff>
    </xdr:from>
    <xdr:ext cx="405111" cy="259045"/>
    <xdr:sp macro="" textlink="">
      <xdr:nvSpPr>
        <xdr:cNvPr id="346" name="n_1aveValue【市民会館】&#10;有形固定資産減価償却率"/>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12898</xdr:rowOff>
    </xdr:from>
    <xdr:ext cx="405111" cy="259045"/>
    <xdr:sp macro="" textlink="">
      <xdr:nvSpPr>
        <xdr:cNvPr id="347" name="n_2aveValue【市民会館】&#10;有形固定資産減価償却率"/>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29953</xdr:rowOff>
    </xdr:from>
    <xdr:ext cx="405111" cy="259045"/>
    <xdr:sp macro="" textlink="">
      <xdr:nvSpPr>
        <xdr:cNvPr id="348" name="n_1mainValue【市民会館】&#10;有形固定資産減価償却率"/>
        <xdr:cNvSpPr txBox="1"/>
      </xdr:nvSpPr>
      <xdr:spPr>
        <a:xfrm>
          <a:off x="35820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11991</xdr:rowOff>
    </xdr:from>
    <xdr:ext cx="405111" cy="259045"/>
    <xdr:sp macro="" textlink="">
      <xdr:nvSpPr>
        <xdr:cNvPr id="349" name="n_2mainValue【市民会館】&#10;有形固定資産減価償却率"/>
        <xdr:cNvSpPr txBox="1"/>
      </xdr:nvSpPr>
      <xdr:spPr>
        <a:xfrm>
          <a:off x="2705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60" name="テキスト ボックス 35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61" name="直線コネクタ 36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2" name="テキスト ボックス 36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3" name="直線コネクタ 36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4" name="テキスト ボックス 36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5" name="直線コネクタ 36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6" name="テキスト ボックス 36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7" name="直線コネクタ 36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8" name="テキスト ボックス 36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9" name="直線コネクタ 36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0" name="テキスト ボックス 36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1" name="直線コネクタ 37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2" name="テキスト ボックス 37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3" name="直線コネクタ 37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4" name="テキスト ボックス 37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76" name="直線コネクタ 375"/>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77"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78" name="直線コネクタ 377"/>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79"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80" name="直線コネクタ 379"/>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79301</xdr:rowOff>
    </xdr:from>
    <xdr:ext cx="469744" cy="259045"/>
    <xdr:sp macro="" textlink="">
      <xdr:nvSpPr>
        <xdr:cNvPr id="381" name="【市民会館】&#10;一人当たり面積平均値テキスト"/>
        <xdr:cNvSpPr txBox="1"/>
      </xdr:nvSpPr>
      <xdr:spPr>
        <a:xfrm>
          <a:off x="10515600" y="1791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82" name="フローチャート: 判断 381"/>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83" name="フローチャート: 判断 382"/>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79284</xdr:rowOff>
    </xdr:from>
    <xdr:to>
      <xdr:col>46</xdr:col>
      <xdr:colOff>38100</xdr:colOff>
      <xdr:row>104</xdr:row>
      <xdr:rowOff>9434</xdr:rowOff>
    </xdr:to>
    <xdr:sp macro="" textlink="">
      <xdr:nvSpPr>
        <xdr:cNvPr id="384" name="フローチャート: 判断 383"/>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5" name="テキスト ボックス 38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6" name="テキスト ボックス 38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7" name="テキスト ボックス 38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8" name="テキスト ボックス 38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9" name="テキスト ボックス 38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31931</xdr:rowOff>
    </xdr:from>
    <xdr:to>
      <xdr:col>55</xdr:col>
      <xdr:colOff>50800</xdr:colOff>
      <xdr:row>108</xdr:row>
      <xdr:rowOff>133531</xdr:rowOff>
    </xdr:to>
    <xdr:sp macro="" textlink="">
      <xdr:nvSpPr>
        <xdr:cNvPr id="390" name="楕円 389"/>
        <xdr:cNvSpPr/>
      </xdr:nvSpPr>
      <xdr:spPr>
        <a:xfrm>
          <a:off x="10426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118308</xdr:rowOff>
    </xdr:from>
    <xdr:ext cx="469744" cy="259045"/>
    <xdr:sp macro="" textlink="">
      <xdr:nvSpPr>
        <xdr:cNvPr id="391" name="【市民会館】&#10;一人当たり面積該当値テキスト"/>
        <xdr:cNvSpPr txBox="1"/>
      </xdr:nvSpPr>
      <xdr:spPr>
        <a:xfrm>
          <a:off x="10515600" y="1846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28666</xdr:rowOff>
    </xdr:from>
    <xdr:to>
      <xdr:col>50</xdr:col>
      <xdr:colOff>165100</xdr:colOff>
      <xdr:row>108</xdr:row>
      <xdr:rowOff>130266</xdr:rowOff>
    </xdr:to>
    <xdr:sp macro="" textlink="">
      <xdr:nvSpPr>
        <xdr:cNvPr id="392" name="楕円 391"/>
        <xdr:cNvSpPr/>
      </xdr:nvSpPr>
      <xdr:spPr>
        <a:xfrm>
          <a:off x="9588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79466</xdr:rowOff>
    </xdr:from>
    <xdr:to>
      <xdr:col>55</xdr:col>
      <xdr:colOff>0</xdr:colOff>
      <xdr:row>108</xdr:row>
      <xdr:rowOff>82731</xdr:rowOff>
    </xdr:to>
    <xdr:cxnSp macro="">
      <xdr:nvCxnSpPr>
        <xdr:cNvPr id="393" name="直線コネクタ 392"/>
        <xdr:cNvCxnSpPr/>
      </xdr:nvCxnSpPr>
      <xdr:spPr>
        <a:xfrm>
          <a:off x="9639300" y="18596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22134</xdr:rowOff>
    </xdr:from>
    <xdr:to>
      <xdr:col>46</xdr:col>
      <xdr:colOff>38100</xdr:colOff>
      <xdr:row>108</xdr:row>
      <xdr:rowOff>123734</xdr:rowOff>
    </xdr:to>
    <xdr:sp macro="" textlink="">
      <xdr:nvSpPr>
        <xdr:cNvPr id="394" name="楕円 393"/>
        <xdr:cNvSpPr/>
      </xdr:nvSpPr>
      <xdr:spPr>
        <a:xfrm>
          <a:off x="8699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72934</xdr:rowOff>
    </xdr:from>
    <xdr:to>
      <xdr:col>50</xdr:col>
      <xdr:colOff>114300</xdr:colOff>
      <xdr:row>108</xdr:row>
      <xdr:rowOff>79466</xdr:rowOff>
    </xdr:to>
    <xdr:cxnSp macro="">
      <xdr:nvCxnSpPr>
        <xdr:cNvPr id="395" name="直線コネクタ 394"/>
        <xdr:cNvCxnSpPr/>
      </xdr:nvCxnSpPr>
      <xdr:spPr>
        <a:xfrm>
          <a:off x="8750300" y="185895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135363</xdr:rowOff>
    </xdr:from>
    <xdr:ext cx="469744" cy="259045"/>
    <xdr:sp macro="" textlink="">
      <xdr:nvSpPr>
        <xdr:cNvPr id="396" name="n_1aveValue【市民会館】&#10;一人当たり面積"/>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25961</xdr:rowOff>
    </xdr:from>
    <xdr:ext cx="469744" cy="259045"/>
    <xdr:sp macro="" textlink="">
      <xdr:nvSpPr>
        <xdr:cNvPr id="397" name="n_2aveValue【市民会館】&#10;一人当たり面積"/>
        <xdr:cNvSpPr txBox="1"/>
      </xdr:nvSpPr>
      <xdr:spPr>
        <a:xfrm>
          <a:off x="8515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121393</xdr:rowOff>
    </xdr:from>
    <xdr:ext cx="469744" cy="259045"/>
    <xdr:sp macro="" textlink="">
      <xdr:nvSpPr>
        <xdr:cNvPr id="398" name="n_1mainValue【市民会館】&#10;一人当たり面積"/>
        <xdr:cNvSpPr txBox="1"/>
      </xdr:nvSpPr>
      <xdr:spPr>
        <a:xfrm>
          <a:off x="93917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114861</xdr:rowOff>
    </xdr:from>
    <xdr:ext cx="469744" cy="259045"/>
    <xdr:sp macro="" textlink="">
      <xdr:nvSpPr>
        <xdr:cNvPr id="399" name="n_2mainValue【市民会館】&#10;一人当たり面積"/>
        <xdr:cNvSpPr txBox="1"/>
      </xdr:nvSpPr>
      <xdr:spPr>
        <a:xfrm>
          <a:off x="8515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6" name="テキスト ボックス 42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7" name="直線コネクタ 4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8" name="テキスト ボックス 42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9" name="直線コネクタ 4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0" name="テキスト ボックス 4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1" name="直線コネクタ 4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2" name="テキスト ボックス 4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3" name="直線コネクタ 4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4" name="テキスト ボックス 4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5" name="直線コネクタ 4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6" name="テキスト ボックス 43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8" name="テキスト ボックス 43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440" name="直線コネクタ 439"/>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41"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42" name="直線コネクタ 441"/>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443"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444" name="直線コネクタ 443"/>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445" name="【保健センター・保健所】&#10;有形固定資産減価償却率平均値テキスト"/>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46" name="フローチャート: 判断 445"/>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447" name="フローチャート: 判断 446"/>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448" name="フローチャート: 判断 447"/>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36830</xdr:rowOff>
    </xdr:from>
    <xdr:to>
      <xdr:col>85</xdr:col>
      <xdr:colOff>177800</xdr:colOff>
      <xdr:row>62</xdr:row>
      <xdr:rowOff>138430</xdr:rowOff>
    </xdr:to>
    <xdr:sp macro="" textlink="">
      <xdr:nvSpPr>
        <xdr:cNvPr id="454" name="楕円 453"/>
        <xdr:cNvSpPr/>
      </xdr:nvSpPr>
      <xdr:spPr>
        <a:xfrm>
          <a:off x="16268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15257</xdr:rowOff>
    </xdr:from>
    <xdr:ext cx="405111" cy="259045"/>
    <xdr:sp macro="" textlink="">
      <xdr:nvSpPr>
        <xdr:cNvPr id="455" name="【保健センター・保健所】&#10;有形固定資産減価償却率該当値テキスト"/>
        <xdr:cNvSpPr txBox="1"/>
      </xdr:nvSpPr>
      <xdr:spPr>
        <a:xfrm>
          <a:off x="163576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90170</xdr:rowOff>
    </xdr:from>
    <xdr:to>
      <xdr:col>81</xdr:col>
      <xdr:colOff>101600</xdr:colOff>
      <xdr:row>63</xdr:row>
      <xdr:rowOff>20320</xdr:rowOff>
    </xdr:to>
    <xdr:sp macro="" textlink="">
      <xdr:nvSpPr>
        <xdr:cNvPr id="456" name="楕円 455"/>
        <xdr:cNvSpPr/>
      </xdr:nvSpPr>
      <xdr:spPr>
        <a:xfrm>
          <a:off x="15430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87630</xdr:rowOff>
    </xdr:from>
    <xdr:to>
      <xdr:col>85</xdr:col>
      <xdr:colOff>127000</xdr:colOff>
      <xdr:row>62</xdr:row>
      <xdr:rowOff>140970</xdr:rowOff>
    </xdr:to>
    <xdr:cxnSp macro="">
      <xdr:nvCxnSpPr>
        <xdr:cNvPr id="457" name="直線コネクタ 456"/>
        <xdr:cNvCxnSpPr/>
      </xdr:nvCxnSpPr>
      <xdr:spPr>
        <a:xfrm flipV="1">
          <a:off x="15481300" y="107175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149242</xdr:rowOff>
    </xdr:from>
    <xdr:ext cx="405111" cy="259045"/>
    <xdr:sp macro="" textlink="">
      <xdr:nvSpPr>
        <xdr:cNvPr id="458"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4462</xdr:rowOff>
    </xdr:from>
    <xdr:ext cx="405111" cy="259045"/>
    <xdr:sp macro="" textlink="">
      <xdr:nvSpPr>
        <xdr:cNvPr id="459"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11447</xdr:rowOff>
    </xdr:from>
    <xdr:ext cx="405111" cy="259045"/>
    <xdr:sp macro="" textlink="">
      <xdr:nvSpPr>
        <xdr:cNvPr id="460" name="n_1mainValue【保健センター・保健所】&#10;有形固定資産減価償却率"/>
        <xdr:cNvSpPr txBox="1"/>
      </xdr:nvSpPr>
      <xdr:spPr>
        <a:xfrm>
          <a:off x="152660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1" name="直線コネクタ 4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2" name="テキスト ボックス 4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3" name="直線コネクタ 4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4" name="テキスト ボックス 4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5" name="直線コネクタ 4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6" name="テキスト ボックス 4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7" name="直線コネクタ 4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8" name="テキスト ボックス 4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9" name="直線コネクタ 4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0" name="テキスト ボックス 4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84" name="直線コネクタ 483"/>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85"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86" name="直線コネクタ 485"/>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87"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88" name="直線コネクタ 487"/>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489"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90" name="フローチャート: 判断 489"/>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91" name="フローチャート: 判断 490"/>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52070</xdr:rowOff>
    </xdr:from>
    <xdr:to>
      <xdr:col>107</xdr:col>
      <xdr:colOff>101600</xdr:colOff>
      <xdr:row>62</xdr:row>
      <xdr:rowOff>153670</xdr:rowOff>
    </xdr:to>
    <xdr:sp macro="" textlink="">
      <xdr:nvSpPr>
        <xdr:cNvPr id="492" name="フローチャート: 判断 491"/>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xdr:rowOff>
    </xdr:from>
    <xdr:to>
      <xdr:col>116</xdr:col>
      <xdr:colOff>114300</xdr:colOff>
      <xdr:row>62</xdr:row>
      <xdr:rowOff>117475</xdr:rowOff>
    </xdr:to>
    <xdr:sp macro="" textlink="">
      <xdr:nvSpPr>
        <xdr:cNvPr id="498" name="楕円 497"/>
        <xdr:cNvSpPr/>
      </xdr:nvSpPr>
      <xdr:spPr>
        <a:xfrm>
          <a:off x="22110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38752</xdr:rowOff>
    </xdr:from>
    <xdr:ext cx="469744" cy="259045"/>
    <xdr:sp macro="" textlink="">
      <xdr:nvSpPr>
        <xdr:cNvPr id="499" name="【保健センター・保健所】&#10;一人当たり面積該当値テキスト"/>
        <xdr:cNvSpPr txBox="1"/>
      </xdr:nvSpPr>
      <xdr:spPr>
        <a:xfrm>
          <a:off x="22199600"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xdr:rowOff>
    </xdr:from>
    <xdr:to>
      <xdr:col>112</xdr:col>
      <xdr:colOff>38100</xdr:colOff>
      <xdr:row>62</xdr:row>
      <xdr:rowOff>115570</xdr:rowOff>
    </xdr:to>
    <xdr:sp macro="" textlink="">
      <xdr:nvSpPr>
        <xdr:cNvPr id="500" name="楕円 499"/>
        <xdr:cNvSpPr/>
      </xdr:nvSpPr>
      <xdr:spPr>
        <a:xfrm>
          <a:off x="21272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64770</xdr:rowOff>
    </xdr:from>
    <xdr:to>
      <xdr:col>116</xdr:col>
      <xdr:colOff>63500</xdr:colOff>
      <xdr:row>62</xdr:row>
      <xdr:rowOff>66675</xdr:rowOff>
    </xdr:to>
    <xdr:cxnSp macro="">
      <xdr:nvCxnSpPr>
        <xdr:cNvPr id="501" name="直線コネクタ 500"/>
        <xdr:cNvCxnSpPr/>
      </xdr:nvCxnSpPr>
      <xdr:spPr>
        <a:xfrm>
          <a:off x="21323300" y="106946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1922</xdr:rowOff>
    </xdr:from>
    <xdr:ext cx="469744" cy="259045"/>
    <xdr:sp macro="" textlink="">
      <xdr:nvSpPr>
        <xdr:cNvPr id="502" name="n_1aveValue【保健センター・保健所】&#10;一人当たり面積"/>
        <xdr:cNvSpPr txBox="1"/>
      </xdr:nvSpPr>
      <xdr:spPr>
        <a:xfrm>
          <a:off x="210757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170197</xdr:rowOff>
    </xdr:from>
    <xdr:ext cx="469744" cy="259045"/>
    <xdr:sp macro="" textlink="">
      <xdr:nvSpPr>
        <xdr:cNvPr id="503"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132097</xdr:rowOff>
    </xdr:from>
    <xdr:ext cx="469744" cy="259045"/>
    <xdr:sp macro="" textlink="">
      <xdr:nvSpPr>
        <xdr:cNvPr id="504" name="n_1mainValue【保健センター・保健所】&#10;一人当たり面積"/>
        <xdr:cNvSpPr txBox="1"/>
      </xdr:nvSpPr>
      <xdr:spPr>
        <a:xfrm>
          <a:off x="21075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5" name="正方形/長方形 5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6" name="正方形/長方形 5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7" name="正方形/長方形 5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8" name="正方形/長方形 5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9" name="正方形/長方形 5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0" name="正方形/長方形 5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1" name="正方形/長方形 5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正方形/長方形 5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3" name="テキスト ボックス 5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4" name="直線コネクタ 5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5" name="直線コネクタ 5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6" name="テキスト ボックス 51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7" name="直線コネクタ 5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8" name="テキスト ボックス 5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9" name="直線コネクタ 5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0" name="テキスト ボックス 5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1" name="直線コネクタ 5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2" name="テキスト ボックス 5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3" name="直線コネクタ 5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4" name="テキスト ボックス 5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5" name="直線コネクタ 5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6" name="テキスト ボックス 52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8" name="テキスト ボックス 5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530" name="直線コネクタ 529"/>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531"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532" name="直線コネクタ 531"/>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33"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34" name="直線コネクタ 533"/>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535"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36" name="フローチャート: 判断 535"/>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537" name="フローチャート: 判断 536"/>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538" name="フローチャート: 判断 537"/>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9" name="テキスト ボックス 5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0" name="テキスト ボックス 5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1" name="テキスト ボックス 5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2" name="テキスト ボックス 5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3" name="テキスト ボックス 5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544" name="楕円 543"/>
        <xdr:cNvSpPr/>
      </xdr:nvSpPr>
      <xdr:spPr>
        <a:xfrm>
          <a:off x="16268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66964</xdr:rowOff>
    </xdr:from>
    <xdr:ext cx="405111" cy="259045"/>
    <xdr:sp macro="" textlink="">
      <xdr:nvSpPr>
        <xdr:cNvPr id="545" name="【消防施設】&#10;有形固定資産減価償却率該当値テキスト"/>
        <xdr:cNvSpPr txBox="1"/>
      </xdr:nvSpPr>
      <xdr:spPr>
        <a:xfrm>
          <a:off x="16357600"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127726</xdr:rowOff>
    </xdr:from>
    <xdr:to>
      <xdr:col>81</xdr:col>
      <xdr:colOff>101600</xdr:colOff>
      <xdr:row>83</xdr:row>
      <xdr:rowOff>57876</xdr:rowOff>
    </xdr:to>
    <xdr:sp macro="" textlink="">
      <xdr:nvSpPr>
        <xdr:cNvPr id="546" name="楕円 545"/>
        <xdr:cNvSpPr/>
      </xdr:nvSpPr>
      <xdr:spPr>
        <a:xfrm>
          <a:off x="15430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139337</xdr:rowOff>
    </xdr:from>
    <xdr:to>
      <xdr:col>85</xdr:col>
      <xdr:colOff>127000</xdr:colOff>
      <xdr:row>83</xdr:row>
      <xdr:rowOff>7076</xdr:rowOff>
    </xdr:to>
    <xdr:cxnSp macro="">
      <xdr:nvCxnSpPr>
        <xdr:cNvPr id="547" name="直線コネクタ 546"/>
        <xdr:cNvCxnSpPr/>
      </xdr:nvCxnSpPr>
      <xdr:spPr>
        <a:xfrm flipV="1">
          <a:off x="15481300" y="141982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36286</xdr:rowOff>
    </xdr:from>
    <xdr:to>
      <xdr:col>76</xdr:col>
      <xdr:colOff>165100</xdr:colOff>
      <xdr:row>78</xdr:row>
      <xdr:rowOff>137886</xdr:rowOff>
    </xdr:to>
    <xdr:sp macro="" textlink="">
      <xdr:nvSpPr>
        <xdr:cNvPr id="548" name="楕円 547"/>
        <xdr:cNvSpPr/>
      </xdr:nvSpPr>
      <xdr:spPr>
        <a:xfrm>
          <a:off x="14541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87086</xdr:rowOff>
    </xdr:from>
    <xdr:to>
      <xdr:col>81</xdr:col>
      <xdr:colOff>50800</xdr:colOff>
      <xdr:row>83</xdr:row>
      <xdr:rowOff>7076</xdr:rowOff>
    </xdr:to>
    <xdr:cxnSp macro="">
      <xdr:nvCxnSpPr>
        <xdr:cNvPr id="549" name="直線コネクタ 548"/>
        <xdr:cNvCxnSpPr/>
      </xdr:nvCxnSpPr>
      <xdr:spPr>
        <a:xfrm>
          <a:off x="14592300" y="13460186"/>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45011</xdr:rowOff>
    </xdr:from>
    <xdr:ext cx="405111" cy="259045"/>
    <xdr:sp macro="" textlink="">
      <xdr:nvSpPr>
        <xdr:cNvPr id="550"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89825</xdr:rowOff>
    </xdr:from>
    <xdr:ext cx="405111" cy="259045"/>
    <xdr:sp macro="" textlink="">
      <xdr:nvSpPr>
        <xdr:cNvPr id="551" name="n_2aveValue【消防施設】&#10;有形固定資産減価償却率"/>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49003</xdr:rowOff>
    </xdr:from>
    <xdr:ext cx="405111" cy="259045"/>
    <xdr:sp macro="" textlink="">
      <xdr:nvSpPr>
        <xdr:cNvPr id="552" name="n_1main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154413</xdr:rowOff>
    </xdr:from>
    <xdr:ext cx="405111" cy="259045"/>
    <xdr:sp macro="" textlink="">
      <xdr:nvSpPr>
        <xdr:cNvPr id="553" name="n_2mainValue【消防施設】&#10;有形固定資産減価償却率"/>
        <xdr:cNvSpPr txBox="1"/>
      </xdr:nvSpPr>
      <xdr:spPr>
        <a:xfrm>
          <a:off x="143897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75" name="直線コネクタ 574"/>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76"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77" name="直線コネクタ 576"/>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78"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79" name="直線コネクタ 578"/>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580"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81" name="フローチャート: 判断 580"/>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82" name="フローチャート: 判断 581"/>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99313</xdr:rowOff>
    </xdr:from>
    <xdr:to>
      <xdr:col>107</xdr:col>
      <xdr:colOff>101600</xdr:colOff>
      <xdr:row>86</xdr:row>
      <xdr:rowOff>29463</xdr:rowOff>
    </xdr:to>
    <xdr:sp macro="" textlink="">
      <xdr:nvSpPr>
        <xdr:cNvPr id="583" name="フローチャート: 判断 582"/>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137719</xdr:rowOff>
    </xdr:from>
    <xdr:to>
      <xdr:col>116</xdr:col>
      <xdr:colOff>114300</xdr:colOff>
      <xdr:row>86</xdr:row>
      <xdr:rowOff>67869</xdr:rowOff>
    </xdr:to>
    <xdr:sp macro="" textlink="">
      <xdr:nvSpPr>
        <xdr:cNvPr id="589" name="楕円 588"/>
        <xdr:cNvSpPr/>
      </xdr:nvSpPr>
      <xdr:spPr>
        <a:xfrm>
          <a:off x="221107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52646</xdr:rowOff>
    </xdr:from>
    <xdr:ext cx="469744" cy="259045"/>
    <xdr:sp macro="" textlink="">
      <xdr:nvSpPr>
        <xdr:cNvPr id="590" name="【消防施設】&#10;一人当たり面積該当値テキスト"/>
        <xdr:cNvSpPr txBox="1"/>
      </xdr:nvSpPr>
      <xdr:spPr>
        <a:xfrm>
          <a:off x="22199600" y="1462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137719</xdr:rowOff>
    </xdr:from>
    <xdr:to>
      <xdr:col>112</xdr:col>
      <xdr:colOff>38100</xdr:colOff>
      <xdr:row>86</xdr:row>
      <xdr:rowOff>67869</xdr:rowOff>
    </xdr:to>
    <xdr:sp macro="" textlink="">
      <xdr:nvSpPr>
        <xdr:cNvPr id="591" name="楕円 590"/>
        <xdr:cNvSpPr/>
      </xdr:nvSpPr>
      <xdr:spPr>
        <a:xfrm>
          <a:off x="21272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17069</xdr:rowOff>
    </xdr:from>
    <xdr:to>
      <xdr:col>116</xdr:col>
      <xdr:colOff>63500</xdr:colOff>
      <xdr:row>86</xdr:row>
      <xdr:rowOff>17069</xdr:rowOff>
    </xdr:to>
    <xdr:cxnSp macro="">
      <xdr:nvCxnSpPr>
        <xdr:cNvPr id="592" name="直線コネクタ 591"/>
        <xdr:cNvCxnSpPr/>
      </xdr:nvCxnSpPr>
      <xdr:spPr>
        <a:xfrm>
          <a:off x="21323300" y="147617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142748</xdr:rowOff>
    </xdr:from>
    <xdr:to>
      <xdr:col>107</xdr:col>
      <xdr:colOff>101600</xdr:colOff>
      <xdr:row>86</xdr:row>
      <xdr:rowOff>72898</xdr:rowOff>
    </xdr:to>
    <xdr:sp macro="" textlink="">
      <xdr:nvSpPr>
        <xdr:cNvPr id="593" name="楕円 592"/>
        <xdr:cNvSpPr/>
      </xdr:nvSpPr>
      <xdr:spPr>
        <a:xfrm>
          <a:off x="20383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17069</xdr:rowOff>
    </xdr:from>
    <xdr:to>
      <xdr:col>111</xdr:col>
      <xdr:colOff>177800</xdr:colOff>
      <xdr:row>86</xdr:row>
      <xdr:rowOff>22098</xdr:rowOff>
    </xdr:to>
    <xdr:cxnSp macro="">
      <xdr:nvCxnSpPr>
        <xdr:cNvPr id="594" name="直線コネクタ 593"/>
        <xdr:cNvCxnSpPr/>
      </xdr:nvCxnSpPr>
      <xdr:spPr>
        <a:xfrm flipV="1">
          <a:off x="20434300" y="1476176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22674</xdr:rowOff>
    </xdr:from>
    <xdr:ext cx="469744" cy="259045"/>
    <xdr:sp macro="" textlink="">
      <xdr:nvSpPr>
        <xdr:cNvPr id="595"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45990</xdr:rowOff>
    </xdr:from>
    <xdr:ext cx="469744" cy="259045"/>
    <xdr:sp macro="" textlink="">
      <xdr:nvSpPr>
        <xdr:cNvPr id="596"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58996</xdr:rowOff>
    </xdr:from>
    <xdr:ext cx="469744" cy="259045"/>
    <xdr:sp macro="" textlink="">
      <xdr:nvSpPr>
        <xdr:cNvPr id="597" name="n_1mainValue【消防施設】&#10;一人当たり面積"/>
        <xdr:cNvSpPr txBox="1"/>
      </xdr:nvSpPr>
      <xdr:spPr>
        <a:xfrm>
          <a:off x="210757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64025</xdr:rowOff>
    </xdr:from>
    <xdr:ext cx="469744" cy="259045"/>
    <xdr:sp macro="" textlink="">
      <xdr:nvSpPr>
        <xdr:cNvPr id="598" name="n_2mainValue【消防施設】&#10;一人当たり面積"/>
        <xdr:cNvSpPr txBox="1"/>
      </xdr:nvSpPr>
      <xdr:spPr>
        <a:xfrm>
          <a:off x="20199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9" name="直線コネクタ 6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0" name="テキスト ボックス 60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1" name="直線コネクタ 6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2" name="テキスト ボックス 6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3" name="直線コネクタ 6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4" name="テキスト ボックス 6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5" name="直線コネクタ 6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6" name="テキスト ボックス 6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7" name="直線コネクタ 6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8" name="テキスト ボックス 6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9" name="直線コネクタ 6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0" name="テキスト ボックス 61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2" name="テキスト ボックス 6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624" name="直線コネクタ 623"/>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625"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626" name="直線コネクタ 625"/>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8" name="直線コネクタ 62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629"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630" name="フローチャート: 判断 629"/>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631" name="フローチャート: 判断 630"/>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76019</xdr:rowOff>
    </xdr:from>
    <xdr:to>
      <xdr:col>76</xdr:col>
      <xdr:colOff>165100</xdr:colOff>
      <xdr:row>104</xdr:row>
      <xdr:rowOff>6169</xdr:rowOff>
    </xdr:to>
    <xdr:sp macro="" textlink="">
      <xdr:nvSpPr>
        <xdr:cNvPr id="632" name="フローチャート: 判断 631"/>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54792</xdr:rowOff>
    </xdr:from>
    <xdr:to>
      <xdr:col>85</xdr:col>
      <xdr:colOff>177800</xdr:colOff>
      <xdr:row>102</xdr:row>
      <xdr:rowOff>156392</xdr:rowOff>
    </xdr:to>
    <xdr:sp macro="" textlink="">
      <xdr:nvSpPr>
        <xdr:cNvPr id="638" name="楕円 637"/>
        <xdr:cNvSpPr/>
      </xdr:nvSpPr>
      <xdr:spPr>
        <a:xfrm>
          <a:off x="162687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77669</xdr:rowOff>
    </xdr:from>
    <xdr:ext cx="405111" cy="259045"/>
    <xdr:sp macro="" textlink="">
      <xdr:nvSpPr>
        <xdr:cNvPr id="639" name="【庁舎】&#10;有形固定資産減価償却率該当値テキスト"/>
        <xdr:cNvSpPr txBox="1"/>
      </xdr:nvSpPr>
      <xdr:spPr>
        <a:xfrm>
          <a:off x="16357600" y="1739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87449</xdr:rowOff>
    </xdr:from>
    <xdr:to>
      <xdr:col>81</xdr:col>
      <xdr:colOff>101600</xdr:colOff>
      <xdr:row>103</xdr:row>
      <xdr:rowOff>17599</xdr:rowOff>
    </xdr:to>
    <xdr:sp macro="" textlink="">
      <xdr:nvSpPr>
        <xdr:cNvPr id="640" name="楕円 639"/>
        <xdr:cNvSpPr/>
      </xdr:nvSpPr>
      <xdr:spPr>
        <a:xfrm>
          <a:off x="15430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105592</xdr:rowOff>
    </xdr:from>
    <xdr:to>
      <xdr:col>85</xdr:col>
      <xdr:colOff>127000</xdr:colOff>
      <xdr:row>102</xdr:row>
      <xdr:rowOff>138249</xdr:rowOff>
    </xdr:to>
    <xdr:cxnSp macro="">
      <xdr:nvCxnSpPr>
        <xdr:cNvPr id="641" name="直線コネクタ 640"/>
        <xdr:cNvCxnSpPr/>
      </xdr:nvCxnSpPr>
      <xdr:spPr>
        <a:xfrm flipV="1">
          <a:off x="15481300" y="175934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642" name="楕円 641"/>
        <xdr:cNvSpPr/>
      </xdr:nvSpPr>
      <xdr:spPr>
        <a:xfrm>
          <a:off x="14541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138249</xdr:rowOff>
    </xdr:from>
    <xdr:to>
      <xdr:col>81</xdr:col>
      <xdr:colOff>50800</xdr:colOff>
      <xdr:row>104</xdr:row>
      <xdr:rowOff>9252</xdr:rowOff>
    </xdr:to>
    <xdr:cxnSp macro="">
      <xdr:nvCxnSpPr>
        <xdr:cNvPr id="643" name="直線コネクタ 642"/>
        <xdr:cNvCxnSpPr/>
      </xdr:nvCxnSpPr>
      <xdr:spPr>
        <a:xfrm flipV="1">
          <a:off x="14592300" y="17626149"/>
          <a:ext cx="889000" cy="2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100165</xdr:rowOff>
    </xdr:from>
    <xdr:ext cx="405111" cy="259045"/>
    <xdr:sp macro="" textlink="">
      <xdr:nvSpPr>
        <xdr:cNvPr id="644"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645"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34126</xdr:rowOff>
    </xdr:from>
    <xdr:ext cx="405111" cy="259045"/>
    <xdr:sp macro="" textlink="">
      <xdr:nvSpPr>
        <xdr:cNvPr id="646" name="n_1mainValue【庁舎】&#10;有形固定資産減価償却率"/>
        <xdr:cNvSpPr txBox="1"/>
      </xdr:nvSpPr>
      <xdr:spPr>
        <a:xfrm>
          <a:off x="152660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51179</xdr:rowOff>
    </xdr:from>
    <xdr:ext cx="405111" cy="259045"/>
    <xdr:sp macro="" textlink="">
      <xdr:nvSpPr>
        <xdr:cNvPr id="647" name="n_2mainValue【庁舎】&#10;有形固定資産減価償却率"/>
        <xdr:cNvSpPr txBox="1"/>
      </xdr:nvSpPr>
      <xdr:spPr>
        <a:xfrm>
          <a:off x="143897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9" name="テキスト ボックス 66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71" name="直線コネクタ 670"/>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72"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73" name="直線コネクタ 672"/>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74"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75" name="直線コネクタ 674"/>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76"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77" name="フローチャート: 判断 676"/>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78" name="フローチャート: 判断 677"/>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13399</xdr:rowOff>
    </xdr:from>
    <xdr:to>
      <xdr:col>107</xdr:col>
      <xdr:colOff>101600</xdr:colOff>
      <xdr:row>108</xdr:row>
      <xdr:rowOff>114999</xdr:rowOff>
    </xdr:to>
    <xdr:sp macro="" textlink="">
      <xdr:nvSpPr>
        <xdr:cNvPr id="679" name="フローチャート: 判断 678"/>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51308</xdr:rowOff>
    </xdr:from>
    <xdr:to>
      <xdr:col>116</xdr:col>
      <xdr:colOff>114300</xdr:colOff>
      <xdr:row>108</xdr:row>
      <xdr:rowOff>152908</xdr:rowOff>
    </xdr:to>
    <xdr:sp macro="" textlink="">
      <xdr:nvSpPr>
        <xdr:cNvPr id="685" name="楕円 684"/>
        <xdr:cNvSpPr/>
      </xdr:nvSpPr>
      <xdr:spPr>
        <a:xfrm>
          <a:off x="22110700" y="185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686" name="【庁舎】&#10;一人当たり面積該当値テキスト"/>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50927</xdr:rowOff>
    </xdr:from>
    <xdr:to>
      <xdr:col>112</xdr:col>
      <xdr:colOff>38100</xdr:colOff>
      <xdr:row>108</xdr:row>
      <xdr:rowOff>152527</xdr:rowOff>
    </xdr:to>
    <xdr:sp macro="" textlink="">
      <xdr:nvSpPr>
        <xdr:cNvPr id="687" name="楕円 686"/>
        <xdr:cNvSpPr/>
      </xdr:nvSpPr>
      <xdr:spPr>
        <a:xfrm>
          <a:off x="21272500" y="185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101727</xdr:rowOff>
    </xdr:from>
    <xdr:to>
      <xdr:col>116</xdr:col>
      <xdr:colOff>63500</xdr:colOff>
      <xdr:row>108</xdr:row>
      <xdr:rowOff>102108</xdr:rowOff>
    </xdr:to>
    <xdr:cxnSp macro="">
      <xdr:nvCxnSpPr>
        <xdr:cNvPr id="688" name="直線コネクタ 687"/>
        <xdr:cNvCxnSpPr/>
      </xdr:nvCxnSpPr>
      <xdr:spPr>
        <a:xfrm>
          <a:off x="21323300" y="1861832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60833</xdr:rowOff>
    </xdr:from>
    <xdr:to>
      <xdr:col>107</xdr:col>
      <xdr:colOff>101600</xdr:colOff>
      <xdr:row>108</xdr:row>
      <xdr:rowOff>162433</xdr:rowOff>
    </xdr:to>
    <xdr:sp macro="" textlink="">
      <xdr:nvSpPr>
        <xdr:cNvPr id="689" name="楕円 688"/>
        <xdr:cNvSpPr/>
      </xdr:nvSpPr>
      <xdr:spPr>
        <a:xfrm>
          <a:off x="20383500" y="185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101727</xdr:rowOff>
    </xdr:from>
    <xdr:to>
      <xdr:col>111</xdr:col>
      <xdr:colOff>177800</xdr:colOff>
      <xdr:row>108</xdr:row>
      <xdr:rowOff>111633</xdr:rowOff>
    </xdr:to>
    <xdr:cxnSp macro="">
      <xdr:nvCxnSpPr>
        <xdr:cNvPr id="690" name="直線コネクタ 689"/>
        <xdr:cNvCxnSpPr/>
      </xdr:nvCxnSpPr>
      <xdr:spPr>
        <a:xfrm flipV="1">
          <a:off x="20434300" y="1861832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117239</xdr:rowOff>
    </xdr:from>
    <xdr:ext cx="469744" cy="259045"/>
    <xdr:sp macro="" textlink="">
      <xdr:nvSpPr>
        <xdr:cNvPr id="691"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131526</xdr:rowOff>
    </xdr:from>
    <xdr:ext cx="469744" cy="259045"/>
    <xdr:sp macro="" textlink="">
      <xdr:nvSpPr>
        <xdr:cNvPr id="692"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143654</xdr:rowOff>
    </xdr:from>
    <xdr:ext cx="469744" cy="259045"/>
    <xdr:sp macro="" textlink="">
      <xdr:nvSpPr>
        <xdr:cNvPr id="693" name="n_1mainValue【庁舎】&#10;一人当たり面積"/>
        <xdr:cNvSpPr txBox="1"/>
      </xdr:nvSpPr>
      <xdr:spPr>
        <a:xfrm>
          <a:off x="21075727" y="1866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153560</xdr:rowOff>
    </xdr:from>
    <xdr:ext cx="469744" cy="259045"/>
    <xdr:sp macro="" textlink="">
      <xdr:nvSpPr>
        <xdr:cNvPr id="694" name="n_2mainValue【庁舎】&#10;一人当たり面積"/>
        <xdr:cNvSpPr txBox="1"/>
      </xdr:nvSpPr>
      <xdr:spPr>
        <a:xfrm>
          <a:off x="20199427" y="186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福祉施設と庁舎の減価償却率が全国及び山梨県平均よりも高いことがわかる。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両施設とも老朽化が顕著となっており、個別施設計画を策定するなどして早急な対策を講じる必要がある。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9,566
9,257
25.05
4,675,664
4,326,014
222,961
3,213,260
184,989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手企業関連の法人税等に支えられ、高い財政力指数を維持しているが、法人税への依存度が極端に高い財政構造であることから、社会情勢や企業の動向次第で大きく落ち込む脆さを含んでいるため、投資的経費の抑制や経常経費の見直しなどを実施しながら、中長期的な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77410</xdr:rowOff>
    </xdr:from>
    <xdr:to>
      <xdr:col>23</xdr:col>
      <xdr:colOff>133350</xdr:colOff>
      <xdr:row>36</xdr:row>
      <xdr:rowOff>88900</xdr:rowOff>
    </xdr:to>
    <xdr:cxnSp macro="">
      <xdr:nvCxnSpPr>
        <xdr:cNvPr id="70" name="直線コネクタ 69"/>
        <xdr:cNvCxnSpPr/>
      </xdr:nvCxnSpPr>
      <xdr:spPr>
        <a:xfrm>
          <a:off x="4114800" y="624961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77410</xdr:rowOff>
    </xdr:from>
    <xdr:to>
      <xdr:col>19</xdr:col>
      <xdr:colOff>133350</xdr:colOff>
      <xdr:row>36</xdr:row>
      <xdr:rowOff>111881</xdr:rowOff>
    </xdr:to>
    <xdr:cxnSp macro="">
      <xdr:nvCxnSpPr>
        <xdr:cNvPr id="73" name="直線コネクタ 72"/>
        <xdr:cNvCxnSpPr/>
      </xdr:nvCxnSpPr>
      <xdr:spPr>
        <a:xfrm flipV="1">
          <a:off x="3225800" y="624961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156936</xdr:rowOff>
    </xdr:from>
    <xdr:to>
      <xdr:col>15</xdr:col>
      <xdr:colOff>82550</xdr:colOff>
      <xdr:row>36</xdr:row>
      <xdr:rowOff>111881</xdr:rowOff>
    </xdr:to>
    <xdr:cxnSp macro="">
      <xdr:nvCxnSpPr>
        <xdr:cNvPr id="76" name="直線コネクタ 75"/>
        <xdr:cNvCxnSpPr/>
      </xdr:nvCxnSpPr>
      <xdr:spPr>
        <a:xfrm>
          <a:off x="2336800" y="6157686"/>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156936</xdr:rowOff>
    </xdr:from>
    <xdr:to>
      <xdr:col>11</xdr:col>
      <xdr:colOff>31750</xdr:colOff>
      <xdr:row>36</xdr:row>
      <xdr:rowOff>42938</xdr:rowOff>
    </xdr:to>
    <xdr:cxnSp macro="">
      <xdr:nvCxnSpPr>
        <xdr:cNvPr id="79" name="直線コネクタ 78"/>
        <xdr:cNvCxnSpPr/>
      </xdr:nvCxnSpPr>
      <xdr:spPr>
        <a:xfrm flipV="1">
          <a:off x="1447800" y="61576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9" name="楕円 88"/>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90"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26610</xdr:rowOff>
    </xdr:from>
    <xdr:to>
      <xdr:col>19</xdr:col>
      <xdr:colOff>184150</xdr:colOff>
      <xdr:row>36</xdr:row>
      <xdr:rowOff>128210</xdr:rowOff>
    </xdr:to>
    <xdr:sp macro="" textlink="">
      <xdr:nvSpPr>
        <xdr:cNvPr id="91" name="楕円 90"/>
        <xdr:cNvSpPr/>
      </xdr:nvSpPr>
      <xdr:spPr>
        <a:xfrm>
          <a:off x="4064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138387</xdr:rowOff>
    </xdr:from>
    <xdr:ext cx="736600" cy="259045"/>
    <xdr:sp macro="" textlink="">
      <xdr:nvSpPr>
        <xdr:cNvPr id="92" name="テキスト ボックス 91"/>
        <xdr:cNvSpPr txBox="1"/>
      </xdr:nvSpPr>
      <xdr:spPr>
        <a:xfrm>
          <a:off x="3733800" y="596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61081</xdr:rowOff>
    </xdr:from>
    <xdr:to>
      <xdr:col>15</xdr:col>
      <xdr:colOff>133350</xdr:colOff>
      <xdr:row>36</xdr:row>
      <xdr:rowOff>162681</xdr:rowOff>
    </xdr:to>
    <xdr:sp macro="" textlink="">
      <xdr:nvSpPr>
        <xdr:cNvPr id="93" name="楕円 92"/>
        <xdr:cNvSpPr/>
      </xdr:nvSpPr>
      <xdr:spPr>
        <a:xfrm>
          <a:off x="31750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1408</xdr:rowOff>
    </xdr:from>
    <xdr:ext cx="762000" cy="259045"/>
    <xdr:sp macro="" textlink="">
      <xdr:nvSpPr>
        <xdr:cNvPr id="94" name="テキスト ボックス 93"/>
        <xdr:cNvSpPr txBox="1"/>
      </xdr:nvSpPr>
      <xdr:spPr>
        <a:xfrm>
          <a:off x="2844800" y="600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106136</xdr:rowOff>
    </xdr:from>
    <xdr:to>
      <xdr:col>11</xdr:col>
      <xdr:colOff>82550</xdr:colOff>
      <xdr:row>36</xdr:row>
      <xdr:rowOff>36286</xdr:rowOff>
    </xdr:to>
    <xdr:sp macro="" textlink="">
      <xdr:nvSpPr>
        <xdr:cNvPr id="95" name="楕円 94"/>
        <xdr:cNvSpPr/>
      </xdr:nvSpPr>
      <xdr:spPr>
        <a:xfrm>
          <a:off x="2286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46463</xdr:rowOff>
    </xdr:from>
    <xdr:ext cx="762000" cy="259045"/>
    <xdr:sp macro="" textlink="">
      <xdr:nvSpPr>
        <xdr:cNvPr id="96" name="テキスト ボックス 95"/>
        <xdr:cNvSpPr txBox="1"/>
      </xdr:nvSpPr>
      <xdr:spPr>
        <a:xfrm>
          <a:off x="1955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163588</xdr:rowOff>
    </xdr:from>
    <xdr:to>
      <xdr:col>7</xdr:col>
      <xdr:colOff>31750</xdr:colOff>
      <xdr:row>36</xdr:row>
      <xdr:rowOff>93738</xdr:rowOff>
    </xdr:to>
    <xdr:sp macro="" textlink="">
      <xdr:nvSpPr>
        <xdr:cNvPr id="97" name="楕円 96"/>
        <xdr:cNvSpPr/>
      </xdr:nvSpPr>
      <xdr:spPr>
        <a:xfrm>
          <a:off x="1397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103915</xdr:rowOff>
    </xdr:from>
    <xdr:ext cx="762000" cy="259045"/>
    <xdr:sp macro="" textlink="">
      <xdr:nvSpPr>
        <xdr:cNvPr id="98" name="テキスト ボックス 97"/>
        <xdr:cNvSpPr txBox="1"/>
      </xdr:nvSpPr>
      <xdr:spPr>
        <a:xfrm>
          <a:off x="1066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年度同様で、類似団体の平均に近い数値となった。</a:t>
          </a:r>
        </a:p>
        <a:p>
          <a:r>
            <a:rPr kumimoji="1" lang="ja-JP" altLang="en-US" sz="1300">
              <a:latin typeface="ＭＳ Ｐゴシック" panose="020B0600070205080204" pitchFamily="50" charset="-128"/>
              <a:ea typeface="ＭＳ Ｐゴシック" panose="020B0600070205080204" pitchFamily="50" charset="-128"/>
            </a:rPr>
            <a:t>　法人税等の地方税収の変動により、比率が左右される側面があり、物件費に占める割合の大きい賃金や委託料、需用費など、経常経費の見直しを今後とも図る。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12519</xdr:rowOff>
    </xdr:from>
    <xdr:to>
      <xdr:col>23</xdr:col>
      <xdr:colOff>133350</xdr:colOff>
      <xdr:row>66</xdr:row>
      <xdr:rowOff>106680</xdr:rowOff>
    </xdr:to>
    <xdr:cxnSp macro="">
      <xdr:nvCxnSpPr>
        <xdr:cNvPr id="130" name="直線コネクタ 129"/>
        <xdr:cNvCxnSpPr/>
      </xdr:nvCxnSpPr>
      <xdr:spPr>
        <a:xfrm flipV="1">
          <a:off x="4953000" y="10470969"/>
          <a:ext cx="0" cy="951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31"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32" name="直線コネクタ 131"/>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98896</xdr:rowOff>
    </xdr:from>
    <xdr:ext cx="762000" cy="259045"/>
    <xdr:sp macro="" textlink="">
      <xdr:nvSpPr>
        <xdr:cNvPr id="133" name="財政構造の弾力性最大値テキスト"/>
        <xdr:cNvSpPr txBox="1"/>
      </xdr:nvSpPr>
      <xdr:spPr>
        <a:xfrm>
          <a:off x="5041900" y="1021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12519</xdr:rowOff>
    </xdr:from>
    <xdr:to>
      <xdr:col>24</xdr:col>
      <xdr:colOff>12700</xdr:colOff>
      <xdr:row>61</xdr:row>
      <xdr:rowOff>12519</xdr:rowOff>
    </xdr:to>
    <xdr:cxnSp macro="">
      <xdr:nvCxnSpPr>
        <xdr:cNvPr id="134" name="直線コネクタ 133"/>
        <xdr:cNvCxnSpPr/>
      </xdr:nvCxnSpPr>
      <xdr:spPr>
        <a:xfrm>
          <a:off x="4864100" y="104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58238</xdr:rowOff>
    </xdr:from>
    <xdr:to>
      <xdr:col>23</xdr:col>
      <xdr:colOff>133350</xdr:colOff>
      <xdr:row>62</xdr:row>
      <xdr:rowOff>109946</xdr:rowOff>
    </xdr:to>
    <xdr:cxnSp macro="">
      <xdr:nvCxnSpPr>
        <xdr:cNvPr id="135" name="直線コネクタ 134"/>
        <xdr:cNvCxnSpPr/>
      </xdr:nvCxnSpPr>
      <xdr:spPr>
        <a:xfrm flipV="1">
          <a:off x="4114800" y="10688138"/>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151873</xdr:rowOff>
    </xdr:from>
    <xdr:ext cx="762000" cy="259045"/>
    <xdr:sp macro="" textlink="">
      <xdr:nvSpPr>
        <xdr:cNvPr id="136" name="財政構造の弾力性平均値テキスト"/>
        <xdr:cNvSpPr txBox="1"/>
      </xdr:nvSpPr>
      <xdr:spPr>
        <a:xfrm>
          <a:off x="5041900" y="10781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8346</xdr:rowOff>
    </xdr:from>
    <xdr:to>
      <xdr:col>23</xdr:col>
      <xdr:colOff>184150</xdr:colOff>
      <xdr:row>63</xdr:row>
      <xdr:rowOff>109946</xdr:rowOff>
    </xdr:to>
    <xdr:sp macro="" textlink="">
      <xdr:nvSpPr>
        <xdr:cNvPr id="137" name="フローチャート: 判断 136"/>
        <xdr:cNvSpPr/>
      </xdr:nvSpPr>
      <xdr:spPr>
        <a:xfrm>
          <a:off x="4902200" y="1080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150223</xdr:rowOff>
    </xdr:from>
    <xdr:to>
      <xdr:col>19</xdr:col>
      <xdr:colOff>133350</xdr:colOff>
      <xdr:row>62</xdr:row>
      <xdr:rowOff>109946</xdr:rowOff>
    </xdr:to>
    <xdr:cxnSp macro="">
      <xdr:nvCxnSpPr>
        <xdr:cNvPr id="138" name="直線コネクタ 137"/>
        <xdr:cNvCxnSpPr/>
      </xdr:nvCxnSpPr>
      <xdr:spPr>
        <a:xfrm>
          <a:off x="3225800" y="9922873"/>
          <a:ext cx="889000" cy="8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145324</xdr:rowOff>
    </xdr:from>
    <xdr:to>
      <xdr:col>19</xdr:col>
      <xdr:colOff>184150</xdr:colOff>
      <xdr:row>63</xdr:row>
      <xdr:rowOff>75474</xdr:rowOff>
    </xdr:to>
    <xdr:sp macro="" textlink="">
      <xdr:nvSpPr>
        <xdr:cNvPr id="139" name="フローチャート: 判断 138"/>
        <xdr:cNvSpPr/>
      </xdr:nvSpPr>
      <xdr:spPr>
        <a:xfrm>
          <a:off x="40640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60251</xdr:rowOff>
    </xdr:from>
    <xdr:ext cx="736600" cy="259045"/>
    <xdr:sp macro="" textlink="">
      <xdr:nvSpPr>
        <xdr:cNvPr id="140" name="テキスト ボックス 139"/>
        <xdr:cNvSpPr txBox="1"/>
      </xdr:nvSpPr>
      <xdr:spPr>
        <a:xfrm>
          <a:off x="3733800" y="1086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150223</xdr:rowOff>
    </xdr:from>
    <xdr:to>
      <xdr:col>15</xdr:col>
      <xdr:colOff>82550</xdr:colOff>
      <xdr:row>63</xdr:row>
      <xdr:rowOff>7438</xdr:rowOff>
    </xdr:to>
    <xdr:cxnSp macro="">
      <xdr:nvCxnSpPr>
        <xdr:cNvPr id="141" name="直線コネクタ 140"/>
        <xdr:cNvCxnSpPr/>
      </xdr:nvCxnSpPr>
      <xdr:spPr>
        <a:xfrm flipV="1">
          <a:off x="2336800" y="9922873"/>
          <a:ext cx="889000" cy="8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55699</xdr:rowOff>
    </xdr:from>
    <xdr:to>
      <xdr:col>15</xdr:col>
      <xdr:colOff>133350</xdr:colOff>
      <xdr:row>62</xdr:row>
      <xdr:rowOff>157299</xdr:rowOff>
    </xdr:to>
    <xdr:sp macro="" textlink="">
      <xdr:nvSpPr>
        <xdr:cNvPr id="142" name="フローチャート: 判断 141"/>
        <xdr:cNvSpPr/>
      </xdr:nvSpPr>
      <xdr:spPr>
        <a:xfrm>
          <a:off x="3175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142076</xdr:rowOff>
    </xdr:from>
    <xdr:ext cx="762000" cy="259045"/>
    <xdr:sp macro="" textlink="">
      <xdr:nvSpPr>
        <xdr:cNvPr id="143" name="テキスト ボックス 142"/>
        <xdr:cNvSpPr txBox="1"/>
      </xdr:nvSpPr>
      <xdr:spPr>
        <a:xfrm>
          <a:off x="2844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60778</xdr:rowOff>
    </xdr:from>
    <xdr:to>
      <xdr:col>11</xdr:col>
      <xdr:colOff>31750</xdr:colOff>
      <xdr:row>63</xdr:row>
      <xdr:rowOff>7438</xdr:rowOff>
    </xdr:to>
    <xdr:cxnSp macro="">
      <xdr:nvCxnSpPr>
        <xdr:cNvPr id="144" name="直線コネクタ 143"/>
        <xdr:cNvCxnSpPr/>
      </xdr:nvCxnSpPr>
      <xdr:spPr>
        <a:xfrm>
          <a:off x="1447800" y="1051922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124641</xdr:rowOff>
    </xdr:from>
    <xdr:to>
      <xdr:col>11</xdr:col>
      <xdr:colOff>82550</xdr:colOff>
      <xdr:row>63</xdr:row>
      <xdr:rowOff>54791</xdr:rowOff>
    </xdr:to>
    <xdr:sp macro="" textlink="">
      <xdr:nvSpPr>
        <xdr:cNvPr id="145" name="フローチャート: 判断 144"/>
        <xdr:cNvSpPr/>
      </xdr:nvSpPr>
      <xdr:spPr>
        <a:xfrm>
          <a:off x="2286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64968</xdr:rowOff>
    </xdr:from>
    <xdr:ext cx="762000" cy="259045"/>
    <xdr:sp macro="" textlink="">
      <xdr:nvSpPr>
        <xdr:cNvPr id="146" name="テキスト ボックス 145"/>
        <xdr:cNvSpPr txBox="1"/>
      </xdr:nvSpPr>
      <xdr:spPr>
        <a:xfrm>
          <a:off x="1955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52251</xdr:rowOff>
    </xdr:from>
    <xdr:to>
      <xdr:col>7</xdr:col>
      <xdr:colOff>31750</xdr:colOff>
      <xdr:row>62</xdr:row>
      <xdr:rowOff>153851</xdr:rowOff>
    </xdr:to>
    <xdr:sp macro="" textlink="">
      <xdr:nvSpPr>
        <xdr:cNvPr id="147" name="フローチャート: 判断 146"/>
        <xdr:cNvSpPr/>
      </xdr:nvSpPr>
      <xdr:spPr>
        <a:xfrm>
          <a:off x="1397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138628</xdr:rowOff>
    </xdr:from>
    <xdr:ext cx="762000" cy="259045"/>
    <xdr:sp macro="" textlink="">
      <xdr:nvSpPr>
        <xdr:cNvPr id="148" name="テキスト ボックス 147"/>
        <xdr:cNvSpPr txBox="1"/>
      </xdr:nvSpPr>
      <xdr:spPr>
        <a:xfrm>
          <a:off x="1066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7438</xdr:rowOff>
    </xdr:from>
    <xdr:to>
      <xdr:col>23</xdr:col>
      <xdr:colOff>184150</xdr:colOff>
      <xdr:row>62</xdr:row>
      <xdr:rowOff>109038</xdr:rowOff>
    </xdr:to>
    <xdr:sp macro="" textlink="">
      <xdr:nvSpPr>
        <xdr:cNvPr id="154" name="楕円 153"/>
        <xdr:cNvSpPr/>
      </xdr:nvSpPr>
      <xdr:spPr>
        <a:xfrm>
          <a:off x="49022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23965</xdr:rowOff>
    </xdr:from>
    <xdr:ext cx="762000" cy="259045"/>
    <xdr:sp macro="" textlink="">
      <xdr:nvSpPr>
        <xdr:cNvPr id="155" name="財政構造の弾力性該当値テキスト"/>
        <xdr:cNvSpPr txBox="1"/>
      </xdr:nvSpPr>
      <xdr:spPr>
        <a:xfrm>
          <a:off x="50419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59146</xdr:rowOff>
    </xdr:from>
    <xdr:to>
      <xdr:col>19</xdr:col>
      <xdr:colOff>184150</xdr:colOff>
      <xdr:row>62</xdr:row>
      <xdr:rowOff>160746</xdr:rowOff>
    </xdr:to>
    <xdr:sp macro="" textlink="">
      <xdr:nvSpPr>
        <xdr:cNvPr id="156" name="楕円 155"/>
        <xdr:cNvSpPr/>
      </xdr:nvSpPr>
      <xdr:spPr>
        <a:xfrm>
          <a:off x="4064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170923</xdr:rowOff>
    </xdr:from>
    <xdr:ext cx="736600" cy="259045"/>
    <xdr:sp macro="" textlink="">
      <xdr:nvSpPr>
        <xdr:cNvPr id="157" name="テキスト ボックス 156"/>
        <xdr:cNvSpPr txBox="1"/>
      </xdr:nvSpPr>
      <xdr:spPr>
        <a:xfrm>
          <a:off x="3733800" y="1045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99423</xdr:rowOff>
    </xdr:from>
    <xdr:to>
      <xdr:col>15</xdr:col>
      <xdr:colOff>133350</xdr:colOff>
      <xdr:row>58</xdr:row>
      <xdr:rowOff>29573</xdr:rowOff>
    </xdr:to>
    <xdr:sp macro="" textlink="">
      <xdr:nvSpPr>
        <xdr:cNvPr id="158" name="楕円 157"/>
        <xdr:cNvSpPr/>
      </xdr:nvSpPr>
      <xdr:spPr>
        <a:xfrm>
          <a:off x="31750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39750</xdr:rowOff>
    </xdr:from>
    <xdr:ext cx="762000" cy="259045"/>
    <xdr:sp macro="" textlink="">
      <xdr:nvSpPr>
        <xdr:cNvPr id="159" name="テキスト ボックス 158"/>
        <xdr:cNvSpPr txBox="1"/>
      </xdr:nvSpPr>
      <xdr:spPr>
        <a:xfrm>
          <a:off x="2844800" y="964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128088</xdr:rowOff>
    </xdr:from>
    <xdr:to>
      <xdr:col>11</xdr:col>
      <xdr:colOff>82550</xdr:colOff>
      <xdr:row>63</xdr:row>
      <xdr:rowOff>58238</xdr:rowOff>
    </xdr:to>
    <xdr:sp macro="" textlink="">
      <xdr:nvSpPr>
        <xdr:cNvPr id="160" name="楕円 159"/>
        <xdr:cNvSpPr/>
      </xdr:nvSpPr>
      <xdr:spPr>
        <a:xfrm>
          <a:off x="2286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43015</xdr:rowOff>
    </xdr:from>
    <xdr:ext cx="762000" cy="259045"/>
    <xdr:sp macro="" textlink="">
      <xdr:nvSpPr>
        <xdr:cNvPr id="161" name="テキスト ボックス 160"/>
        <xdr:cNvSpPr txBox="1"/>
      </xdr:nvSpPr>
      <xdr:spPr>
        <a:xfrm>
          <a:off x="1955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9978</xdr:rowOff>
    </xdr:from>
    <xdr:to>
      <xdr:col>7</xdr:col>
      <xdr:colOff>31750</xdr:colOff>
      <xdr:row>61</xdr:row>
      <xdr:rowOff>111578</xdr:rowOff>
    </xdr:to>
    <xdr:sp macro="" textlink="">
      <xdr:nvSpPr>
        <xdr:cNvPr id="162" name="楕円 161"/>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121755</xdr:rowOff>
    </xdr:from>
    <xdr:ext cx="762000" cy="259045"/>
    <xdr:sp macro="" textlink="">
      <xdr:nvSpPr>
        <xdr:cNvPr id="163" name="テキスト ボックス 162"/>
        <xdr:cNvSpPr txBox="1"/>
      </xdr:nvSpPr>
      <xdr:spPr>
        <a:xfrm>
          <a:off x="1066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人当たりの人件費及び物件費等は、類似団体の平均並みに推移している。</a:t>
          </a:r>
        </a:p>
        <a:p>
          <a:r>
            <a:rPr kumimoji="1" lang="ja-JP" altLang="en-US" sz="1300">
              <a:latin typeface="ＭＳ Ｐゴシック" panose="020B0600070205080204" pitchFamily="50" charset="-128"/>
              <a:ea typeface="ＭＳ Ｐゴシック" panose="020B0600070205080204" pitchFamily="50" charset="-128"/>
            </a:rPr>
            <a:t>主な要因としては、物件費の割合が高く、中でも業務システム関連の保守や支援に係る委託料の支出が大きいためである。　今後も実施効果の検証等を行いながら、効果的な経費削減に努める。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5" name="直線コネクタ 194"/>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6"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7" name="直線コネクタ 196"/>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8"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9" name="直線コネクタ 198"/>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8987</xdr:rowOff>
    </xdr:from>
    <xdr:to>
      <xdr:col>23</xdr:col>
      <xdr:colOff>133350</xdr:colOff>
      <xdr:row>82</xdr:row>
      <xdr:rowOff>30890</xdr:rowOff>
    </xdr:to>
    <xdr:cxnSp macro="">
      <xdr:nvCxnSpPr>
        <xdr:cNvPr id="200" name="直線コネクタ 199"/>
        <xdr:cNvCxnSpPr/>
      </xdr:nvCxnSpPr>
      <xdr:spPr>
        <a:xfrm flipV="1">
          <a:off x="4114800" y="14067887"/>
          <a:ext cx="838200" cy="2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201"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2" name="フローチャート: 判断 201"/>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30890</xdr:rowOff>
    </xdr:from>
    <xdr:to>
      <xdr:col>19</xdr:col>
      <xdr:colOff>133350</xdr:colOff>
      <xdr:row>82</xdr:row>
      <xdr:rowOff>61269</xdr:rowOff>
    </xdr:to>
    <xdr:cxnSp macro="">
      <xdr:nvCxnSpPr>
        <xdr:cNvPr id="203" name="直線コネクタ 202"/>
        <xdr:cNvCxnSpPr/>
      </xdr:nvCxnSpPr>
      <xdr:spPr>
        <a:xfrm flipV="1">
          <a:off x="3225800" y="14089790"/>
          <a:ext cx="8890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4" name="フローチャート: 判断 203"/>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5" name="テキスト ボックス 204"/>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28601</xdr:rowOff>
    </xdr:from>
    <xdr:to>
      <xdr:col>15</xdr:col>
      <xdr:colOff>82550</xdr:colOff>
      <xdr:row>82</xdr:row>
      <xdr:rowOff>61269</xdr:rowOff>
    </xdr:to>
    <xdr:cxnSp macro="">
      <xdr:nvCxnSpPr>
        <xdr:cNvPr id="206" name="直線コネクタ 205"/>
        <xdr:cNvCxnSpPr/>
      </xdr:nvCxnSpPr>
      <xdr:spPr>
        <a:xfrm>
          <a:off x="2336800" y="14087501"/>
          <a:ext cx="8890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7" name="フローチャート: 判断 206"/>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8" name="テキスト ボックス 207"/>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132043</xdr:rowOff>
    </xdr:from>
    <xdr:to>
      <xdr:col>11</xdr:col>
      <xdr:colOff>31750</xdr:colOff>
      <xdr:row>82</xdr:row>
      <xdr:rowOff>28601</xdr:rowOff>
    </xdr:to>
    <xdr:cxnSp macro="">
      <xdr:nvCxnSpPr>
        <xdr:cNvPr id="209" name="直線コネクタ 208"/>
        <xdr:cNvCxnSpPr/>
      </xdr:nvCxnSpPr>
      <xdr:spPr>
        <a:xfrm>
          <a:off x="1447800" y="14019493"/>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10" name="フローチャート: 判断 209"/>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11" name="テキスト ボックス 210"/>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2" name="フローチャート: 判断 211"/>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3" name="テキスト ボックス 212"/>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129637</xdr:rowOff>
    </xdr:from>
    <xdr:to>
      <xdr:col>23</xdr:col>
      <xdr:colOff>184150</xdr:colOff>
      <xdr:row>82</xdr:row>
      <xdr:rowOff>59787</xdr:rowOff>
    </xdr:to>
    <xdr:sp macro="" textlink="">
      <xdr:nvSpPr>
        <xdr:cNvPr id="219" name="楕円 218"/>
        <xdr:cNvSpPr/>
      </xdr:nvSpPr>
      <xdr:spPr>
        <a:xfrm>
          <a:off x="4902200" y="1401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146164</xdr:rowOff>
    </xdr:from>
    <xdr:ext cx="762000" cy="259045"/>
    <xdr:sp macro="" textlink="">
      <xdr:nvSpPr>
        <xdr:cNvPr id="220" name="人件費・物件費等の状況該当値テキスト"/>
        <xdr:cNvSpPr txBox="1"/>
      </xdr:nvSpPr>
      <xdr:spPr>
        <a:xfrm>
          <a:off x="5041900" y="1386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151540</xdr:rowOff>
    </xdr:from>
    <xdr:to>
      <xdr:col>19</xdr:col>
      <xdr:colOff>184150</xdr:colOff>
      <xdr:row>82</xdr:row>
      <xdr:rowOff>81690</xdr:rowOff>
    </xdr:to>
    <xdr:sp macro="" textlink="">
      <xdr:nvSpPr>
        <xdr:cNvPr id="221" name="楕円 220"/>
        <xdr:cNvSpPr/>
      </xdr:nvSpPr>
      <xdr:spPr>
        <a:xfrm>
          <a:off x="4064000" y="140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91867</xdr:rowOff>
    </xdr:from>
    <xdr:ext cx="736600" cy="259045"/>
    <xdr:sp macro="" textlink="">
      <xdr:nvSpPr>
        <xdr:cNvPr id="222" name="テキスト ボックス 221"/>
        <xdr:cNvSpPr txBox="1"/>
      </xdr:nvSpPr>
      <xdr:spPr>
        <a:xfrm>
          <a:off x="3733800" y="13807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10469</xdr:rowOff>
    </xdr:from>
    <xdr:to>
      <xdr:col>15</xdr:col>
      <xdr:colOff>133350</xdr:colOff>
      <xdr:row>82</xdr:row>
      <xdr:rowOff>112069</xdr:rowOff>
    </xdr:to>
    <xdr:sp macro="" textlink="">
      <xdr:nvSpPr>
        <xdr:cNvPr id="223" name="楕円 222"/>
        <xdr:cNvSpPr/>
      </xdr:nvSpPr>
      <xdr:spPr>
        <a:xfrm>
          <a:off x="3175000" y="1406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122246</xdr:rowOff>
    </xdr:from>
    <xdr:ext cx="762000" cy="259045"/>
    <xdr:sp macro="" textlink="">
      <xdr:nvSpPr>
        <xdr:cNvPr id="224" name="テキスト ボックス 223"/>
        <xdr:cNvSpPr txBox="1"/>
      </xdr:nvSpPr>
      <xdr:spPr>
        <a:xfrm>
          <a:off x="2844800" y="1383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149251</xdr:rowOff>
    </xdr:from>
    <xdr:to>
      <xdr:col>11</xdr:col>
      <xdr:colOff>82550</xdr:colOff>
      <xdr:row>82</xdr:row>
      <xdr:rowOff>79401</xdr:rowOff>
    </xdr:to>
    <xdr:sp macro="" textlink="">
      <xdr:nvSpPr>
        <xdr:cNvPr id="225" name="楕円 224"/>
        <xdr:cNvSpPr/>
      </xdr:nvSpPr>
      <xdr:spPr>
        <a:xfrm>
          <a:off x="2286000" y="140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89578</xdr:rowOff>
    </xdr:from>
    <xdr:ext cx="762000" cy="259045"/>
    <xdr:sp macro="" textlink="">
      <xdr:nvSpPr>
        <xdr:cNvPr id="226" name="テキスト ボックス 225"/>
        <xdr:cNvSpPr txBox="1"/>
      </xdr:nvSpPr>
      <xdr:spPr>
        <a:xfrm>
          <a:off x="1955800" y="1380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81243</xdr:rowOff>
    </xdr:from>
    <xdr:to>
      <xdr:col>7</xdr:col>
      <xdr:colOff>31750</xdr:colOff>
      <xdr:row>82</xdr:row>
      <xdr:rowOff>11393</xdr:rowOff>
    </xdr:to>
    <xdr:sp macro="" textlink="">
      <xdr:nvSpPr>
        <xdr:cNvPr id="227" name="楕円 226"/>
        <xdr:cNvSpPr/>
      </xdr:nvSpPr>
      <xdr:spPr>
        <a:xfrm>
          <a:off x="1397000" y="139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21570</xdr:rowOff>
    </xdr:from>
    <xdr:ext cx="762000" cy="259045"/>
    <xdr:sp macro="" textlink="">
      <xdr:nvSpPr>
        <xdr:cNvPr id="228" name="テキスト ボックス 227"/>
        <xdr:cNvSpPr txBox="1"/>
      </xdr:nvSpPr>
      <xdr:spPr>
        <a:xfrm>
          <a:off x="1066800" y="137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年間において、類似団体平均を大きく下回る低い水準を推移している。</a:t>
          </a:r>
        </a:p>
        <a:p>
          <a:r>
            <a:rPr kumimoji="1" lang="ja-JP" altLang="en-US" sz="1300">
              <a:latin typeface="ＭＳ Ｐゴシック" panose="020B0600070205080204" pitchFamily="50" charset="-128"/>
              <a:ea typeface="ＭＳ Ｐゴシック" panose="020B0600070205080204" pitchFamily="50" charset="-128"/>
            </a:rPr>
            <a:t>　今後も継続して給与の適正化に努める。平成２９年度数値については、給与実態調査の公表がされておらず、前年度の数値を引用している。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4" name="直線コネクタ 24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5" name="テキスト ボックス 24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6" name="直線コネクタ 24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7" name="テキスト ボックス 24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8" name="直線コネクタ 24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9" name="テキスト ボックス 24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50" name="直線コネクタ 24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1" name="テキスト ボックス 25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2" name="直線コネクタ 25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3" name="テキスト ボックス 25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4" name="直線コネクタ 25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5" name="テキスト ボックス 25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6" name="直線コネクタ 25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7" name="テキスト ボックス 25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9" name="直線コネクタ 258"/>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60"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61" name="直線コネクタ 260"/>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2"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3" name="直線コネクタ 262"/>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17538</xdr:rowOff>
    </xdr:from>
    <xdr:to>
      <xdr:col>81</xdr:col>
      <xdr:colOff>44450</xdr:colOff>
      <xdr:row>82</xdr:row>
      <xdr:rowOff>17538</xdr:rowOff>
    </xdr:to>
    <xdr:cxnSp macro="">
      <xdr:nvCxnSpPr>
        <xdr:cNvPr id="264" name="直線コネクタ 263"/>
        <xdr:cNvCxnSpPr/>
      </xdr:nvCxnSpPr>
      <xdr:spPr>
        <a:xfrm>
          <a:off x="16179800" y="14076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5"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6" name="フローチャート: 判断 265"/>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85573</xdr:rowOff>
    </xdr:from>
    <xdr:to>
      <xdr:col>77</xdr:col>
      <xdr:colOff>44450</xdr:colOff>
      <xdr:row>82</xdr:row>
      <xdr:rowOff>17538</xdr:rowOff>
    </xdr:to>
    <xdr:cxnSp macro="">
      <xdr:nvCxnSpPr>
        <xdr:cNvPr id="267" name="直線コネクタ 266"/>
        <xdr:cNvCxnSpPr/>
      </xdr:nvCxnSpPr>
      <xdr:spPr>
        <a:xfrm>
          <a:off x="15290800" y="1397302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8" name="フローチャート: 判断 267"/>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9" name="テキスト ボックス 268"/>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85573</xdr:rowOff>
    </xdr:from>
    <xdr:to>
      <xdr:col>72</xdr:col>
      <xdr:colOff>203200</xdr:colOff>
      <xdr:row>82</xdr:row>
      <xdr:rowOff>40518</xdr:rowOff>
    </xdr:to>
    <xdr:cxnSp macro="">
      <xdr:nvCxnSpPr>
        <xdr:cNvPr id="270" name="直線コネクタ 269"/>
        <xdr:cNvCxnSpPr/>
      </xdr:nvCxnSpPr>
      <xdr:spPr>
        <a:xfrm flipV="1">
          <a:off x="14401800" y="1397302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71" name="フローチャート: 判断 270"/>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2" name="テキスト ボックス 271"/>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40518</xdr:rowOff>
    </xdr:to>
    <xdr:cxnSp macro="">
      <xdr:nvCxnSpPr>
        <xdr:cNvPr id="273" name="直線コネクタ 272"/>
        <xdr:cNvCxnSpPr/>
      </xdr:nvCxnSpPr>
      <xdr:spPr>
        <a:xfrm>
          <a:off x="13512800" y="140419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4" name="フローチャート: 判断 273"/>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5" name="テキスト ボックス 274"/>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6" name="フローチャート: 判断 275"/>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8968</xdr:rowOff>
    </xdr:from>
    <xdr:ext cx="762000" cy="259045"/>
    <xdr:sp macro="" textlink="">
      <xdr:nvSpPr>
        <xdr:cNvPr id="277" name="テキスト ボックス 276"/>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8" name="テキスト ボックス 27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9" name="テキスト ボックス 27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0" name="テキスト ボックス 27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1" name="テキスト ボックス 28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2" name="テキスト ボックス 28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138188</xdr:rowOff>
    </xdr:from>
    <xdr:to>
      <xdr:col>81</xdr:col>
      <xdr:colOff>95250</xdr:colOff>
      <xdr:row>82</xdr:row>
      <xdr:rowOff>68338</xdr:rowOff>
    </xdr:to>
    <xdr:sp macro="" textlink="">
      <xdr:nvSpPr>
        <xdr:cNvPr id="283" name="楕円 282"/>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154715</xdr:rowOff>
    </xdr:from>
    <xdr:ext cx="762000" cy="259045"/>
    <xdr:sp macro="" textlink="">
      <xdr:nvSpPr>
        <xdr:cNvPr id="284"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138188</xdr:rowOff>
    </xdr:from>
    <xdr:to>
      <xdr:col>77</xdr:col>
      <xdr:colOff>95250</xdr:colOff>
      <xdr:row>82</xdr:row>
      <xdr:rowOff>68338</xdr:rowOff>
    </xdr:to>
    <xdr:sp macro="" textlink="">
      <xdr:nvSpPr>
        <xdr:cNvPr id="285" name="楕円 284"/>
        <xdr:cNvSpPr/>
      </xdr:nvSpPr>
      <xdr:spPr>
        <a:xfrm>
          <a:off x="16129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78515</xdr:rowOff>
    </xdr:from>
    <xdr:ext cx="736600" cy="259045"/>
    <xdr:sp macro="" textlink="">
      <xdr:nvSpPr>
        <xdr:cNvPr id="286" name="テキスト ボックス 285"/>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34773</xdr:rowOff>
    </xdr:from>
    <xdr:to>
      <xdr:col>73</xdr:col>
      <xdr:colOff>44450</xdr:colOff>
      <xdr:row>81</xdr:row>
      <xdr:rowOff>136373</xdr:rowOff>
    </xdr:to>
    <xdr:sp macro="" textlink="">
      <xdr:nvSpPr>
        <xdr:cNvPr id="287" name="楕円 286"/>
        <xdr:cNvSpPr/>
      </xdr:nvSpPr>
      <xdr:spPr>
        <a:xfrm>
          <a:off x="15240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146550</xdr:rowOff>
    </xdr:from>
    <xdr:ext cx="762000" cy="259045"/>
    <xdr:sp macro="" textlink="">
      <xdr:nvSpPr>
        <xdr:cNvPr id="288" name="テキスト ボックス 287"/>
        <xdr:cNvSpPr txBox="1"/>
      </xdr:nvSpPr>
      <xdr:spPr>
        <a:xfrm>
          <a:off x="14909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161168</xdr:rowOff>
    </xdr:from>
    <xdr:to>
      <xdr:col>68</xdr:col>
      <xdr:colOff>203200</xdr:colOff>
      <xdr:row>82</xdr:row>
      <xdr:rowOff>91318</xdr:rowOff>
    </xdr:to>
    <xdr:sp macro="" textlink="">
      <xdr:nvSpPr>
        <xdr:cNvPr id="289" name="楕円 288"/>
        <xdr:cNvSpPr/>
      </xdr:nvSpPr>
      <xdr:spPr>
        <a:xfrm>
          <a:off x="14351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101495</xdr:rowOff>
    </xdr:from>
    <xdr:ext cx="762000" cy="259045"/>
    <xdr:sp macro="" textlink="">
      <xdr:nvSpPr>
        <xdr:cNvPr id="290" name="テキスト ボックス 289"/>
        <xdr:cNvSpPr txBox="1"/>
      </xdr:nvSpPr>
      <xdr:spPr>
        <a:xfrm>
          <a:off x="14020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91" name="楕円 290"/>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92" name="テキスト ボックス 291"/>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3" name="正方形/長方形 29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4" name="テキスト ボックス 29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5" name="テキスト ボックス 29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6" name="正方形/長方形 29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7" name="正方形/長方形 29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8" name="正方形/長方形 29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9" name="正方形/長方形 29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0" name="正方形/長方形 29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1" name="正方形/長方形 30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2" name="正方形/長方形 30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3" name="正方形/長方形 30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4" name="正方形/長方形 30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5" name="テキスト ボックス 30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忍野村定員適正化計画に基づき、原則定年退職者数と同数程度の新規採用を行うことにより、職員数の抑制を図っている。今後も同計画目標を達成していくため、事務の効率化や民間委託の活用を図る中で、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人当たりの職員数も低い水準を維持していくよう努める。</a:t>
          </a:r>
        </a:p>
      </xdr:txBody>
    </xdr:sp>
    <xdr:clientData/>
  </xdr:twoCellAnchor>
  <xdr:oneCellAnchor>
    <xdr:from>
      <xdr:col>61</xdr:col>
      <xdr:colOff>6350</xdr:colOff>
      <xdr:row>54</xdr:row>
      <xdr:rowOff>139700</xdr:rowOff>
    </xdr:from>
    <xdr:ext cx="349839" cy="225703"/>
    <xdr:sp macro="" textlink="">
      <xdr:nvSpPr>
        <xdr:cNvPr id="306" name="テキスト ボックス 30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7" name="直線コネクタ 30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8" name="テキスト ボックス 30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9" name="直線コネクタ 308"/>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0" name="テキスト ボックス 309"/>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8" name="直線コネクタ 317"/>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9"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20" name="直線コネクタ 319"/>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21"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2" name="直線コネクタ 321"/>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122650</xdr:rowOff>
    </xdr:from>
    <xdr:to>
      <xdr:col>81</xdr:col>
      <xdr:colOff>44450</xdr:colOff>
      <xdr:row>59</xdr:row>
      <xdr:rowOff>126873</xdr:rowOff>
    </xdr:to>
    <xdr:cxnSp macro="">
      <xdr:nvCxnSpPr>
        <xdr:cNvPr id="323" name="直線コネクタ 322"/>
        <xdr:cNvCxnSpPr/>
      </xdr:nvCxnSpPr>
      <xdr:spPr>
        <a:xfrm flipV="1">
          <a:off x="16179800" y="10238200"/>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4"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5" name="フローチャート: 判断 324"/>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126873</xdr:rowOff>
    </xdr:from>
    <xdr:to>
      <xdr:col>77</xdr:col>
      <xdr:colOff>44450</xdr:colOff>
      <xdr:row>59</xdr:row>
      <xdr:rowOff>140144</xdr:rowOff>
    </xdr:to>
    <xdr:cxnSp macro="">
      <xdr:nvCxnSpPr>
        <xdr:cNvPr id="326" name="直線コネクタ 325"/>
        <xdr:cNvCxnSpPr/>
      </xdr:nvCxnSpPr>
      <xdr:spPr>
        <a:xfrm flipV="1">
          <a:off x="15290800" y="10242423"/>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7" name="フローチャート: 判断 326"/>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8" name="テキスト ボックス 327"/>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126270</xdr:rowOff>
    </xdr:from>
    <xdr:to>
      <xdr:col>72</xdr:col>
      <xdr:colOff>203200</xdr:colOff>
      <xdr:row>59</xdr:row>
      <xdr:rowOff>140144</xdr:rowOff>
    </xdr:to>
    <xdr:cxnSp macro="">
      <xdr:nvCxnSpPr>
        <xdr:cNvPr id="329" name="直線コネクタ 328"/>
        <xdr:cNvCxnSpPr/>
      </xdr:nvCxnSpPr>
      <xdr:spPr>
        <a:xfrm>
          <a:off x="14401800" y="10241820"/>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30" name="フローチャート: 判断 329"/>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31" name="テキスト ボックス 330"/>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125667</xdr:rowOff>
    </xdr:from>
    <xdr:to>
      <xdr:col>68</xdr:col>
      <xdr:colOff>152400</xdr:colOff>
      <xdr:row>59</xdr:row>
      <xdr:rowOff>126270</xdr:rowOff>
    </xdr:to>
    <xdr:cxnSp macro="">
      <xdr:nvCxnSpPr>
        <xdr:cNvPr id="332" name="直線コネクタ 331"/>
        <xdr:cNvCxnSpPr/>
      </xdr:nvCxnSpPr>
      <xdr:spPr>
        <a:xfrm>
          <a:off x="13512800" y="10241217"/>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3" name="フローチャート: 判断 332"/>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4" name="テキスト ボックス 333"/>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5" name="フローチャート: 判断 334"/>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6" name="テキスト ボックス 335"/>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71850</xdr:rowOff>
    </xdr:from>
    <xdr:to>
      <xdr:col>81</xdr:col>
      <xdr:colOff>95250</xdr:colOff>
      <xdr:row>60</xdr:row>
      <xdr:rowOff>2000</xdr:rowOff>
    </xdr:to>
    <xdr:sp macro="" textlink="">
      <xdr:nvSpPr>
        <xdr:cNvPr id="342" name="楕円 341"/>
        <xdr:cNvSpPr/>
      </xdr:nvSpPr>
      <xdr:spPr>
        <a:xfrm>
          <a:off x="16967200" y="101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88377</xdr:rowOff>
    </xdr:from>
    <xdr:ext cx="762000" cy="259045"/>
    <xdr:sp macro="" textlink="">
      <xdr:nvSpPr>
        <xdr:cNvPr id="343" name="定員管理の状況該当値テキスト"/>
        <xdr:cNvSpPr txBox="1"/>
      </xdr:nvSpPr>
      <xdr:spPr>
        <a:xfrm>
          <a:off x="17106900" y="100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76073</xdr:rowOff>
    </xdr:from>
    <xdr:to>
      <xdr:col>77</xdr:col>
      <xdr:colOff>95250</xdr:colOff>
      <xdr:row>60</xdr:row>
      <xdr:rowOff>6223</xdr:rowOff>
    </xdr:to>
    <xdr:sp macro="" textlink="">
      <xdr:nvSpPr>
        <xdr:cNvPr id="344" name="楕円 343"/>
        <xdr:cNvSpPr/>
      </xdr:nvSpPr>
      <xdr:spPr>
        <a:xfrm>
          <a:off x="16129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16400</xdr:rowOff>
    </xdr:from>
    <xdr:ext cx="736600" cy="259045"/>
    <xdr:sp macro="" textlink="">
      <xdr:nvSpPr>
        <xdr:cNvPr id="345" name="テキスト ボックス 344"/>
        <xdr:cNvSpPr txBox="1"/>
      </xdr:nvSpPr>
      <xdr:spPr>
        <a:xfrm>
          <a:off x="15798800" y="996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89344</xdr:rowOff>
    </xdr:from>
    <xdr:to>
      <xdr:col>73</xdr:col>
      <xdr:colOff>44450</xdr:colOff>
      <xdr:row>60</xdr:row>
      <xdr:rowOff>19494</xdr:rowOff>
    </xdr:to>
    <xdr:sp macro="" textlink="">
      <xdr:nvSpPr>
        <xdr:cNvPr id="346" name="楕円 345"/>
        <xdr:cNvSpPr/>
      </xdr:nvSpPr>
      <xdr:spPr>
        <a:xfrm>
          <a:off x="15240000" y="102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29671</xdr:rowOff>
    </xdr:from>
    <xdr:ext cx="762000" cy="259045"/>
    <xdr:sp macro="" textlink="">
      <xdr:nvSpPr>
        <xdr:cNvPr id="347" name="テキスト ボックス 346"/>
        <xdr:cNvSpPr txBox="1"/>
      </xdr:nvSpPr>
      <xdr:spPr>
        <a:xfrm>
          <a:off x="14909800" y="997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75470</xdr:rowOff>
    </xdr:from>
    <xdr:to>
      <xdr:col>68</xdr:col>
      <xdr:colOff>203200</xdr:colOff>
      <xdr:row>60</xdr:row>
      <xdr:rowOff>5620</xdr:rowOff>
    </xdr:to>
    <xdr:sp macro="" textlink="">
      <xdr:nvSpPr>
        <xdr:cNvPr id="348" name="楕円 347"/>
        <xdr:cNvSpPr/>
      </xdr:nvSpPr>
      <xdr:spPr>
        <a:xfrm>
          <a:off x="14351000" y="101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15797</xdr:rowOff>
    </xdr:from>
    <xdr:ext cx="762000" cy="259045"/>
    <xdr:sp macro="" textlink="">
      <xdr:nvSpPr>
        <xdr:cNvPr id="349" name="テキスト ボックス 348"/>
        <xdr:cNvSpPr txBox="1"/>
      </xdr:nvSpPr>
      <xdr:spPr>
        <a:xfrm>
          <a:off x="14020800" y="99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74867</xdr:rowOff>
    </xdr:from>
    <xdr:to>
      <xdr:col>64</xdr:col>
      <xdr:colOff>152400</xdr:colOff>
      <xdr:row>60</xdr:row>
      <xdr:rowOff>5017</xdr:rowOff>
    </xdr:to>
    <xdr:sp macro="" textlink="">
      <xdr:nvSpPr>
        <xdr:cNvPr id="350" name="楕円 349"/>
        <xdr:cNvSpPr/>
      </xdr:nvSpPr>
      <xdr:spPr>
        <a:xfrm>
          <a:off x="13462000" y="10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15194</xdr:rowOff>
    </xdr:from>
    <xdr:ext cx="762000" cy="259045"/>
    <xdr:sp macro="" textlink="">
      <xdr:nvSpPr>
        <xdr:cNvPr id="351" name="テキスト ボックス 350"/>
        <xdr:cNvSpPr txBox="1"/>
      </xdr:nvSpPr>
      <xdr:spPr>
        <a:xfrm>
          <a:off x="13131800" y="99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発行を行っておらず、起債の地方債においても着実に償還が完了してきているため、実質公債費率は年々減少傾向にある。今後も事業の緊急度や住民ニーズを的確に把握し、起債発行を最小限にとどめた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2" name="直線コネクタ 381"/>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3"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4" name="直線コネクタ 383"/>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42938</xdr:rowOff>
    </xdr:from>
    <xdr:to>
      <xdr:col>81</xdr:col>
      <xdr:colOff>44450</xdr:colOff>
      <xdr:row>36</xdr:row>
      <xdr:rowOff>54428</xdr:rowOff>
    </xdr:to>
    <xdr:cxnSp macro="">
      <xdr:nvCxnSpPr>
        <xdr:cNvPr id="387" name="直線コネクタ 386"/>
        <xdr:cNvCxnSpPr/>
      </xdr:nvCxnSpPr>
      <xdr:spPr>
        <a:xfrm flipV="1">
          <a:off x="16179800" y="62151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8"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9" name="フローチャート: 判断 388"/>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54428</xdr:rowOff>
    </xdr:from>
    <xdr:to>
      <xdr:col>77</xdr:col>
      <xdr:colOff>44450</xdr:colOff>
      <xdr:row>36</xdr:row>
      <xdr:rowOff>88900</xdr:rowOff>
    </xdr:to>
    <xdr:cxnSp macro="">
      <xdr:nvCxnSpPr>
        <xdr:cNvPr id="390" name="直線コネクタ 389"/>
        <xdr:cNvCxnSpPr/>
      </xdr:nvCxnSpPr>
      <xdr:spPr>
        <a:xfrm flipV="1">
          <a:off x="15290800" y="62266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2" name="テキスト ボックス 391"/>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169333</xdr:rowOff>
    </xdr:to>
    <xdr:cxnSp macro="">
      <xdr:nvCxnSpPr>
        <xdr:cNvPr id="393" name="直線コネクタ 392"/>
        <xdr:cNvCxnSpPr/>
      </xdr:nvCxnSpPr>
      <xdr:spPr>
        <a:xfrm flipV="1">
          <a:off x="14401800" y="62611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4" name="フローチャート: 判断 393"/>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5" name="テキスト ボックス 394"/>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38</xdr:row>
      <xdr:rowOff>21772</xdr:rowOff>
    </xdr:to>
    <xdr:cxnSp macro="">
      <xdr:nvCxnSpPr>
        <xdr:cNvPr id="396" name="直線コネクタ 395"/>
        <xdr:cNvCxnSpPr/>
      </xdr:nvCxnSpPr>
      <xdr:spPr>
        <a:xfrm flipV="1">
          <a:off x="13512800" y="6341533"/>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7" name="フローチャート: 判断 396"/>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8" name="テキスト ボックス 397"/>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9" name="フローチャート: 判断 398"/>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400" name="テキスト ボックス 399"/>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163588</xdr:rowOff>
    </xdr:from>
    <xdr:to>
      <xdr:col>81</xdr:col>
      <xdr:colOff>95250</xdr:colOff>
      <xdr:row>36</xdr:row>
      <xdr:rowOff>93738</xdr:rowOff>
    </xdr:to>
    <xdr:sp macro="" textlink="">
      <xdr:nvSpPr>
        <xdr:cNvPr id="406" name="楕円 405"/>
        <xdr:cNvSpPr/>
      </xdr:nvSpPr>
      <xdr:spPr>
        <a:xfrm>
          <a:off x="169672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8665</xdr:rowOff>
    </xdr:from>
    <xdr:ext cx="762000" cy="259045"/>
    <xdr:sp macro="" textlink="">
      <xdr:nvSpPr>
        <xdr:cNvPr id="407" name="公債費負担の状況該当値テキスト"/>
        <xdr:cNvSpPr txBox="1"/>
      </xdr:nvSpPr>
      <xdr:spPr>
        <a:xfrm>
          <a:off x="17106900" y="600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3628</xdr:rowOff>
    </xdr:from>
    <xdr:to>
      <xdr:col>77</xdr:col>
      <xdr:colOff>95250</xdr:colOff>
      <xdr:row>36</xdr:row>
      <xdr:rowOff>105228</xdr:rowOff>
    </xdr:to>
    <xdr:sp macro="" textlink="">
      <xdr:nvSpPr>
        <xdr:cNvPr id="408" name="楕円 407"/>
        <xdr:cNvSpPr/>
      </xdr:nvSpPr>
      <xdr:spPr>
        <a:xfrm>
          <a:off x="16129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115405</xdr:rowOff>
    </xdr:from>
    <xdr:ext cx="736600" cy="259045"/>
    <xdr:sp macro="" textlink="">
      <xdr:nvSpPr>
        <xdr:cNvPr id="409" name="テキスト ボックス 408"/>
        <xdr:cNvSpPr txBox="1"/>
      </xdr:nvSpPr>
      <xdr:spPr>
        <a:xfrm>
          <a:off x="15798800" y="594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10" name="楕円 409"/>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11" name="テキスト ボックス 410"/>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12" name="楕円 411"/>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13" name="テキスト ボックス 412"/>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14" name="楕円 413"/>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15" name="テキスト ボックス 414"/>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将来負担率は類似団体平均より著しく低い水準で推移している。</a:t>
          </a:r>
        </a:p>
        <a:p>
          <a:r>
            <a:rPr kumimoji="1" lang="ja-JP" altLang="en-US" sz="1300">
              <a:latin typeface="ＭＳ Ｐゴシック" panose="020B0600070205080204" pitchFamily="50" charset="-128"/>
              <a:ea typeface="ＭＳ Ｐゴシック" panose="020B0600070205080204" pitchFamily="50" charset="-128"/>
            </a:rPr>
            <a:t>　主な要因としては、近年地方債の発行を行っていないことや既発債の償還も平成</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度に完了見込となっていることがあげられる。しかし、法人税率の引き下げによる税収減が確実視されることから、将来予測を踏まえながら、基金の積立等を計画的に実施していき、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4" name="直線コネクタ 443"/>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5"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6" name="直線コネクタ 445"/>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50" name="フローチャート: 判断 44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3" name="フローチャート: 判断 452"/>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4" name="テキスト ボックス 453"/>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55" name="フローチャート: 判断 454"/>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6" name="テキスト ボックス 455"/>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7" name="フローチャート: 判断 456"/>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8" name="テキスト ボックス 457"/>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9,566
9,257
25.05
4,675,664
4,326,014
222,961
3,213,260
184,989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忍野村定員適正化計画による職員数の制限や給与水準の抑制等により、経常経費における人件費は低い水準となっている。法人税など地方税収の年度ごとの増減が大きいため、比率の増減も大きいが、今後も低い水準を維持す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136144</xdr:rowOff>
    </xdr:to>
    <xdr:cxnSp macro="">
      <xdr:nvCxnSpPr>
        <xdr:cNvPr id="64" name="直線コネクタ 63"/>
        <xdr:cNvCxnSpPr/>
      </xdr:nvCxnSpPr>
      <xdr:spPr>
        <a:xfrm>
          <a:off x="3987800" y="62717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36</xdr:row>
      <xdr:rowOff>99568</xdr:rowOff>
    </xdr:to>
    <xdr:cxnSp macro="">
      <xdr:nvCxnSpPr>
        <xdr:cNvPr id="67" name="直線コネクタ 66"/>
        <xdr:cNvCxnSpPr/>
      </xdr:nvCxnSpPr>
      <xdr:spPr>
        <a:xfrm>
          <a:off x="3098800" y="5956300"/>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36</xdr:row>
      <xdr:rowOff>94996</xdr:rowOff>
    </xdr:to>
    <xdr:cxnSp macro="">
      <xdr:nvCxnSpPr>
        <xdr:cNvPr id="70" name="直線コネクタ 69"/>
        <xdr:cNvCxnSpPr/>
      </xdr:nvCxnSpPr>
      <xdr:spPr>
        <a:xfrm flipV="1">
          <a:off x="2209800" y="595630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94996</xdr:rowOff>
    </xdr:to>
    <xdr:cxnSp macro="">
      <xdr:nvCxnSpPr>
        <xdr:cNvPr id="73" name="直線コネクタ 72"/>
        <xdr:cNvCxnSpPr/>
      </xdr:nvCxnSpPr>
      <xdr:spPr>
        <a:xfrm>
          <a:off x="1320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7" name="楕円 86"/>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88" name="テキスト ボックス 87"/>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を大きく下回っているのは、主に委託料、賃金、需用費を要因となっている。物件費の中で最も高い比率である委託料については、人件費抑制に伴う業務委託の増加が主な要因であるため、今後は業務内容の見直しと効率化に努め、コストの低減を図っていく。</a:t>
          </a:r>
        </a:p>
        <a:p>
          <a:r>
            <a:rPr kumimoji="1" lang="ja-JP" altLang="en-US" sz="1200">
              <a:latin typeface="ＭＳ Ｐゴシック" panose="020B0600070205080204" pitchFamily="50" charset="-128"/>
              <a:ea typeface="ＭＳ Ｐゴシック" panose="020B0600070205080204" pitchFamily="50" charset="-128"/>
            </a:rPr>
            <a:t>　また、賃金については嘱託職員等の適正雇用に努め、需用費については、公共施設の維持管理に費用がかかっているため、公共施設等総合管理計画を活用し、維持管理コストの削減を図っていく。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109855</xdr:rowOff>
    </xdr:from>
    <xdr:to>
      <xdr:col>82</xdr:col>
      <xdr:colOff>107950</xdr:colOff>
      <xdr:row>20</xdr:row>
      <xdr:rowOff>144145</xdr:rowOff>
    </xdr:to>
    <xdr:cxnSp macro="">
      <xdr:nvCxnSpPr>
        <xdr:cNvPr id="121" name="直線コネクタ 120"/>
        <xdr:cNvCxnSpPr/>
      </xdr:nvCxnSpPr>
      <xdr:spPr>
        <a:xfrm>
          <a:off x="15671800" y="3195955"/>
          <a:ext cx="8382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xdr:rowOff>
    </xdr:from>
    <xdr:to>
      <xdr:col>78</xdr:col>
      <xdr:colOff>69850</xdr:colOff>
      <xdr:row>18</xdr:row>
      <xdr:rowOff>109855</xdr:rowOff>
    </xdr:to>
    <xdr:cxnSp macro="">
      <xdr:nvCxnSpPr>
        <xdr:cNvPr id="124" name="直線コネクタ 123"/>
        <xdr:cNvCxnSpPr/>
      </xdr:nvCxnSpPr>
      <xdr:spPr>
        <a:xfrm>
          <a:off x="14782800" y="2750185"/>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6985</xdr:rowOff>
    </xdr:from>
    <xdr:to>
      <xdr:col>73</xdr:col>
      <xdr:colOff>180975</xdr:colOff>
      <xdr:row>17</xdr:row>
      <xdr:rowOff>121285</xdr:rowOff>
    </xdr:to>
    <xdr:cxnSp macro="">
      <xdr:nvCxnSpPr>
        <xdr:cNvPr id="127" name="直線コネクタ 126"/>
        <xdr:cNvCxnSpPr/>
      </xdr:nvCxnSpPr>
      <xdr:spPr>
        <a:xfrm flipV="1">
          <a:off x="13893800" y="275018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109855</xdr:rowOff>
    </xdr:from>
    <xdr:to>
      <xdr:col>69</xdr:col>
      <xdr:colOff>92075</xdr:colOff>
      <xdr:row>17</xdr:row>
      <xdr:rowOff>121285</xdr:rowOff>
    </xdr:to>
    <xdr:cxnSp macro="">
      <xdr:nvCxnSpPr>
        <xdr:cNvPr id="130" name="直線コネクタ 129"/>
        <xdr:cNvCxnSpPr/>
      </xdr:nvCxnSpPr>
      <xdr:spPr>
        <a:xfrm>
          <a:off x="13004800" y="30245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93345</xdr:rowOff>
    </xdr:from>
    <xdr:to>
      <xdr:col>82</xdr:col>
      <xdr:colOff>158750</xdr:colOff>
      <xdr:row>21</xdr:row>
      <xdr:rowOff>23495</xdr:rowOff>
    </xdr:to>
    <xdr:sp macro="" textlink="">
      <xdr:nvSpPr>
        <xdr:cNvPr id="140" name="楕円 139"/>
        <xdr:cNvSpPr/>
      </xdr:nvSpPr>
      <xdr:spPr>
        <a:xfrm>
          <a:off x="16459200" y="35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1922</xdr:rowOff>
    </xdr:from>
    <xdr:ext cx="762000" cy="259045"/>
    <xdr:sp macro="" textlink="">
      <xdr:nvSpPr>
        <xdr:cNvPr id="141" name="物件費該当値テキスト"/>
        <xdr:cNvSpPr txBox="1"/>
      </xdr:nvSpPr>
      <xdr:spPr>
        <a:xfrm>
          <a:off x="16598900" y="343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59055</xdr:rowOff>
    </xdr:from>
    <xdr:to>
      <xdr:col>78</xdr:col>
      <xdr:colOff>120650</xdr:colOff>
      <xdr:row>18</xdr:row>
      <xdr:rowOff>160655</xdr:rowOff>
    </xdr:to>
    <xdr:sp macro="" textlink="">
      <xdr:nvSpPr>
        <xdr:cNvPr id="142" name="楕円 141"/>
        <xdr:cNvSpPr/>
      </xdr:nvSpPr>
      <xdr:spPr>
        <a:xfrm>
          <a:off x="15621000" y="31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145432</xdr:rowOff>
    </xdr:from>
    <xdr:ext cx="736600" cy="259045"/>
    <xdr:sp macro="" textlink="">
      <xdr:nvSpPr>
        <xdr:cNvPr id="143" name="テキスト ボックス 142"/>
        <xdr:cNvSpPr txBox="1"/>
      </xdr:nvSpPr>
      <xdr:spPr>
        <a:xfrm>
          <a:off x="15290800" y="323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127635</xdr:rowOff>
    </xdr:from>
    <xdr:to>
      <xdr:col>74</xdr:col>
      <xdr:colOff>31750</xdr:colOff>
      <xdr:row>16</xdr:row>
      <xdr:rowOff>57785</xdr:rowOff>
    </xdr:to>
    <xdr:sp macro="" textlink="">
      <xdr:nvSpPr>
        <xdr:cNvPr id="144" name="楕円 143"/>
        <xdr:cNvSpPr/>
      </xdr:nvSpPr>
      <xdr:spPr>
        <a:xfrm>
          <a:off x="14732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42562</xdr:rowOff>
    </xdr:from>
    <xdr:ext cx="762000" cy="259045"/>
    <xdr:sp macro="" textlink="">
      <xdr:nvSpPr>
        <xdr:cNvPr id="145" name="テキスト ボックス 144"/>
        <xdr:cNvSpPr txBox="1"/>
      </xdr:nvSpPr>
      <xdr:spPr>
        <a:xfrm>
          <a:off x="144018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70485</xdr:rowOff>
    </xdr:from>
    <xdr:to>
      <xdr:col>69</xdr:col>
      <xdr:colOff>142875</xdr:colOff>
      <xdr:row>18</xdr:row>
      <xdr:rowOff>635</xdr:rowOff>
    </xdr:to>
    <xdr:sp macro="" textlink="">
      <xdr:nvSpPr>
        <xdr:cNvPr id="146" name="楕円 145"/>
        <xdr:cNvSpPr/>
      </xdr:nvSpPr>
      <xdr:spPr>
        <a:xfrm>
          <a:off x="13843000" y="29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156862</xdr:rowOff>
    </xdr:from>
    <xdr:ext cx="762000" cy="259045"/>
    <xdr:sp macro="" textlink="">
      <xdr:nvSpPr>
        <xdr:cNvPr id="147" name="テキスト ボックス 146"/>
        <xdr:cNvSpPr txBox="1"/>
      </xdr:nvSpPr>
      <xdr:spPr>
        <a:xfrm>
          <a:off x="13512800" y="307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59055</xdr:rowOff>
    </xdr:from>
    <xdr:to>
      <xdr:col>65</xdr:col>
      <xdr:colOff>53975</xdr:colOff>
      <xdr:row>17</xdr:row>
      <xdr:rowOff>160655</xdr:rowOff>
    </xdr:to>
    <xdr:sp macro="" textlink="">
      <xdr:nvSpPr>
        <xdr:cNvPr id="148" name="楕円 147"/>
        <xdr:cNvSpPr/>
      </xdr:nvSpPr>
      <xdr:spPr>
        <a:xfrm>
          <a:off x="12954000" y="2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145432</xdr:rowOff>
    </xdr:from>
    <xdr:ext cx="762000" cy="259045"/>
    <xdr:sp macro="" textlink="">
      <xdr:nvSpPr>
        <xdr:cNvPr id="149" name="テキスト ボックス 148"/>
        <xdr:cNvSpPr txBox="1"/>
      </xdr:nvSpPr>
      <xdr:spPr>
        <a:xfrm>
          <a:off x="12623800" y="30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こども医療費等の増加に伴い扶助費の割合も年々増加傾向にある。平成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年度は、法人税収の増加により類似団体平均を上回ったが、根本的な扶助費の増加は今後も続くものと推察される。社会情勢や景気の動向を見極め、必要に応じて医療費関連の助成制度の見直しを図る。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56</xdr:row>
      <xdr:rowOff>69850</xdr:rowOff>
    </xdr:to>
    <xdr:cxnSp macro="">
      <xdr:nvCxnSpPr>
        <xdr:cNvPr id="182" name="直線コネクタ 181"/>
        <xdr:cNvCxnSpPr/>
      </xdr:nvCxnSpPr>
      <xdr:spPr>
        <a:xfrm flipV="1">
          <a:off x="3987800" y="93472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56</xdr:row>
      <xdr:rowOff>69850</xdr:rowOff>
    </xdr:to>
    <xdr:cxnSp macro="">
      <xdr:nvCxnSpPr>
        <xdr:cNvPr id="185" name="直線コネクタ 184"/>
        <xdr:cNvCxnSpPr/>
      </xdr:nvCxnSpPr>
      <xdr:spPr>
        <a:xfrm>
          <a:off x="3098800" y="93853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57</xdr:row>
      <xdr:rowOff>12700</xdr:rowOff>
    </xdr:to>
    <xdr:cxnSp macro="">
      <xdr:nvCxnSpPr>
        <xdr:cNvPr id="188" name="直線コネクタ 187"/>
        <xdr:cNvCxnSpPr/>
      </xdr:nvCxnSpPr>
      <xdr:spPr>
        <a:xfrm flipV="1">
          <a:off x="2209800" y="93853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12700</xdr:rowOff>
    </xdr:to>
    <xdr:cxnSp macro="">
      <xdr:nvCxnSpPr>
        <xdr:cNvPr id="191" name="直線コネクタ 190"/>
        <xdr:cNvCxnSpPr/>
      </xdr:nvCxnSpPr>
      <xdr:spPr>
        <a:xfrm>
          <a:off x="1320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3" name="楕円 202"/>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4" name="テキスト ボックス 203"/>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07" name="楕円 206"/>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8" name="テキスト ボックス 207"/>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9" name="楕円 208"/>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0" name="テキスト ボックス 209"/>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水道事業会計への出資金や下水道事業特別会計への一般会計繰出金といった公営企業への繰出金が主なものである。類似団体平均に比べ、低い水準を維持している。しかし、赤字補填的な繰出金であることから、公営企業の経費削減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131572</xdr:rowOff>
    </xdr:from>
    <xdr:to>
      <xdr:col>82</xdr:col>
      <xdr:colOff>107950</xdr:colOff>
      <xdr:row>55</xdr:row>
      <xdr:rowOff>56134</xdr:rowOff>
    </xdr:to>
    <xdr:cxnSp macro="">
      <xdr:nvCxnSpPr>
        <xdr:cNvPr id="240" name="直線コネクタ 239"/>
        <xdr:cNvCxnSpPr/>
      </xdr:nvCxnSpPr>
      <xdr:spPr>
        <a:xfrm flipV="1">
          <a:off x="15671800" y="938987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56134</xdr:rowOff>
    </xdr:to>
    <xdr:cxnSp macro="">
      <xdr:nvCxnSpPr>
        <xdr:cNvPr id="243" name="直線コネクタ 242"/>
        <xdr:cNvCxnSpPr/>
      </xdr:nvCxnSpPr>
      <xdr:spPr>
        <a:xfrm>
          <a:off x="14782800" y="9476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56</xdr:row>
      <xdr:rowOff>40132</xdr:rowOff>
    </xdr:to>
    <xdr:cxnSp macro="">
      <xdr:nvCxnSpPr>
        <xdr:cNvPr id="246" name="直線コネクタ 245"/>
        <xdr:cNvCxnSpPr/>
      </xdr:nvCxnSpPr>
      <xdr:spPr>
        <a:xfrm flipV="1">
          <a:off x="13893800" y="94767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19558</xdr:rowOff>
    </xdr:from>
    <xdr:to>
      <xdr:col>69</xdr:col>
      <xdr:colOff>92075</xdr:colOff>
      <xdr:row>56</xdr:row>
      <xdr:rowOff>40132</xdr:rowOff>
    </xdr:to>
    <xdr:cxnSp macro="">
      <xdr:nvCxnSpPr>
        <xdr:cNvPr id="249" name="直線コネクタ 248"/>
        <xdr:cNvCxnSpPr/>
      </xdr:nvCxnSpPr>
      <xdr:spPr>
        <a:xfrm>
          <a:off x="13004800" y="94493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80772</xdr:rowOff>
    </xdr:from>
    <xdr:to>
      <xdr:col>82</xdr:col>
      <xdr:colOff>158750</xdr:colOff>
      <xdr:row>55</xdr:row>
      <xdr:rowOff>10922</xdr:rowOff>
    </xdr:to>
    <xdr:sp macro="" textlink="">
      <xdr:nvSpPr>
        <xdr:cNvPr id="259" name="楕円 258"/>
        <xdr:cNvSpPr/>
      </xdr:nvSpPr>
      <xdr:spPr>
        <a:xfrm>
          <a:off x="164592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160799</xdr:rowOff>
    </xdr:from>
    <xdr:ext cx="762000" cy="259045"/>
    <xdr:sp macro="" textlink="">
      <xdr:nvSpPr>
        <xdr:cNvPr id="260" name="その他該当値テキスト"/>
        <xdr:cNvSpPr txBox="1"/>
      </xdr:nvSpPr>
      <xdr:spPr>
        <a:xfrm>
          <a:off x="16598900" y="92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5334</xdr:rowOff>
    </xdr:from>
    <xdr:to>
      <xdr:col>78</xdr:col>
      <xdr:colOff>120650</xdr:colOff>
      <xdr:row>55</xdr:row>
      <xdr:rowOff>106934</xdr:rowOff>
    </xdr:to>
    <xdr:sp macro="" textlink="">
      <xdr:nvSpPr>
        <xdr:cNvPr id="261" name="楕円 260"/>
        <xdr:cNvSpPr/>
      </xdr:nvSpPr>
      <xdr:spPr>
        <a:xfrm>
          <a:off x="15621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117111</xdr:rowOff>
    </xdr:from>
    <xdr:ext cx="736600" cy="259045"/>
    <xdr:sp macro="" textlink="">
      <xdr:nvSpPr>
        <xdr:cNvPr id="262" name="テキスト ボックス 261"/>
        <xdr:cNvSpPr txBox="1"/>
      </xdr:nvSpPr>
      <xdr:spPr>
        <a:xfrm>
          <a:off x="15290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3" name="楕円 262"/>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4" name="テキスト ボックス 263"/>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65" name="楕円 264"/>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66" name="テキスト ボックス 265"/>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140208</xdr:rowOff>
    </xdr:from>
    <xdr:to>
      <xdr:col>65</xdr:col>
      <xdr:colOff>53975</xdr:colOff>
      <xdr:row>55</xdr:row>
      <xdr:rowOff>70358</xdr:rowOff>
    </xdr:to>
    <xdr:sp macro="" textlink="">
      <xdr:nvSpPr>
        <xdr:cNvPr id="267" name="楕円 266"/>
        <xdr:cNvSpPr/>
      </xdr:nvSpPr>
      <xdr:spPr>
        <a:xfrm>
          <a:off x="12954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80535</xdr:rowOff>
    </xdr:from>
    <xdr:ext cx="762000" cy="259045"/>
    <xdr:sp macro="" textlink="">
      <xdr:nvSpPr>
        <xdr:cNvPr id="268" name="テキスト ボックス 267"/>
        <xdr:cNvSpPr txBox="1"/>
      </xdr:nvSpPr>
      <xdr:spPr>
        <a:xfrm>
          <a:off x="12623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連経費の増加や住宅リフォーム助成制度等の増加により、類似団体平均を下回る水準で推移している。今後の法人税率の引き下げ等による税収減が見込まれるため、各種助成制度の妥当性等を検討し、見直しを図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38</xdr:row>
      <xdr:rowOff>154432</xdr:rowOff>
    </xdr:to>
    <xdr:cxnSp macro="">
      <xdr:nvCxnSpPr>
        <xdr:cNvPr id="298" name="直線コネクタ 297"/>
        <xdr:cNvCxnSpPr/>
      </xdr:nvCxnSpPr>
      <xdr:spPr>
        <a:xfrm flipV="1">
          <a:off x="15671800" y="644550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38</xdr:row>
      <xdr:rowOff>154432</xdr:rowOff>
    </xdr:to>
    <xdr:cxnSp macro="">
      <xdr:nvCxnSpPr>
        <xdr:cNvPr id="301" name="直線コネクタ 300"/>
        <xdr:cNvCxnSpPr/>
      </xdr:nvCxnSpPr>
      <xdr:spPr>
        <a:xfrm>
          <a:off x="14782800" y="639521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39</xdr:row>
      <xdr:rowOff>1270</xdr:rowOff>
    </xdr:to>
    <xdr:cxnSp macro="">
      <xdr:nvCxnSpPr>
        <xdr:cNvPr id="304" name="直線コネクタ 303"/>
        <xdr:cNvCxnSpPr/>
      </xdr:nvCxnSpPr>
      <xdr:spPr>
        <a:xfrm flipV="1">
          <a:off x="13893800" y="6395212"/>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39</xdr:row>
      <xdr:rowOff>1270</xdr:rowOff>
    </xdr:to>
    <xdr:cxnSp macro="">
      <xdr:nvCxnSpPr>
        <xdr:cNvPr id="307" name="直線コネクタ 306"/>
        <xdr:cNvCxnSpPr/>
      </xdr:nvCxnSpPr>
      <xdr:spPr>
        <a:xfrm>
          <a:off x="13004800" y="649122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7" name="楕円 316"/>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18"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103632</xdr:rowOff>
    </xdr:from>
    <xdr:to>
      <xdr:col>78</xdr:col>
      <xdr:colOff>120650</xdr:colOff>
      <xdr:row>39</xdr:row>
      <xdr:rowOff>33782</xdr:rowOff>
    </xdr:to>
    <xdr:sp macro="" textlink="">
      <xdr:nvSpPr>
        <xdr:cNvPr id="319" name="楕円 318"/>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18559</xdr:rowOff>
    </xdr:from>
    <xdr:ext cx="736600" cy="259045"/>
    <xdr:sp macro="" textlink="">
      <xdr:nvSpPr>
        <xdr:cNvPr id="320" name="テキスト ボックス 319"/>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1" name="楕円 320"/>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2" name="テキスト ボックス 32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23" name="楕円 322"/>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24" name="テキスト ボックス 323"/>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25" name="楕円 324"/>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26" name="テキスト ボックス 325"/>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近年地方債の発行を行っていないことから、公債費における経常収支比率も低い水準を維持している。今後も事業の緊急度や住民ニーズを的確に把握し、起債発行を最小限にとどめた財政運営に努める。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113284</xdr:rowOff>
    </xdr:from>
    <xdr:to>
      <xdr:col>24</xdr:col>
      <xdr:colOff>25400</xdr:colOff>
      <xdr:row>74</xdr:row>
      <xdr:rowOff>122428</xdr:rowOff>
    </xdr:to>
    <xdr:cxnSp macro="">
      <xdr:nvCxnSpPr>
        <xdr:cNvPr id="356" name="直線コネクタ 355"/>
        <xdr:cNvCxnSpPr/>
      </xdr:nvCxnSpPr>
      <xdr:spPr>
        <a:xfrm flipV="1">
          <a:off x="3987800" y="128005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62992</xdr:rowOff>
    </xdr:from>
    <xdr:to>
      <xdr:col>19</xdr:col>
      <xdr:colOff>187325</xdr:colOff>
      <xdr:row>74</xdr:row>
      <xdr:rowOff>122428</xdr:rowOff>
    </xdr:to>
    <xdr:cxnSp macro="">
      <xdr:nvCxnSpPr>
        <xdr:cNvPr id="359" name="直線コネクタ 358"/>
        <xdr:cNvCxnSpPr/>
      </xdr:nvCxnSpPr>
      <xdr:spPr>
        <a:xfrm>
          <a:off x="3098800" y="127502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62992</xdr:rowOff>
    </xdr:from>
    <xdr:to>
      <xdr:col>15</xdr:col>
      <xdr:colOff>98425</xdr:colOff>
      <xdr:row>74</xdr:row>
      <xdr:rowOff>145288</xdr:rowOff>
    </xdr:to>
    <xdr:cxnSp macro="">
      <xdr:nvCxnSpPr>
        <xdr:cNvPr id="362" name="直線コネクタ 361"/>
        <xdr:cNvCxnSpPr/>
      </xdr:nvCxnSpPr>
      <xdr:spPr>
        <a:xfrm flipV="1">
          <a:off x="2209800" y="127502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145288</xdr:rowOff>
    </xdr:from>
    <xdr:to>
      <xdr:col>11</xdr:col>
      <xdr:colOff>9525</xdr:colOff>
      <xdr:row>75</xdr:row>
      <xdr:rowOff>1270</xdr:rowOff>
    </xdr:to>
    <xdr:cxnSp macro="">
      <xdr:nvCxnSpPr>
        <xdr:cNvPr id="365" name="直線コネクタ 364"/>
        <xdr:cNvCxnSpPr/>
      </xdr:nvCxnSpPr>
      <xdr:spPr>
        <a:xfrm flipV="1">
          <a:off x="1320800" y="12832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62484</xdr:rowOff>
    </xdr:from>
    <xdr:to>
      <xdr:col>24</xdr:col>
      <xdr:colOff>76200</xdr:colOff>
      <xdr:row>74</xdr:row>
      <xdr:rowOff>164084</xdr:rowOff>
    </xdr:to>
    <xdr:sp macro="" textlink="">
      <xdr:nvSpPr>
        <xdr:cNvPr id="375" name="楕円 374"/>
        <xdr:cNvSpPr/>
      </xdr:nvSpPr>
      <xdr:spPr>
        <a:xfrm>
          <a:off x="47752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142511</xdr:rowOff>
    </xdr:from>
    <xdr:ext cx="762000" cy="259045"/>
    <xdr:sp macro="" textlink="">
      <xdr:nvSpPr>
        <xdr:cNvPr id="376" name="公債費該当値テキスト"/>
        <xdr:cNvSpPr txBox="1"/>
      </xdr:nvSpPr>
      <xdr:spPr>
        <a:xfrm>
          <a:off x="4914900" y="1265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71628</xdr:rowOff>
    </xdr:from>
    <xdr:to>
      <xdr:col>20</xdr:col>
      <xdr:colOff>38100</xdr:colOff>
      <xdr:row>75</xdr:row>
      <xdr:rowOff>1778</xdr:rowOff>
    </xdr:to>
    <xdr:sp macro="" textlink="">
      <xdr:nvSpPr>
        <xdr:cNvPr id="377" name="楕円 376"/>
        <xdr:cNvSpPr/>
      </xdr:nvSpPr>
      <xdr:spPr>
        <a:xfrm>
          <a:off x="3937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11955</xdr:rowOff>
    </xdr:from>
    <xdr:ext cx="736600" cy="259045"/>
    <xdr:sp macro="" textlink="">
      <xdr:nvSpPr>
        <xdr:cNvPr id="378" name="テキスト ボックス 377"/>
        <xdr:cNvSpPr txBox="1"/>
      </xdr:nvSpPr>
      <xdr:spPr>
        <a:xfrm>
          <a:off x="3606800" y="1252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xdr:rowOff>
    </xdr:from>
    <xdr:to>
      <xdr:col>15</xdr:col>
      <xdr:colOff>149225</xdr:colOff>
      <xdr:row>74</xdr:row>
      <xdr:rowOff>113792</xdr:rowOff>
    </xdr:to>
    <xdr:sp macro="" textlink="">
      <xdr:nvSpPr>
        <xdr:cNvPr id="379" name="楕円 378"/>
        <xdr:cNvSpPr/>
      </xdr:nvSpPr>
      <xdr:spPr>
        <a:xfrm>
          <a:off x="3048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123969</xdr:rowOff>
    </xdr:from>
    <xdr:ext cx="762000" cy="259045"/>
    <xdr:sp macro="" textlink="">
      <xdr:nvSpPr>
        <xdr:cNvPr id="380" name="テキスト ボックス 379"/>
        <xdr:cNvSpPr txBox="1"/>
      </xdr:nvSpPr>
      <xdr:spPr>
        <a:xfrm>
          <a:off x="2717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94488</xdr:rowOff>
    </xdr:from>
    <xdr:to>
      <xdr:col>11</xdr:col>
      <xdr:colOff>60325</xdr:colOff>
      <xdr:row>75</xdr:row>
      <xdr:rowOff>24638</xdr:rowOff>
    </xdr:to>
    <xdr:sp macro="" textlink="">
      <xdr:nvSpPr>
        <xdr:cNvPr id="381" name="楕円 380"/>
        <xdr:cNvSpPr/>
      </xdr:nvSpPr>
      <xdr:spPr>
        <a:xfrm>
          <a:off x="2159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34815</xdr:rowOff>
    </xdr:from>
    <xdr:ext cx="762000" cy="259045"/>
    <xdr:sp macro="" textlink="">
      <xdr:nvSpPr>
        <xdr:cNvPr id="382" name="テキスト ボックス 381"/>
        <xdr:cNvSpPr txBox="1"/>
      </xdr:nvSpPr>
      <xdr:spPr>
        <a:xfrm>
          <a:off x="1828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83" name="楕円 382"/>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84" name="テキスト ボックス 383"/>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年度も類似団体平均より低い水準で推移している。平成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類似団体平均より高い水準となったのは、法人税などの地方税収の変動によるところが要因である。法人税への依存度が極端に高い財政構造であり、税収が社会情勢や景気の動向に左右されやすいため、今後も持続的な経費削減に努め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81280</xdr:rowOff>
    </xdr:from>
    <xdr:to>
      <xdr:col>82</xdr:col>
      <xdr:colOff>107950</xdr:colOff>
      <xdr:row>81</xdr:row>
      <xdr:rowOff>81280</xdr:rowOff>
    </xdr:to>
    <xdr:cxnSp macro="">
      <xdr:nvCxnSpPr>
        <xdr:cNvPr id="412" name="直線コネクタ 411"/>
        <xdr:cNvCxnSpPr/>
      </xdr:nvCxnSpPr>
      <xdr:spPr>
        <a:xfrm flipV="1">
          <a:off x="16510000" y="1294003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13"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14" name="直線コネクタ 413"/>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167657</xdr:rowOff>
    </xdr:from>
    <xdr:ext cx="762000" cy="259045"/>
    <xdr:sp macro="" textlink="">
      <xdr:nvSpPr>
        <xdr:cNvPr id="415" name="公債費以外最大値テキスト"/>
        <xdr:cNvSpPr txBox="1"/>
      </xdr:nvSpPr>
      <xdr:spPr>
        <a:xfrm>
          <a:off x="16598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81280</xdr:rowOff>
    </xdr:from>
    <xdr:to>
      <xdr:col>82</xdr:col>
      <xdr:colOff>196850</xdr:colOff>
      <xdr:row>75</xdr:row>
      <xdr:rowOff>81280</xdr:rowOff>
    </xdr:to>
    <xdr:cxnSp macro="">
      <xdr:nvCxnSpPr>
        <xdr:cNvPr id="416" name="直線コネクタ 415"/>
        <xdr:cNvCxnSpPr/>
      </xdr:nvCxnSpPr>
      <xdr:spPr>
        <a:xfrm>
          <a:off x="16421100" y="1294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50800</xdr:rowOff>
    </xdr:to>
    <xdr:cxnSp macro="">
      <xdr:nvCxnSpPr>
        <xdr:cNvPr id="417" name="直線コネクタ 416"/>
        <xdr:cNvCxnSpPr/>
      </xdr:nvCxnSpPr>
      <xdr:spPr>
        <a:xfrm flipV="1">
          <a:off x="15671800" y="135458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18"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19" name="フローチャート: 判断 418"/>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54610</xdr:rowOff>
    </xdr:from>
    <xdr:to>
      <xdr:col>78</xdr:col>
      <xdr:colOff>69850</xdr:colOff>
      <xdr:row>79</xdr:row>
      <xdr:rowOff>50800</xdr:rowOff>
    </xdr:to>
    <xdr:cxnSp macro="">
      <xdr:nvCxnSpPr>
        <xdr:cNvPr id="420" name="直線コネクタ 419"/>
        <xdr:cNvCxnSpPr/>
      </xdr:nvCxnSpPr>
      <xdr:spPr>
        <a:xfrm>
          <a:off x="14782800" y="12741910"/>
          <a:ext cx="889000" cy="8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34289</xdr:rowOff>
    </xdr:from>
    <xdr:to>
      <xdr:col>78</xdr:col>
      <xdr:colOff>120650</xdr:colOff>
      <xdr:row>77</xdr:row>
      <xdr:rowOff>135889</xdr:rowOff>
    </xdr:to>
    <xdr:sp macro="" textlink="">
      <xdr:nvSpPr>
        <xdr:cNvPr id="421" name="フローチャート: 判断 420"/>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146066</xdr:rowOff>
    </xdr:from>
    <xdr:ext cx="736600" cy="259045"/>
    <xdr:sp macro="" textlink="">
      <xdr:nvSpPr>
        <xdr:cNvPr id="422" name="テキスト ボックス 421"/>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54610</xdr:rowOff>
    </xdr:from>
    <xdr:to>
      <xdr:col>73</xdr:col>
      <xdr:colOff>180975</xdr:colOff>
      <xdr:row>79</xdr:row>
      <xdr:rowOff>107950</xdr:rowOff>
    </xdr:to>
    <xdr:cxnSp macro="">
      <xdr:nvCxnSpPr>
        <xdr:cNvPr id="423" name="直線コネクタ 422"/>
        <xdr:cNvCxnSpPr/>
      </xdr:nvCxnSpPr>
      <xdr:spPr>
        <a:xfrm flipV="1">
          <a:off x="13893800" y="12741910"/>
          <a:ext cx="889000" cy="9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4" name="フローチャート: 判断 423"/>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5" name="テキスト ボックス 424"/>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79</xdr:row>
      <xdr:rowOff>107950</xdr:rowOff>
    </xdr:to>
    <xdr:cxnSp macro="">
      <xdr:nvCxnSpPr>
        <xdr:cNvPr id="426" name="直線コネクタ 425"/>
        <xdr:cNvCxnSpPr/>
      </xdr:nvCxnSpPr>
      <xdr:spPr>
        <a:xfrm>
          <a:off x="13004800" y="13309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27" name="フローチャート: 判断 42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28" name="テキスト ボックス 42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29" name="フローチャート: 判断 428"/>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0" name="テキスト ボックス 429"/>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36" name="楕円 435"/>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37"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0</xdr:rowOff>
    </xdr:from>
    <xdr:to>
      <xdr:col>78</xdr:col>
      <xdr:colOff>120650</xdr:colOff>
      <xdr:row>79</xdr:row>
      <xdr:rowOff>101600</xdr:rowOff>
    </xdr:to>
    <xdr:sp macro="" textlink="">
      <xdr:nvSpPr>
        <xdr:cNvPr id="438" name="楕円 437"/>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86377</xdr:rowOff>
    </xdr:from>
    <xdr:ext cx="736600" cy="259045"/>
    <xdr:sp macro="" textlink="">
      <xdr:nvSpPr>
        <xdr:cNvPr id="439" name="テキスト ボックス 438"/>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3810</xdr:rowOff>
    </xdr:from>
    <xdr:to>
      <xdr:col>74</xdr:col>
      <xdr:colOff>31750</xdr:colOff>
      <xdr:row>74</xdr:row>
      <xdr:rowOff>105410</xdr:rowOff>
    </xdr:to>
    <xdr:sp macro="" textlink="">
      <xdr:nvSpPr>
        <xdr:cNvPr id="440" name="楕円 439"/>
        <xdr:cNvSpPr/>
      </xdr:nvSpPr>
      <xdr:spPr>
        <a:xfrm>
          <a:off x="14732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115587</xdr:rowOff>
    </xdr:from>
    <xdr:ext cx="762000" cy="259045"/>
    <xdr:sp macro="" textlink="">
      <xdr:nvSpPr>
        <xdr:cNvPr id="441" name="テキスト ボックス 440"/>
        <xdr:cNvSpPr txBox="1"/>
      </xdr:nvSpPr>
      <xdr:spPr>
        <a:xfrm>
          <a:off x="14401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42" name="楕円 441"/>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43" name="テキスト ボックス 442"/>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44" name="楕円 443"/>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45" name="テキスト ボックス 444"/>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58414</xdr:rowOff>
    </xdr:from>
    <xdr:to>
      <xdr:col>29</xdr:col>
      <xdr:colOff>127000</xdr:colOff>
      <xdr:row>19</xdr:row>
      <xdr:rowOff>117329</xdr:rowOff>
    </xdr:to>
    <xdr:cxnSp macro="">
      <xdr:nvCxnSpPr>
        <xdr:cNvPr id="48" name="直線コネクタ 47"/>
        <xdr:cNvCxnSpPr/>
      </xdr:nvCxnSpPr>
      <xdr:spPr bwMode="auto">
        <a:xfrm flipV="1">
          <a:off x="5003800" y="3363589"/>
          <a:ext cx="647700" cy="5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117329</xdr:rowOff>
    </xdr:from>
    <xdr:to>
      <xdr:col>26</xdr:col>
      <xdr:colOff>50800</xdr:colOff>
      <xdr:row>19</xdr:row>
      <xdr:rowOff>134748</xdr:rowOff>
    </xdr:to>
    <xdr:cxnSp macro="">
      <xdr:nvCxnSpPr>
        <xdr:cNvPr id="51" name="直線コネクタ 50"/>
        <xdr:cNvCxnSpPr/>
      </xdr:nvCxnSpPr>
      <xdr:spPr bwMode="auto">
        <a:xfrm flipV="1">
          <a:off x="4305300" y="3422504"/>
          <a:ext cx="698500" cy="1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112500</xdr:rowOff>
    </xdr:from>
    <xdr:to>
      <xdr:col>22</xdr:col>
      <xdr:colOff>114300</xdr:colOff>
      <xdr:row>19</xdr:row>
      <xdr:rowOff>134748</xdr:rowOff>
    </xdr:to>
    <xdr:cxnSp macro="">
      <xdr:nvCxnSpPr>
        <xdr:cNvPr id="54" name="直線コネクタ 53"/>
        <xdr:cNvCxnSpPr/>
      </xdr:nvCxnSpPr>
      <xdr:spPr bwMode="auto">
        <a:xfrm>
          <a:off x="3606800" y="3417675"/>
          <a:ext cx="698500" cy="2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112500</xdr:rowOff>
    </xdr:from>
    <xdr:to>
      <xdr:col>18</xdr:col>
      <xdr:colOff>177800</xdr:colOff>
      <xdr:row>19</xdr:row>
      <xdr:rowOff>133569</xdr:rowOff>
    </xdr:to>
    <xdr:cxnSp macro="">
      <xdr:nvCxnSpPr>
        <xdr:cNvPr id="57" name="直線コネクタ 56"/>
        <xdr:cNvCxnSpPr/>
      </xdr:nvCxnSpPr>
      <xdr:spPr bwMode="auto">
        <a:xfrm flipV="1">
          <a:off x="2908300" y="3417675"/>
          <a:ext cx="698500" cy="21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7614</xdr:rowOff>
    </xdr:from>
    <xdr:to>
      <xdr:col>29</xdr:col>
      <xdr:colOff>177800</xdr:colOff>
      <xdr:row>19</xdr:row>
      <xdr:rowOff>109214</xdr:rowOff>
    </xdr:to>
    <xdr:sp macro="" textlink="">
      <xdr:nvSpPr>
        <xdr:cNvPr id="67" name="楕円 66"/>
        <xdr:cNvSpPr/>
      </xdr:nvSpPr>
      <xdr:spPr bwMode="auto">
        <a:xfrm>
          <a:off x="5600700" y="3312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151141</xdr:rowOff>
    </xdr:from>
    <xdr:ext cx="762000" cy="259045"/>
    <xdr:sp macro="" textlink="">
      <xdr:nvSpPr>
        <xdr:cNvPr id="68" name="人口1人当たり決算額の推移該当値テキスト130"/>
        <xdr:cNvSpPr txBox="1"/>
      </xdr:nvSpPr>
      <xdr:spPr>
        <a:xfrm>
          <a:off x="5740400" y="328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66529</xdr:rowOff>
    </xdr:from>
    <xdr:to>
      <xdr:col>26</xdr:col>
      <xdr:colOff>101600</xdr:colOff>
      <xdr:row>19</xdr:row>
      <xdr:rowOff>168129</xdr:rowOff>
    </xdr:to>
    <xdr:sp macro="" textlink="">
      <xdr:nvSpPr>
        <xdr:cNvPr id="69" name="楕円 68"/>
        <xdr:cNvSpPr/>
      </xdr:nvSpPr>
      <xdr:spPr bwMode="auto">
        <a:xfrm>
          <a:off x="4953000" y="337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152906</xdr:rowOff>
    </xdr:from>
    <xdr:ext cx="736600" cy="259045"/>
    <xdr:sp macro="" textlink="">
      <xdr:nvSpPr>
        <xdr:cNvPr id="70" name="テキスト ボックス 69"/>
        <xdr:cNvSpPr txBox="1"/>
      </xdr:nvSpPr>
      <xdr:spPr>
        <a:xfrm>
          <a:off x="4622800" y="34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83948</xdr:rowOff>
    </xdr:from>
    <xdr:to>
      <xdr:col>22</xdr:col>
      <xdr:colOff>165100</xdr:colOff>
      <xdr:row>20</xdr:row>
      <xdr:rowOff>14098</xdr:rowOff>
    </xdr:to>
    <xdr:sp macro="" textlink="">
      <xdr:nvSpPr>
        <xdr:cNvPr id="71" name="楕円 70"/>
        <xdr:cNvSpPr/>
      </xdr:nvSpPr>
      <xdr:spPr bwMode="auto">
        <a:xfrm>
          <a:off x="4254500" y="338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170325</xdr:rowOff>
    </xdr:from>
    <xdr:ext cx="762000" cy="259045"/>
    <xdr:sp macro="" textlink="">
      <xdr:nvSpPr>
        <xdr:cNvPr id="72" name="テキスト ボックス 71"/>
        <xdr:cNvSpPr txBox="1"/>
      </xdr:nvSpPr>
      <xdr:spPr>
        <a:xfrm>
          <a:off x="3924300" y="34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61700</xdr:rowOff>
    </xdr:from>
    <xdr:to>
      <xdr:col>19</xdr:col>
      <xdr:colOff>38100</xdr:colOff>
      <xdr:row>19</xdr:row>
      <xdr:rowOff>163300</xdr:rowOff>
    </xdr:to>
    <xdr:sp macro="" textlink="">
      <xdr:nvSpPr>
        <xdr:cNvPr id="73" name="楕円 72"/>
        <xdr:cNvSpPr/>
      </xdr:nvSpPr>
      <xdr:spPr bwMode="auto">
        <a:xfrm>
          <a:off x="3556000" y="336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148077</xdr:rowOff>
    </xdr:from>
    <xdr:ext cx="762000" cy="259045"/>
    <xdr:sp macro="" textlink="">
      <xdr:nvSpPr>
        <xdr:cNvPr id="74" name="テキスト ボックス 73"/>
        <xdr:cNvSpPr txBox="1"/>
      </xdr:nvSpPr>
      <xdr:spPr>
        <a:xfrm>
          <a:off x="3225800" y="345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82769</xdr:rowOff>
    </xdr:from>
    <xdr:to>
      <xdr:col>15</xdr:col>
      <xdr:colOff>101600</xdr:colOff>
      <xdr:row>20</xdr:row>
      <xdr:rowOff>12919</xdr:rowOff>
    </xdr:to>
    <xdr:sp macro="" textlink="">
      <xdr:nvSpPr>
        <xdr:cNvPr id="75" name="楕円 74"/>
        <xdr:cNvSpPr/>
      </xdr:nvSpPr>
      <xdr:spPr bwMode="auto">
        <a:xfrm>
          <a:off x="2857500" y="338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169146</xdr:rowOff>
    </xdr:from>
    <xdr:ext cx="762000" cy="259045"/>
    <xdr:sp macro="" textlink="">
      <xdr:nvSpPr>
        <xdr:cNvPr id="76" name="テキスト ボックス 75"/>
        <xdr:cNvSpPr txBox="1"/>
      </xdr:nvSpPr>
      <xdr:spPr>
        <a:xfrm>
          <a:off x="2527300" y="347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264343</xdr:rowOff>
    </xdr:from>
    <xdr:to>
      <xdr:col>29</xdr:col>
      <xdr:colOff>127000</xdr:colOff>
      <xdr:row>37</xdr:row>
      <xdr:rowOff>327482</xdr:rowOff>
    </xdr:to>
    <xdr:cxnSp macro="">
      <xdr:nvCxnSpPr>
        <xdr:cNvPr id="108" name="直線コネクタ 107"/>
        <xdr:cNvCxnSpPr/>
      </xdr:nvCxnSpPr>
      <xdr:spPr bwMode="auto">
        <a:xfrm>
          <a:off x="5003800" y="7389043"/>
          <a:ext cx="647700" cy="6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264343</xdr:rowOff>
    </xdr:from>
    <xdr:to>
      <xdr:col>26</xdr:col>
      <xdr:colOff>50800</xdr:colOff>
      <xdr:row>37</xdr:row>
      <xdr:rowOff>265166</xdr:rowOff>
    </xdr:to>
    <xdr:cxnSp macro="">
      <xdr:nvCxnSpPr>
        <xdr:cNvPr id="111" name="直線コネクタ 110"/>
        <xdr:cNvCxnSpPr/>
      </xdr:nvCxnSpPr>
      <xdr:spPr bwMode="auto">
        <a:xfrm flipV="1">
          <a:off x="4305300" y="7389043"/>
          <a:ext cx="698500" cy="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265166</xdr:rowOff>
    </xdr:from>
    <xdr:to>
      <xdr:col>22</xdr:col>
      <xdr:colOff>114300</xdr:colOff>
      <xdr:row>37</xdr:row>
      <xdr:rowOff>293009</xdr:rowOff>
    </xdr:to>
    <xdr:cxnSp macro="">
      <xdr:nvCxnSpPr>
        <xdr:cNvPr id="114" name="直線コネクタ 113"/>
        <xdr:cNvCxnSpPr/>
      </xdr:nvCxnSpPr>
      <xdr:spPr bwMode="auto">
        <a:xfrm flipV="1">
          <a:off x="3606800" y="7389866"/>
          <a:ext cx="698500" cy="2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173680</xdr:rowOff>
    </xdr:from>
    <xdr:to>
      <xdr:col>18</xdr:col>
      <xdr:colOff>177800</xdr:colOff>
      <xdr:row>37</xdr:row>
      <xdr:rowOff>293009</xdr:rowOff>
    </xdr:to>
    <xdr:cxnSp macro="">
      <xdr:nvCxnSpPr>
        <xdr:cNvPr id="117" name="直線コネクタ 116"/>
        <xdr:cNvCxnSpPr/>
      </xdr:nvCxnSpPr>
      <xdr:spPr bwMode="auto">
        <a:xfrm>
          <a:off x="2908300" y="7298380"/>
          <a:ext cx="698500" cy="119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276682</xdr:rowOff>
    </xdr:from>
    <xdr:to>
      <xdr:col>29</xdr:col>
      <xdr:colOff>177800</xdr:colOff>
      <xdr:row>38</xdr:row>
      <xdr:rowOff>35382</xdr:rowOff>
    </xdr:to>
    <xdr:sp macro="" textlink="">
      <xdr:nvSpPr>
        <xdr:cNvPr id="127" name="楕円 126"/>
        <xdr:cNvSpPr/>
      </xdr:nvSpPr>
      <xdr:spPr bwMode="auto">
        <a:xfrm>
          <a:off x="5600700" y="740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185259</xdr:rowOff>
    </xdr:from>
    <xdr:ext cx="762000" cy="259045"/>
    <xdr:sp macro="" textlink="">
      <xdr:nvSpPr>
        <xdr:cNvPr id="128" name="人口1人当たり決算額の推移該当値テキスト445"/>
        <xdr:cNvSpPr txBox="1"/>
      </xdr:nvSpPr>
      <xdr:spPr>
        <a:xfrm>
          <a:off x="5740400" y="730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213543</xdr:rowOff>
    </xdr:from>
    <xdr:to>
      <xdr:col>26</xdr:col>
      <xdr:colOff>101600</xdr:colOff>
      <xdr:row>37</xdr:row>
      <xdr:rowOff>315143</xdr:rowOff>
    </xdr:to>
    <xdr:sp macro="" textlink="">
      <xdr:nvSpPr>
        <xdr:cNvPr id="129" name="楕円 128"/>
        <xdr:cNvSpPr/>
      </xdr:nvSpPr>
      <xdr:spPr bwMode="auto">
        <a:xfrm>
          <a:off x="4953000" y="733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299920</xdr:rowOff>
    </xdr:from>
    <xdr:ext cx="736600" cy="259045"/>
    <xdr:sp macro="" textlink="">
      <xdr:nvSpPr>
        <xdr:cNvPr id="130" name="テキスト ボックス 129"/>
        <xdr:cNvSpPr txBox="1"/>
      </xdr:nvSpPr>
      <xdr:spPr>
        <a:xfrm>
          <a:off x="4622800" y="742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214366</xdr:rowOff>
    </xdr:from>
    <xdr:to>
      <xdr:col>22</xdr:col>
      <xdr:colOff>165100</xdr:colOff>
      <xdr:row>37</xdr:row>
      <xdr:rowOff>315966</xdr:rowOff>
    </xdr:to>
    <xdr:sp macro="" textlink="">
      <xdr:nvSpPr>
        <xdr:cNvPr id="131" name="楕円 130"/>
        <xdr:cNvSpPr/>
      </xdr:nvSpPr>
      <xdr:spPr bwMode="auto">
        <a:xfrm>
          <a:off x="4254500" y="7339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300743</xdr:rowOff>
    </xdr:from>
    <xdr:ext cx="762000" cy="259045"/>
    <xdr:sp macro="" textlink="">
      <xdr:nvSpPr>
        <xdr:cNvPr id="132" name="テキスト ボックス 131"/>
        <xdr:cNvSpPr txBox="1"/>
      </xdr:nvSpPr>
      <xdr:spPr>
        <a:xfrm>
          <a:off x="3924300" y="742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242209</xdr:rowOff>
    </xdr:from>
    <xdr:to>
      <xdr:col>19</xdr:col>
      <xdr:colOff>38100</xdr:colOff>
      <xdr:row>38</xdr:row>
      <xdr:rowOff>909</xdr:rowOff>
    </xdr:to>
    <xdr:sp macro="" textlink="">
      <xdr:nvSpPr>
        <xdr:cNvPr id="133" name="楕円 132"/>
        <xdr:cNvSpPr/>
      </xdr:nvSpPr>
      <xdr:spPr bwMode="auto">
        <a:xfrm>
          <a:off x="3556000" y="7366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328586</xdr:rowOff>
    </xdr:from>
    <xdr:ext cx="762000" cy="259045"/>
    <xdr:sp macro="" textlink="">
      <xdr:nvSpPr>
        <xdr:cNvPr id="134" name="テキスト ボックス 133"/>
        <xdr:cNvSpPr txBox="1"/>
      </xdr:nvSpPr>
      <xdr:spPr>
        <a:xfrm>
          <a:off x="3225800" y="745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122880</xdr:rowOff>
    </xdr:from>
    <xdr:to>
      <xdr:col>15</xdr:col>
      <xdr:colOff>101600</xdr:colOff>
      <xdr:row>37</xdr:row>
      <xdr:rowOff>224480</xdr:rowOff>
    </xdr:to>
    <xdr:sp macro="" textlink="">
      <xdr:nvSpPr>
        <xdr:cNvPr id="135" name="楕円 134"/>
        <xdr:cNvSpPr/>
      </xdr:nvSpPr>
      <xdr:spPr bwMode="auto">
        <a:xfrm>
          <a:off x="2857500" y="724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209257</xdr:rowOff>
    </xdr:from>
    <xdr:ext cx="762000" cy="259045"/>
    <xdr:sp macro="" textlink="">
      <xdr:nvSpPr>
        <xdr:cNvPr id="136" name="テキスト ボックス 135"/>
        <xdr:cNvSpPr txBox="1"/>
      </xdr:nvSpPr>
      <xdr:spPr>
        <a:xfrm>
          <a:off x="2527300" y="73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9,566
9,257
25.05
4,675,664
4,326,014
222,961
3,213,260
184,989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103032</xdr:rowOff>
    </xdr:from>
    <xdr:to>
      <xdr:col>24</xdr:col>
      <xdr:colOff>63500</xdr:colOff>
      <xdr:row>37</xdr:row>
      <xdr:rowOff>124330</xdr:rowOff>
    </xdr:to>
    <xdr:cxnSp macro="">
      <xdr:nvCxnSpPr>
        <xdr:cNvPr id="61" name="直線コネクタ 60"/>
        <xdr:cNvCxnSpPr/>
      </xdr:nvCxnSpPr>
      <xdr:spPr>
        <a:xfrm>
          <a:off x="3797300" y="6446682"/>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103032</xdr:rowOff>
    </xdr:from>
    <xdr:to>
      <xdr:col>19</xdr:col>
      <xdr:colOff>177800</xdr:colOff>
      <xdr:row>37</xdr:row>
      <xdr:rowOff>111635</xdr:rowOff>
    </xdr:to>
    <xdr:cxnSp macro="">
      <xdr:nvCxnSpPr>
        <xdr:cNvPr id="64" name="直線コネクタ 63"/>
        <xdr:cNvCxnSpPr/>
      </xdr:nvCxnSpPr>
      <xdr:spPr>
        <a:xfrm flipV="1">
          <a:off x="2908300" y="6446682"/>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83975</xdr:rowOff>
    </xdr:from>
    <xdr:to>
      <xdr:col>15</xdr:col>
      <xdr:colOff>50800</xdr:colOff>
      <xdr:row>37</xdr:row>
      <xdr:rowOff>111635</xdr:rowOff>
    </xdr:to>
    <xdr:cxnSp macro="">
      <xdr:nvCxnSpPr>
        <xdr:cNvPr id="67" name="直線コネクタ 66"/>
        <xdr:cNvCxnSpPr/>
      </xdr:nvCxnSpPr>
      <xdr:spPr>
        <a:xfrm>
          <a:off x="2019300" y="6427625"/>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83975</xdr:rowOff>
    </xdr:from>
    <xdr:to>
      <xdr:col>10</xdr:col>
      <xdr:colOff>114300</xdr:colOff>
      <xdr:row>37</xdr:row>
      <xdr:rowOff>101318</xdr:rowOff>
    </xdr:to>
    <xdr:cxnSp macro="">
      <xdr:nvCxnSpPr>
        <xdr:cNvPr id="70" name="直線コネクタ 69"/>
        <xdr:cNvCxnSpPr/>
      </xdr:nvCxnSpPr>
      <xdr:spPr>
        <a:xfrm flipV="1">
          <a:off x="1130300" y="6427625"/>
          <a:ext cx="8890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73530</xdr:rowOff>
    </xdr:from>
    <xdr:to>
      <xdr:col>24</xdr:col>
      <xdr:colOff>114300</xdr:colOff>
      <xdr:row>38</xdr:row>
      <xdr:rowOff>3680</xdr:rowOff>
    </xdr:to>
    <xdr:sp macro="" textlink="">
      <xdr:nvSpPr>
        <xdr:cNvPr id="80" name="楕円 79"/>
        <xdr:cNvSpPr/>
      </xdr:nvSpPr>
      <xdr:spPr>
        <a:xfrm>
          <a:off x="4584700" y="641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159907</xdr:rowOff>
    </xdr:from>
    <xdr:ext cx="534377" cy="259045"/>
    <xdr:sp macro="" textlink="">
      <xdr:nvSpPr>
        <xdr:cNvPr id="81" name="人件費該当値テキスト"/>
        <xdr:cNvSpPr txBox="1"/>
      </xdr:nvSpPr>
      <xdr:spPr>
        <a:xfrm>
          <a:off x="4686300" y="633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52232</xdr:rowOff>
    </xdr:from>
    <xdr:to>
      <xdr:col>20</xdr:col>
      <xdr:colOff>38100</xdr:colOff>
      <xdr:row>37</xdr:row>
      <xdr:rowOff>153832</xdr:rowOff>
    </xdr:to>
    <xdr:sp macro="" textlink="">
      <xdr:nvSpPr>
        <xdr:cNvPr id="82" name="楕円 81"/>
        <xdr:cNvSpPr/>
      </xdr:nvSpPr>
      <xdr:spPr>
        <a:xfrm>
          <a:off x="3746500" y="639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144959</xdr:rowOff>
    </xdr:from>
    <xdr:ext cx="534377" cy="259045"/>
    <xdr:sp macro="" textlink="">
      <xdr:nvSpPr>
        <xdr:cNvPr id="83" name="テキスト ボックス 82"/>
        <xdr:cNvSpPr txBox="1"/>
      </xdr:nvSpPr>
      <xdr:spPr>
        <a:xfrm>
          <a:off x="3530111" y="648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60835</xdr:rowOff>
    </xdr:from>
    <xdr:to>
      <xdr:col>15</xdr:col>
      <xdr:colOff>101600</xdr:colOff>
      <xdr:row>37</xdr:row>
      <xdr:rowOff>162435</xdr:rowOff>
    </xdr:to>
    <xdr:sp macro="" textlink="">
      <xdr:nvSpPr>
        <xdr:cNvPr id="84" name="楕円 83"/>
        <xdr:cNvSpPr/>
      </xdr:nvSpPr>
      <xdr:spPr>
        <a:xfrm>
          <a:off x="2857500" y="64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153563</xdr:rowOff>
    </xdr:from>
    <xdr:ext cx="534377" cy="259045"/>
    <xdr:sp macro="" textlink="">
      <xdr:nvSpPr>
        <xdr:cNvPr id="85" name="テキスト ボックス 84"/>
        <xdr:cNvSpPr txBox="1"/>
      </xdr:nvSpPr>
      <xdr:spPr>
        <a:xfrm>
          <a:off x="2641111" y="64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33175</xdr:rowOff>
    </xdr:from>
    <xdr:to>
      <xdr:col>10</xdr:col>
      <xdr:colOff>165100</xdr:colOff>
      <xdr:row>37</xdr:row>
      <xdr:rowOff>134775</xdr:rowOff>
    </xdr:to>
    <xdr:sp macro="" textlink="">
      <xdr:nvSpPr>
        <xdr:cNvPr id="86" name="楕円 85"/>
        <xdr:cNvSpPr/>
      </xdr:nvSpPr>
      <xdr:spPr>
        <a:xfrm>
          <a:off x="1968500" y="637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125902</xdr:rowOff>
    </xdr:from>
    <xdr:ext cx="534377" cy="259045"/>
    <xdr:sp macro="" textlink="">
      <xdr:nvSpPr>
        <xdr:cNvPr id="87" name="テキスト ボックス 86"/>
        <xdr:cNvSpPr txBox="1"/>
      </xdr:nvSpPr>
      <xdr:spPr>
        <a:xfrm>
          <a:off x="1752111" y="64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50518</xdr:rowOff>
    </xdr:from>
    <xdr:to>
      <xdr:col>6</xdr:col>
      <xdr:colOff>38100</xdr:colOff>
      <xdr:row>37</xdr:row>
      <xdr:rowOff>152118</xdr:rowOff>
    </xdr:to>
    <xdr:sp macro="" textlink="">
      <xdr:nvSpPr>
        <xdr:cNvPr id="88" name="楕円 87"/>
        <xdr:cNvSpPr/>
      </xdr:nvSpPr>
      <xdr:spPr>
        <a:xfrm>
          <a:off x="1079500" y="639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143245</xdr:rowOff>
    </xdr:from>
    <xdr:ext cx="534377" cy="259045"/>
    <xdr:sp macro="" textlink="">
      <xdr:nvSpPr>
        <xdr:cNvPr id="89" name="テキスト ボックス 88"/>
        <xdr:cNvSpPr txBox="1"/>
      </xdr:nvSpPr>
      <xdr:spPr>
        <a:xfrm>
          <a:off x="863111" y="648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69056</xdr:rowOff>
    </xdr:from>
    <xdr:to>
      <xdr:col>24</xdr:col>
      <xdr:colOff>63500</xdr:colOff>
      <xdr:row>57</xdr:row>
      <xdr:rowOff>70950</xdr:rowOff>
    </xdr:to>
    <xdr:cxnSp macro="">
      <xdr:nvCxnSpPr>
        <xdr:cNvPr id="120" name="直線コネクタ 119"/>
        <xdr:cNvCxnSpPr/>
      </xdr:nvCxnSpPr>
      <xdr:spPr>
        <a:xfrm flipV="1">
          <a:off x="3797300" y="9841706"/>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67126</xdr:rowOff>
    </xdr:from>
    <xdr:to>
      <xdr:col>19</xdr:col>
      <xdr:colOff>177800</xdr:colOff>
      <xdr:row>57</xdr:row>
      <xdr:rowOff>70950</xdr:rowOff>
    </xdr:to>
    <xdr:cxnSp macro="">
      <xdr:nvCxnSpPr>
        <xdr:cNvPr id="123" name="直線コネクタ 122"/>
        <xdr:cNvCxnSpPr/>
      </xdr:nvCxnSpPr>
      <xdr:spPr>
        <a:xfrm>
          <a:off x="2908300" y="9839776"/>
          <a:ext cx="889000" cy="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67126</xdr:rowOff>
    </xdr:from>
    <xdr:to>
      <xdr:col>15</xdr:col>
      <xdr:colOff>50800</xdr:colOff>
      <xdr:row>57</xdr:row>
      <xdr:rowOff>107356</xdr:rowOff>
    </xdr:to>
    <xdr:cxnSp macro="">
      <xdr:nvCxnSpPr>
        <xdr:cNvPr id="126" name="直線コネクタ 125"/>
        <xdr:cNvCxnSpPr/>
      </xdr:nvCxnSpPr>
      <xdr:spPr>
        <a:xfrm flipV="1">
          <a:off x="2019300" y="9839776"/>
          <a:ext cx="889000" cy="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107356</xdr:rowOff>
    </xdr:from>
    <xdr:to>
      <xdr:col>10</xdr:col>
      <xdr:colOff>114300</xdr:colOff>
      <xdr:row>57</xdr:row>
      <xdr:rowOff>132721</xdr:rowOff>
    </xdr:to>
    <xdr:cxnSp macro="">
      <xdr:nvCxnSpPr>
        <xdr:cNvPr id="129" name="直線コネクタ 128"/>
        <xdr:cNvCxnSpPr/>
      </xdr:nvCxnSpPr>
      <xdr:spPr>
        <a:xfrm flipV="1">
          <a:off x="1130300" y="9880006"/>
          <a:ext cx="889000" cy="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18256</xdr:rowOff>
    </xdr:from>
    <xdr:to>
      <xdr:col>24</xdr:col>
      <xdr:colOff>114300</xdr:colOff>
      <xdr:row>57</xdr:row>
      <xdr:rowOff>119856</xdr:rowOff>
    </xdr:to>
    <xdr:sp macro="" textlink="">
      <xdr:nvSpPr>
        <xdr:cNvPr id="139" name="楕円 138"/>
        <xdr:cNvSpPr/>
      </xdr:nvSpPr>
      <xdr:spPr>
        <a:xfrm>
          <a:off x="4584700" y="979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41133</xdr:rowOff>
    </xdr:from>
    <xdr:ext cx="599010" cy="259045"/>
    <xdr:sp macro="" textlink="">
      <xdr:nvSpPr>
        <xdr:cNvPr id="140" name="物件費該当値テキスト"/>
        <xdr:cNvSpPr txBox="1"/>
      </xdr:nvSpPr>
      <xdr:spPr>
        <a:xfrm>
          <a:off x="4686300" y="96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20150</xdr:rowOff>
    </xdr:from>
    <xdr:to>
      <xdr:col>20</xdr:col>
      <xdr:colOff>38100</xdr:colOff>
      <xdr:row>57</xdr:row>
      <xdr:rowOff>121750</xdr:rowOff>
    </xdr:to>
    <xdr:sp macro="" textlink="">
      <xdr:nvSpPr>
        <xdr:cNvPr id="141" name="楕円 140"/>
        <xdr:cNvSpPr/>
      </xdr:nvSpPr>
      <xdr:spPr>
        <a:xfrm>
          <a:off x="3746500" y="97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112877</xdr:rowOff>
    </xdr:from>
    <xdr:ext cx="599010" cy="259045"/>
    <xdr:sp macro="" textlink="">
      <xdr:nvSpPr>
        <xdr:cNvPr id="142" name="テキスト ボックス 141"/>
        <xdr:cNvSpPr txBox="1"/>
      </xdr:nvSpPr>
      <xdr:spPr>
        <a:xfrm>
          <a:off x="3497795" y="988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16326</xdr:rowOff>
    </xdr:from>
    <xdr:to>
      <xdr:col>15</xdr:col>
      <xdr:colOff>101600</xdr:colOff>
      <xdr:row>57</xdr:row>
      <xdr:rowOff>117926</xdr:rowOff>
    </xdr:to>
    <xdr:sp macro="" textlink="">
      <xdr:nvSpPr>
        <xdr:cNvPr id="143" name="楕円 142"/>
        <xdr:cNvSpPr/>
      </xdr:nvSpPr>
      <xdr:spPr>
        <a:xfrm>
          <a:off x="2857500" y="97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134453</xdr:rowOff>
    </xdr:from>
    <xdr:ext cx="599010" cy="259045"/>
    <xdr:sp macro="" textlink="">
      <xdr:nvSpPr>
        <xdr:cNvPr id="144" name="テキスト ボックス 143"/>
        <xdr:cNvSpPr txBox="1"/>
      </xdr:nvSpPr>
      <xdr:spPr>
        <a:xfrm>
          <a:off x="2608795" y="956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56556</xdr:rowOff>
    </xdr:from>
    <xdr:to>
      <xdr:col>10</xdr:col>
      <xdr:colOff>165100</xdr:colOff>
      <xdr:row>57</xdr:row>
      <xdr:rowOff>158156</xdr:rowOff>
    </xdr:to>
    <xdr:sp macro="" textlink="">
      <xdr:nvSpPr>
        <xdr:cNvPr id="145" name="楕円 144"/>
        <xdr:cNvSpPr/>
      </xdr:nvSpPr>
      <xdr:spPr>
        <a:xfrm>
          <a:off x="1968500" y="982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149283</xdr:rowOff>
    </xdr:from>
    <xdr:ext cx="599010" cy="259045"/>
    <xdr:sp macro="" textlink="">
      <xdr:nvSpPr>
        <xdr:cNvPr id="146" name="テキスト ボックス 145"/>
        <xdr:cNvSpPr txBox="1"/>
      </xdr:nvSpPr>
      <xdr:spPr>
        <a:xfrm>
          <a:off x="1719795" y="992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81921</xdr:rowOff>
    </xdr:from>
    <xdr:to>
      <xdr:col>6</xdr:col>
      <xdr:colOff>38100</xdr:colOff>
      <xdr:row>58</xdr:row>
      <xdr:rowOff>12071</xdr:rowOff>
    </xdr:to>
    <xdr:sp macro="" textlink="">
      <xdr:nvSpPr>
        <xdr:cNvPr id="147" name="楕円 146"/>
        <xdr:cNvSpPr/>
      </xdr:nvSpPr>
      <xdr:spPr>
        <a:xfrm>
          <a:off x="1079500" y="98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3198</xdr:rowOff>
    </xdr:from>
    <xdr:ext cx="534377" cy="259045"/>
    <xdr:sp macro="" textlink="">
      <xdr:nvSpPr>
        <xdr:cNvPr id="148" name="テキスト ボックス 147"/>
        <xdr:cNvSpPr txBox="1"/>
      </xdr:nvSpPr>
      <xdr:spPr>
        <a:xfrm>
          <a:off x="863111" y="994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92227</xdr:rowOff>
    </xdr:from>
    <xdr:to>
      <xdr:col>24</xdr:col>
      <xdr:colOff>63500</xdr:colOff>
      <xdr:row>79</xdr:row>
      <xdr:rowOff>1015</xdr:rowOff>
    </xdr:to>
    <xdr:cxnSp macro="">
      <xdr:nvCxnSpPr>
        <xdr:cNvPr id="177" name="直線コネクタ 176"/>
        <xdr:cNvCxnSpPr/>
      </xdr:nvCxnSpPr>
      <xdr:spPr>
        <a:xfrm>
          <a:off x="3797300" y="13465327"/>
          <a:ext cx="8382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109125</xdr:rowOff>
    </xdr:from>
    <xdr:to>
      <xdr:col>19</xdr:col>
      <xdr:colOff>177800</xdr:colOff>
      <xdr:row>78</xdr:row>
      <xdr:rowOff>92227</xdr:rowOff>
    </xdr:to>
    <xdr:cxnSp macro="">
      <xdr:nvCxnSpPr>
        <xdr:cNvPr id="180" name="直線コネクタ 179"/>
        <xdr:cNvCxnSpPr/>
      </xdr:nvCxnSpPr>
      <xdr:spPr>
        <a:xfrm>
          <a:off x="2908300" y="13310775"/>
          <a:ext cx="889000" cy="1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105505</xdr:rowOff>
    </xdr:from>
    <xdr:to>
      <xdr:col>15</xdr:col>
      <xdr:colOff>50800</xdr:colOff>
      <xdr:row>77</xdr:row>
      <xdr:rowOff>109125</xdr:rowOff>
    </xdr:to>
    <xdr:cxnSp macro="">
      <xdr:nvCxnSpPr>
        <xdr:cNvPr id="183" name="直線コネクタ 182"/>
        <xdr:cNvCxnSpPr/>
      </xdr:nvCxnSpPr>
      <xdr:spPr>
        <a:xfrm>
          <a:off x="2019300" y="1330715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5" name="テキスト ボックス 184"/>
        <xdr:cNvSpPr txBox="1"/>
      </xdr:nvSpPr>
      <xdr:spPr>
        <a:xfrm>
          <a:off x="2673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105505</xdr:rowOff>
    </xdr:from>
    <xdr:to>
      <xdr:col>10</xdr:col>
      <xdr:colOff>114300</xdr:colOff>
      <xdr:row>78</xdr:row>
      <xdr:rowOff>141739</xdr:rowOff>
    </xdr:to>
    <xdr:cxnSp macro="">
      <xdr:nvCxnSpPr>
        <xdr:cNvPr id="186" name="直線コネクタ 185"/>
        <xdr:cNvCxnSpPr/>
      </xdr:nvCxnSpPr>
      <xdr:spPr>
        <a:xfrm flipV="1">
          <a:off x="1130300" y="13307155"/>
          <a:ext cx="889000" cy="20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20197</xdr:rowOff>
    </xdr:from>
    <xdr:ext cx="534377" cy="259045"/>
    <xdr:sp macro="" textlink="">
      <xdr:nvSpPr>
        <xdr:cNvPr id="188" name="テキスト ボックス 187"/>
        <xdr:cNvSpPr txBox="1"/>
      </xdr:nvSpPr>
      <xdr:spPr>
        <a:xfrm>
          <a:off x="1752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121665</xdr:rowOff>
    </xdr:from>
    <xdr:to>
      <xdr:col>24</xdr:col>
      <xdr:colOff>114300</xdr:colOff>
      <xdr:row>79</xdr:row>
      <xdr:rowOff>51815</xdr:rowOff>
    </xdr:to>
    <xdr:sp macro="" textlink="">
      <xdr:nvSpPr>
        <xdr:cNvPr id="196" name="楕円 195"/>
        <xdr:cNvSpPr/>
      </xdr:nvSpPr>
      <xdr:spPr>
        <a:xfrm>
          <a:off x="4584700" y="134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36592</xdr:rowOff>
    </xdr:from>
    <xdr:ext cx="469744" cy="259045"/>
    <xdr:sp macro="" textlink="">
      <xdr:nvSpPr>
        <xdr:cNvPr id="197" name="維持補修費該当値テキスト"/>
        <xdr:cNvSpPr txBox="1"/>
      </xdr:nvSpPr>
      <xdr:spPr>
        <a:xfrm>
          <a:off x="4686300" y="1340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41427</xdr:rowOff>
    </xdr:from>
    <xdr:to>
      <xdr:col>20</xdr:col>
      <xdr:colOff>38100</xdr:colOff>
      <xdr:row>78</xdr:row>
      <xdr:rowOff>143027</xdr:rowOff>
    </xdr:to>
    <xdr:sp macro="" textlink="">
      <xdr:nvSpPr>
        <xdr:cNvPr id="198" name="楕円 197"/>
        <xdr:cNvSpPr/>
      </xdr:nvSpPr>
      <xdr:spPr>
        <a:xfrm>
          <a:off x="37465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134154</xdr:rowOff>
    </xdr:from>
    <xdr:ext cx="469744" cy="259045"/>
    <xdr:sp macro="" textlink="">
      <xdr:nvSpPr>
        <xdr:cNvPr id="199" name="テキスト ボックス 198"/>
        <xdr:cNvSpPr txBox="1"/>
      </xdr:nvSpPr>
      <xdr:spPr>
        <a:xfrm>
          <a:off x="3562428" y="135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58325</xdr:rowOff>
    </xdr:from>
    <xdr:to>
      <xdr:col>15</xdr:col>
      <xdr:colOff>101600</xdr:colOff>
      <xdr:row>77</xdr:row>
      <xdr:rowOff>159925</xdr:rowOff>
    </xdr:to>
    <xdr:sp macro="" textlink="">
      <xdr:nvSpPr>
        <xdr:cNvPr id="200" name="楕円 199"/>
        <xdr:cNvSpPr/>
      </xdr:nvSpPr>
      <xdr:spPr>
        <a:xfrm>
          <a:off x="2857500" y="132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5002</xdr:rowOff>
    </xdr:from>
    <xdr:ext cx="534377" cy="259045"/>
    <xdr:sp macro="" textlink="">
      <xdr:nvSpPr>
        <xdr:cNvPr id="201" name="テキスト ボックス 200"/>
        <xdr:cNvSpPr txBox="1"/>
      </xdr:nvSpPr>
      <xdr:spPr>
        <a:xfrm>
          <a:off x="2641111" y="130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54705</xdr:rowOff>
    </xdr:from>
    <xdr:to>
      <xdr:col>10</xdr:col>
      <xdr:colOff>165100</xdr:colOff>
      <xdr:row>77</xdr:row>
      <xdr:rowOff>156305</xdr:rowOff>
    </xdr:to>
    <xdr:sp macro="" textlink="">
      <xdr:nvSpPr>
        <xdr:cNvPr id="202" name="楕円 201"/>
        <xdr:cNvSpPr/>
      </xdr:nvSpPr>
      <xdr:spPr>
        <a:xfrm>
          <a:off x="1968500" y="132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1382</xdr:rowOff>
    </xdr:from>
    <xdr:ext cx="534377" cy="259045"/>
    <xdr:sp macro="" textlink="">
      <xdr:nvSpPr>
        <xdr:cNvPr id="203" name="テキスト ボックス 202"/>
        <xdr:cNvSpPr txBox="1"/>
      </xdr:nvSpPr>
      <xdr:spPr>
        <a:xfrm>
          <a:off x="1752111" y="1303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90939</xdr:rowOff>
    </xdr:from>
    <xdr:to>
      <xdr:col>6</xdr:col>
      <xdr:colOff>38100</xdr:colOff>
      <xdr:row>79</xdr:row>
      <xdr:rowOff>21089</xdr:rowOff>
    </xdr:to>
    <xdr:sp macro="" textlink="">
      <xdr:nvSpPr>
        <xdr:cNvPr id="204" name="楕円 203"/>
        <xdr:cNvSpPr/>
      </xdr:nvSpPr>
      <xdr:spPr>
        <a:xfrm>
          <a:off x="1079500" y="134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12216</xdr:rowOff>
    </xdr:from>
    <xdr:ext cx="469744" cy="259045"/>
    <xdr:sp macro="" textlink="">
      <xdr:nvSpPr>
        <xdr:cNvPr id="205" name="テキスト ボックス 204"/>
        <xdr:cNvSpPr txBox="1"/>
      </xdr:nvSpPr>
      <xdr:spPr>
        <a:xfrm>
          <a:off x="895428" y="1355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25082</xdr:rowOff>
    </xdr:from>
    <xdr:to>
      <xdr:col>24</xdr:col>
      <xdr:colOff>63500</xdr:colOff>
      <xdr:row>98</xdr:row>
      <xdr:rowOff>56566</xdr:rowOff>
    </xdr:to>
    <xdr:cxnSp macro="">
      <xdr:nvCxnSpPr>
        <xdr:cNvPr id="235" name="直線コネクタ 234"/>
        <xdr:cNvCxnSpPr/>
      </xdr:nvCxnSpPr>
      <xdr:spPr>
        <a:xfrm>
          <a:off x="3797300" y="16827182"/>
          <a:ext cx="838200" cy="3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24561</xdr:rowOff>
    </xdr:from>
    <xdr:to>
      <xdr:col>19</xdr:col>
      <xdr:colOff>177800</xdr:colOff>
      <xdr:row>98</xdr:row>
      <xdr:rowOff>25082</xdr:rowOff>
    </xdr:to>
    <xdr:cxnSp macro="">
      <xdr:nvCxnSpPr>
        <xdr:cNvPr id="238" name="直線コネクタ 237"/>
        <xdr:cNvCxnSpPr/>
      </xdr:nvCxnSpPr>
      <xdr:spPr>
        <a:xfrm>
          <a:off x="2908300" y="16826661"/>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122695</xdr:rowOff>
    </xdr:from>
    <xdr:to>
      <xdr:col>15</xdr:col>
      <xdr:colOff>50800</xdr:colOff>
      <xdr:row>98</xdr:row>
      <xdr:rowOff>24561</xdr:rowOff>
    </xdr:to>
    <xdr:cxnSp macro="">
      <xdr:nvCxnSpPr>
        <xdr:cNvPr id="241" name="直線コネクタ 240"/>
        <xdr:cNvCxnSpPr/>
      </xdr:nvCxnSpPr>
      <xdr:spPr>
        <a:xfrm>
          <a:off x="2019300" y="16753345"/>
          <a:ext cx="889000" cy="7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122695</xdr:rowOff>
    </xdr:from>
    <xdr:to>
      <xdr:col>10</xdr:col>
      <xdr:colOff>114300</xdr:colOff>
      <xdr:row>98</xdr:row>
      <xdr:rowOff>13360</xdr:rowOff>
    </xdr:to>
    <xdr:cxnSp macro="">
      <xdr:nvCxnSpPr>
        <xdr:cNvPr id="244" name="直線コネクタ 243"/>
        <xdr:cNvCxnSpPr/>
      </xdr:nvCxnSpPr>
      <xdr:spPr>
        <a:xfrm flipV="1">
          <a:off x="1130300" y="16753345"/>
          <a:ext cx="889000" cy="6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5766</xdr:rowOff>
    </xdr:from>
    <xdr:to>
      <xdr:col>24</xdr:col>
      <xdr:colOff>114300</xdr:colOff>
      <xdr:row>98</xdr:row>
      <xdr:rowOff>107366</xdr:rowOff>
    </xdr:to>
    <xdr:sp macro="" textlink="">
      <xdr:nvSpPr>
        <xdr:cNvPr id="254" name="楕円 253"/>
        <xdr:cNvSpPr/>
      </xdr:nvSpPr>
      <xdr:spPr>
        <a:xfrm>
          <a:off x="4584700" y="168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92143</xdr:rowOff>
    </xdr:from>
    <xdr:ext cx="534377" cy="259045"/>
    <xdr:sp macro="" textlink="">
      <xdr:nvSpPr>
        <xdr:cNvPr id="255" name="扶助費該当値テキスト"/>
        <xdr:cNvSpPr txBox="1"/>
      </xdr:nvSpPr>
      <xdr:spPr>
        <a:xfrm>
          <a:off x="4686300" y="1672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145732</xdr:rowOff>
    </xdr:from>
    <xdr:to>
      <xdr:col>20</xdr:col>
      <xdr:colOff>38100</xdr:colOff>
      <xdr:row>98</xdr:row>
      <xdr:rowOff>75882</xdr:rowOff>
    </xdr:to>
    <xdr:sp macro="" textlink="">
      <xdr:nvSpPr>
        <xdr:cNvPr id="256" name="楕円 255"/>
        <xdr:cNvSpPr/>
      </xdr:nvSpPr>
      <xdr:spPr>
        <a:xfrm>
          <a:off x="3746500" y="167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67009</xdr:rowOff>
    </xdr:from>
    <xdr:ext cx="534377" cy="259045"/>
    <xdr:sp macro="" textlink="">
      <xdr:nvSpPr>
        <xdr:cNvPr id="257" name="テキスト ボックス 256"/>
        <xdr:cNvSpPr txBox="1"/>
      </xdr:nvSpPr>
      <xdr:spPr>
        <a:xfrm>
          <a:off x="3530111" y="1686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145211</xdr:rowOff>
    </xdr:from>
    <xdr:to>
      <xdr:col>15</xdr:col>
      <xdr:colOff>101600</xdr:colOff>
      <xdr:row>98</xdr:row>
      <xdr:rowOff>75361</xdr:rowOff>
    </xdr:to>
    <xdr:sp macro="" textlink="">
      <xdr:nvSpPr>
        <xdr:cNvPr id="258" name="楕円 257"/>
        <xdr:cNvSpPr/>
      </xdr:nvSpPr>
      <xdr:spPr>
        <a:xfrm>
          <a:off x="2857500" y="16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66488</xdr:rowOff>
    </xdr:from>
    <xdr:ext cx="534377" cy="259045"/>
    <xdr:sp macro="" textlink="">
      <xdr:nvSpPr>
        <xdr:cNvPr id="259" name="テキスト ボックス 258"/>
        <xdr:cNvSpPr txBox="1"/>
      </xdr:nvSpPr>
      <xdr:spPr>
        <a:xfrm>
          <a:off x="2641111" y="1686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71895</xdr:rowOff>
    </xdr:from>
    <xdr:to>
      <xdr:col>10</xdr:col>
      <xdr:colOff>165100</xdr:colOff>
      <xdr:row>98</xdr:row>
      <xdr:rowOff>2045</xdr:rowOff>
    </xdr:to>
    <xdr:sp macro="" textlink="">
      <xdr:nvSpPr>
        <xdr:cNvPr id="260" name="楕円 259"/>
        <xdr:cNvSpPr/>
      </xdr:nvSpPr>
      <xdr:spPr>
        <a:xfrm>
          <a:off x="1968500" y="167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164622</xdr:rowOff>
    </xdr:from>
    <xdr:ext cx="534377" cy="259045"/>
    <xdr:sp macro="" textlink="">
      <xdr:nvSpPr>
        <xdr:cNvPr id="261" name="テキスト ボックス 260"/>
        <xdr:cNvSpPr txBox="1"/>
      </xdr:nvSpPr>
      <xdr:spPr>
        <a:xfrm>
          <a:off x="1752111" y="167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134010</xdr:rowOff>
    </xdr:from>
    <xdr:to>
      <xdr:col>6</xdr:col>
      <xdr:colOff>38100</xdr:colOff>
      <xdr:row>98</xdr:row>
      <xdr:rowOff>64160</xdr:rowOff>
    </xdr:to>
    <xdr:sp macro="" textlink="">
      <xdr:nvSpPr>
        <xdr:cNvPr id="262" name="楕円 261"/>
        <xdr:cNvSpPr/>
      </xdr:nvSpPr>
      <xdr:spPr>
        <a:xfrm>
          <a:off x="1079500" y="167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55287</xdr:rowOff>
    </xdr:from>
    <xdr:ext cx="534377" cy="259045"/>
    <xdr:sp macro="" textlink="">
      <xdr:nvSpPr>
        <xdr:cNvPr id="263" name="テキスト ボックス 262"/>
        <xdr:cNvSpPr txBox="1"/>
      </xdr:nvSpPr>
      <xdr:spPr>
        <a:xfrm>
          <a:off x="863111" y="1685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126080</xdr:rowOff>
    </xdr:from>
    <xdr:to>
      <xdr:col>55</xdr:col>
      <xdr:colOff>0</xdr:colOff>
      <xdr:row>37</xdr:row>
      <xdr:rowOff>146055</xdr:rowOff>
    </xdr:to>
    <xdr:cxnSp macro="">
      <xdr:nvCxnSpPr>
        <xdr:cNvPr id="290" name="直線コネクタ 289"/>
        <xdr:cNvCxnSpPr/>
      </xdr:nvCxnSpPr>
      <xdr:spPr>
        <a:xfrm>
          <a:off x="9639300" y="6469730"/>
          <a:ext cx="838200" cy="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100598</xdr:rowOff>
    </xdr:from>
    <xdr:to>
      <xdr:col>50</xdr:col>
      <xdr:colOff>114300</xdr:colOff>
      <xdr:row>37</xdr:row>
      <xdr:rowOff>126080</xdr:rowOff>
    </xdr:to>
    <xdr:cxnSp macro="">
      <xdr:nvCxnSpPr>
        <xdr:cNvPr id="293" name="直線コネクタ 292"/>
        <xdr:cNvCxnSpPr/>
      </xdr:nvCxnSpPr>
      <xdr:spPr>
        <a:xfrm>
          <a:off x="8750300" y="6444248"/>
          <a:ext cx="889000" cy="2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100598</xdr:rowOff>
    </xdr:from>
    <xdr:to>
      <xdr:col>45</xdr:col>
      <xdr:colOff>177800</xdr:colOff>
      <xdr:row>37</xdr:row>
      <xdr:rowOff>117423</xdr:rowOff>
    </xdr:to>
    <xdr:cxnSp macro="">
      <xdr:nvCxnSpPr>
        <xdr:cNvPr id="296" name="直線コネクタ 295"/>
        <xdr:cNvCxnSpPr/>
      </xdr:nvCxnSpPr>
      <xdr:spPr>
        <a:xfrm flipV="1">
          <a:off x="7861300" y="6444248"/>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117423</xdr:rowOff>
    </xdr:from>
    <xdr:to>
      <xdr:col>41</xdr:col>
      <xdr:colOff>50800</xdr:colOff>
      <xdr:row>37</xdr:row>
      <xdr:rowOff>160690</xdr:rowOff>
    </xdr:to>
    <xdr:cxnSp macro="">
      <xdr:nvCxnSpPr>
        <xdr:cNvPr id="299" name="直線コネクタ 298"/>
        <xdr:cNvCxnSpPr/>
      </xdr:nvCxnSpPr>
      <xdr:spPr>
        <a:xfrm flipV="1">
          <a:off x="6972300" y="6461073"/>
          <a:ext cx="889000" cy="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95255</xdr:rowOff>
    </xdr:from>
    <xdr:to>
      <xdr:col>55</xdr:col>
      <xdr:colOff>50800</xdr:colOff>
      <xdr:row>38</xdr:row>
      <xdr:rowOff>25405</xdr:rowOff>
    </xdr:to>
    <xdr:sp macro="" textlink="">
      <xdr:nvSpPr>
        <xdr:cNvPr id="309" name="楕円 308"/>
        <xdr:cNvSpPr/>
      </xdr:nvSpPr>
      <xdr:spPr>
        <a:xfrm>
          <a:off x="10426700" y="64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10182</xdr:rowOff>
    </xdr:from>
    <xdr:ext cx="534377" cy="259045"/>
    <xdr:sp macro="" textlink="">
      <xdr:nvSpPr>
        <xdr:cNvPr id="310" name="補助費等該当値テキスト"/>
        <xdr:cNvSpPr txBox="1"/>
      </xdr:nvSpPr>
      <xdr:spPr>
        <a:xfrm>
          <a:off x="10528300" y="635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75280</xdr:rowOff>
    </xdr:from>
    <xdr:to>
      <xdr:col>50</xdr:col>
      <xdr:colOff>165100</xdr:colOff>
      <xdr:row>38</xdr:row>
      <xdr:rowOff>5430</xdr:rowOff>
    </xdr:to>
    <xdr:sp macro="" textlink="">
      <xdr:nvSpPr>
        <xdr:cNvPr id="311" name="楕円 310"/>
        <xdr:cNvSpPr/>
      </xdr:nvSpPr>
      <xdr:spPr>
        <a:xfrm>
          <a:off x="9588500" y="64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168007</xdr:rowOff>
    </xdr:from>
    <xdr:ext cx="534377" cy="259045"/>
    <xdr:sp macro="" textlink="">
      <xdr:nvSpPr>
        <xdr:cNvPr id="312" name="テキスト ボックス 311"/>
        <xdr:cNvSpPr txBox="1"/>
      </xdr:nvSpPr>
      <xdr:spPr>
        <a:xfrm>
          <a:off x="9372111" y="65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49798</xdr:rowOff>
    </xdr:from>
    <xdr:to>
      <xdr:col>46</xdr:col>
      <xdr:colOff>38100</xdr:colOff>
      <xdr:row>37</xdr:row>
      <xdr:rowOff>151398</xdr:rowOff>
    </xdr:to>
    <xdr:sp macro="" textlink="">
      <xdr:nvSpPr>
        <xdr:cNvPr id="313" name="楕円 312"/>
        <xdr:cNvSpPr/>
      </xdr:nvSpPr>
      <xdr:spPr>
        <a:xfrm>
          <a:off x="8699500" y="63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142525</xdr:rowOff>
    </xdr:from>
    <xdr:ext cx="534377" cy="259045"/>
    <xdr:sp macro="" textlink="">
      <xdr:nvSpPr>
        <xdr:cNvPr id="314" name="テキスト ボックス 313"/>
        <xdr:cNvSpPr txBox="1"/>
      </xdr:nvSpPr>
      <xdr:spPr>
        <a:xfrm>
          <a:off x="8483111" y="64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66623</xdr:rowOff>
    </xdr:from>
    <xdr:to>
      <xdr:col>41</xdr:col>
      <xdr:colOff>101600</xdr:colOff>
      <xdr:row>37</xdr:row>
      <xdr:rowOff>168223</xdr:rowOff>
    </xdr:to>
    <xdr:sp macro="" textlink="">
      <xdr:nvSpPr>
        <xdr:cNvPr id="315" name="楕円 314"/>
        <xdr:cNvSpPr/>
      </xdr:nvSpPr>
      <xdr:spPr>
        <a:xfrm>
          <a:off x="7810500" y="64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159350</xdr:rowOff>
    </xdr:from>
    <xdr:ext cx="534377" cy="259045"/>
    <xdr:sp macro="" textlink="">
      <xdr:nvSpPr>
        <xdr:cNvPr id="316" name="テキスト ボックス 315"/>
        <xdr:cNvSpPr txBox="1"/>
      </xdr:nvSpPr>
      <xdr:spPr>
        <a:xfrm>
          <a:off x="7594111" y="650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109890</xdr:rowOff>
    </xdr:from>
    <xdr:to>
      <xdr:col>36</xdr:col>
      <xdr:colOff>165100</xdr:colOff>
      <xdr:row>38</xdr:row>
      <xdr:rowOff>40040</xdr:rowOff>
    </xdr:to>
    <xdr:sp macro="" textlink="">
      <xdr:nvSpPr>
        <xdr:cNvPr id="317" name="楕円 316"/>
        <xdr:cNvSpPr/>
      </xdr:nvSpPr>
      <xdr:spPr>
        <a:xfrm>
          <a:off x="6921500" y="64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31167</xdr:rowOff>
    </xdr:from>
    <xdr:ext cx="534377" cy="259045"/>
    <xdr:sp macro="" textlink="">
      <xdr:nvSpPr>
        <xdr:cNvPr id="318" name="テキスト ボックス 317"/>
        <xdr:cNvSpPr txBox="1"/>
      </xdr:nvSpPr>
      <xdr:spPr>
        <a:xfrm>
          <a:off x="6705111" y="65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117625</xdr:rowOff>
    </xdr:from>
    <xdr:to>
      <xdr:col>55</xdr:col>
      <xdr:colOff>0</xdr:colOff>
      <xdr:row>58</xdr:row>
      <xdr:rowOff>125442</xdr:rowOff>
    </xdr:to>
    <xdr:cxnSp macro="">
      <xdr:nvCxnSpPr>
        <xdr:cNvPr id="345" name="直線コネクタ 344"/>
        <xdr:cNvCxnSpPr/>
      </xdr:nvCxnSpPr>
      <xdr:spPr>
        <a:xfrm>
          <a:off x="9639300" y="10061725"/>
          <a:ext cx="838200" cy="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117625</xdr:rowOff>
    </xdr:from>
    <xdr:to>
      <xdr:col>50</xdr:col>
      <xdr:colOff>114300</xdr:colOff>
      <xdr:row>58</xdr:row>
      <xdr:rowOff>118882</xdr:rowOff>
    </xdr:to>
    <xdr:cxnSp macro="">
      <xdr:nvCxnSpPr>
        <xdr:cNvPr id="348" name="直線コネクタ 347"/>
        <xdr:cNvCxnSpPr/>
      </xdr:nvCxnSpPr>
      <xdr:spPr>
        <a:xfrm flipV="1">
          <a:off x="8750300" y="1006172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103357</xdr:rowOff>
    </xdr:from>
    <xdr:to>
      <xdr:col>45</xdr:col>
      <xdr:colOff>177800</xdr:colOff>
      <xdr:row>58</xdr:row>
      <xdr:rowOff>118882</xdr:rowOff>
    </xdr:to>
    <xdr:cxnSp macro="">
      <xdr:nvCxnSpPr>
        <xdr:cNvPr id="351" name="直線コネクタ 350"/>
        <xdr:cNvCxnSpPr/>
      </xdr:nvCxnSpPr>
      <xdr:spPr>
        <a:xfrm>
          <a:off x="7861300" y="10047457"/>
          <a:ext cx="889000" cy="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103357</xdr:rowOff>
    </xdr:from>
    <xdr:to>
      <xdr:col>41</xdr:col>
      <xdr:colOff>50800</xdr:colOff>
      <xdr:row>58</xdr:row>
      <xdr:rowOff>116942</xdr:rowOff>
    </xdr:to>
    <xdr:cxnSp macro="">
      <xdr:nvCxnSpPr>
        <xdr:cNvPr id="354" name="直線コネクタ 353"/>
        <xdr:cNvCxnSpPr/>
      </xdr:nvCxnSpPr>
      <xdr:spPr>
        <a:xfrm flipV="1">
          <a:off x="6972300" y="10047457"/>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xdr:cNvSpPr txBox="1"/>
      </xdr:nvSpPr>
      <xdr:spPr>
        <a:xfrm>
          <a:off x="7561795" y="1009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74642</xdr:rowOff>
    </xdr:from>
    <xdr:to>
      <xdr:col>55</xdr:col>
      <xdr:colOff>50800</xdr:colOff>
      <xdr:row>59</xdr:row>
      <xdr:rowOff>4792</xdr:rowOff>
    </xdr:to>
    <xdr:sp macro="" textlink="">
      <xdr:nvSpPr>
        <xdr:cNvPr id="364" name="楕円 363"/>
        <xdr:cNvSpPr/>
      </xdr:nvSpPr>
      <xdr:spPr>
        <a:xfrm>
          <a:off x="10426700" y="100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66825</xdr:rowOff>
    </xdr:from>
    <xdr:to>
      <xdr:col>50</xdr:col>
      <xdr:colOff>165100</xdr:colOff>
      <xdr:row>58</xdr:row>
      <xdr:rowOff>168425</xdr:rowOff>
    </xdr:to>
    <xdr:sp macro="" textlink="">
      <xdr:nvSpPr>
        <xdr:cNvPr id="366" name="楕円 365"/>
        <xdr:cNvSpPr/>
      </xdr:nvSpPr>
      <xdr:spPr>
        <a:xfrm>
          <a:off x="9588500" y="100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159552</xdr:rowOff>
    </xdr:from>
    <xdr:ext cx="534377" cy="259045"/>
    <xdr:sp macro="" textlink="">
      <xdr:nvSpPr>
        <xdr:cNvPr id="367" name="テキスト ボックス 366"/>
        <xdr:cNvSpPr txBox="1"/>
      </xdr:nvSpPr>
      <xdr:spPr>
        <a:xfrm>
          <a:off x="9372111" y="1010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68082</xdr:rowOff>
    </xdr:from>
    <xdr:to>
      <xdr:col>46</xdr:col>
      <xdr:colOff>38100</xdr:colOff>
      <xdr:row>58</xdr:row>
      <xdr:rowOff>169682</xdr:rowOff>
    </xdr:to>
    <xdr:sp macro="" textlink="">
      <xdr:nvSpPr>
        <xdr:cNvPr id="368" name="楕円 367"/>
        <xdr:cNvSpPr/>
      </xdr:nvSpPr>
      <xdr:spPr>
        <a:xfrm>
          <a:off x="8699500" y="100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160809</xdr:rowOff>
    </xdr:from>
    <xdr:ext cx="534377" cy="259045"/>
    <xdr:sp macro="" textlink="">
      <xdr:nvSpPr>
        <xdr:cNvPr id="369" name="テキスト ボックス 368"/>
        <xdr:cNvSpPr txBox="1"/>
      </xdr:nvSpPr>
      <xdr:spPr>
        <a:xfrm>
          <a:off x="8483111" y="1010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52557</xdr:rowOff>
    </xdr:from>
    <xdr:to>
      <xdr:col>41</xdr:col>
      <xdr:colOff>101600</xdr:colOff>
      <xdr:row>58</xdr:row>
      <xdr:rowOff>154157</xdr:rowOff>
    </xdr:to>
    <xdr:sp macro="" textlink="">
      <xdr:nvSpPr>
        <xdr:cNvPr id="370" name="楕円 369"/>
        <xdr:cNvSpPr/>
      </xdr:nvSpPr>
      <xdr:spPr>
        <a:xfrm>
          <a:off x="7810500" y="99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170684</xdr:rowOff>
    </xdr:from>
    <xdr:ext cx="599010" cy="259045"/>
    <xdr:sp macro="" textlink="">
      <xdr:nvSpPr>
        <xdr:cNvPr id="371" name="テキスト ボックス 370"/>
        <xdr:cNvSpPr txBox="1"/>
      </xdr:nvSpPr>
      <xdr:spPr>
        <a:xfrm>
          <a:off x="7561795" y="977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66142</xdr:rowOff>
    </xdr:from>
    <xdr:to>
      <xdr:col>36</xdr:col>
      <xdr:colOff>165100</xdr:colOff>
      <xdr:row>58</xdr:row>
      <xdr:rowOff>167742</xdr:rowOff>
    </xdr:to>
    <xdr:sp macro="" textlink="">
      <xdr:nvSpPr>
        <xdr:cNvPr id="372" name="楕円 371"/>
        <xdr:cNvSpPr/>
      </xdr:nvSpPr>
      <xdr:spPr>
        <a:xfrm>
          <a:off x="6921500" y="100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158869</xdr:rowOff>
    </xdr:from>
    <xdr:ext cx="534377" cy="259045"/>
    <xdr:sp macro="" textlink="">
      <xdr:nvSpPr>
        <xdr:cNvPr id="373" name="テキスト ボックス 372"/>
        <xdr:cNvSpPr txBox="1"/>
      </xdr:nvSpPr>
      <xdr:spPr>
        <a:xfrm>
          <a:off x="6705111" y="101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132896</xdr:rowOff>
    </xdr:from>
    <xdr:to>
      <xdr:col>55</xdr:col>
      <xdr:colOff>0</xdr:colOff>
      <xdr:row>78</xdr:row>
      <xdr:rowOff>136998</xdr:rowOff>
    </xdr:to>
    <xdr:cxnSp macro="">
      <xdr:nvCxnSpPr>
        <xdr:cNvPr id="400" name="直線コネクタ 399"/>
        <xdr:cNvCxnSpPr/>
      </xdr:nvCxnSpPr>
      <xdr:spPr>
        <a:xfrm flipV="1">
          <a:off x="9639300" y="13505996"/>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136998</xdr:rowOff>
    </xdr:from>
    <xdr:to>
      <xdr:col>50</xdr:col>
      <xdr:colOff>114300</xdr:colOff>
      <xdr:row>78</xdr:row>
      <xdr:rowOff>139252</xdr:rowOff>
    </xdr:to>
    <xdr:cxnSp macro="">
      <xdr:nvCxnSpPr>
        <xdr:cNvPr id="403" name="直線コネクタ 402"/>
        <xdr:cNvCxnSpPr/>
      </xdr:nvCxnSpPr>
      <xdr:spPr>
        <a:xfrm flipV="1">
          <a:off x="8750300" y="13510098"/>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119225</xdr:rowOff>
    </xdr:from>
    <xdr:to>
      <xdr:col>45</xdr:col>
      <xdr:colOff>177800</xdr:colOff>
      <xdr:row>78</xdr:row>
      <xdr:rowOff>139252</xdr:rowOff>
    </xdr:to>
    <xdr:cxnSp macro="">
      <xdr:nvCxnSpPr>
        <xdr:cNvPr id="406" name="直線コネクタ 405"/>
        <xdr:cNvCxnSpPr/>
      </xdr:nvCxnSpPr>
      <xdr:spPr>
        <a:xfrm>
          <a:off x="7861300" y="13492325"/>
          <a:ext cx="8890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171294</xdr:rowOff>
    </xdr:from>
    <xdr:ext cx="534377" cy="259045"/>
    <xdr:sp macro="" textlink="">
      <xdr:nvSpPr>
        <xdr:cNvPr id="410" name="テキスト ボックス 409"/>
        <xdr:cNvSpPr txBox="1"/>
      </xdr:nvSpPr>
      <xdr:spPr>
        <a:xfrm>
          <a:off x="7594111" y="135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82096</xdr:rowOff>
    </xdr:from>
    <xdr:to>
      <xdr:col>55</xdr:col>
      <xdr:colOff>50800</xdr:colOff>
      <xdr:row>79</xdr:row>
      <xdr:rowOff>12246</xdr:rowOff>
    </xdr:to>
    <xdr:sp macro="" textlink="">
      <xdr:nvSpPr>
        <xdr:cNvPr id="416" name="楕円 415"/>
        <xdr:cNvSpPr/>
      </xdr:nvSpPr>
      <xdr:spPr>
        <a:xfrm>
          <a:off x="10426700" y="134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534377" cy="259045"/>
    <xdr:sp macro="" textlink="">
      <xdr:nvSpPr>
        <xdr:cNvPr id="417" name="普通建設事業費 （ うち新規整備　）該当値テキスト"/>
        <xdr:cNvSpPr txBox="1"/>
      </xdr:nvSpPr>
      <xdr:spPr>
        <a:xfrm>
          <a:off x="10528300" y="1342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86198</xdr:rowOff>
    </xdr:from>
    <xdr:to>
      <xdr:col>50</xdr:col>
      <xdr:colOff>165100</xdr:colOff>
      <xdr:row>79</xdr:row>
      <xdr:rowOff>16348</xdr:rowOff>
    </xdr:to>
    <xdr:sp macro="" textlink="">
      <xdr:nvSpPr>
        <xdr:cNvPr id="418" name="楕円 417"/>
        <xdr:cNvSpPr/>
      </xdr:nvSpPr>
      <xdr:spPr>
        <a:xfrm>
          <a:off x="9588500" y="134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7475</xdr:rowOff>
    </xdr:from>
    <xdr:ext cx="534377" cy="259045"/>
    <xdr:sp macro="" textlink="">
      <xdr:nvSpPr>
        <xdr:cNvPr id="419" name="テキスト ボックス 418"/>
        <xdr:cNvSpPr txBox="1"/>
      </xdr:nvSpPr>
      <xdr:spPr>
        <a:xfrm>
          <a:off x="9372111" y="135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88452</xdr:rowOff>
    </xdr:from>
    <xdr:to>
      <xdr:col>46</xdr:col>
      <xdr:colOff>38100</xdr:colOff>
      <xdr:row>79</xdr:row>
      <xdr:rowOff>18602</xdr:rowOff>
    </xdr:to>
    <xdr:sp macro="" textlink="">
      <xdr:nvSpPr>
        <xdr:cNvPr id="420" name="楕円 419"/>
        <xdr:cNvSpPr/>
      </xdr:nvSpPr>
      <xdr:spPr>
        <a:xfrm>
          <a:off x="8699500" y="134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9729</xdr:rowOff>
    </xdr:from>
    <xdr:ext cx="469744" cy="259045"/>
    <xdr:sp macro="" textlink="">
      <xdr:nvSpPr>
        <xdr:cNvPr id="421" name="テキスト ボックス 420"/>
        <xdr:cNvSpPr txBox="1"/>
      </xdr:nvSpPr>
      <xdr:spPr>
        <a:xfrm>
          <a:off x="8515428" y="1355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68425</xdr:rowOff>
    </xdr:from>
    <xdr:to>
      <xdr:col>41</xdr:col>
      <xdr:colOff>101600</xdr:colOff>
      <xdr:row>78</xdr:row>
      <xdr:rowOff>170025</xdr:rowOff>
    </xdr:to>
    <xdr:sp macro="" textlink="">
      <xdr:nvSpPr>
        <xdr:cNvPr id="422" name="楕円 421"/>
        <xdr:cNvSpPr/>
      </xdr:nvSpPr>
      <xdr:spPr>
        <a:xfrm>
          <a:off x="7810500" y="134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15102</xdr:rowOff>
    </xdr:from>
    <xdr:ext cx="534377" cy="259045"/>
    <xdr:sp macro="" textlink="">
      <xdr:nvSpPr>
        <xdr:cNvPr id="423" name="テキスト ボックス 422"/>
        <xdr:cNvSpPr txBox="1"/>
      </xdr:nvSpPr>
      <xdr:spPr>
        <a:xfrm>
          <a:off x="7594111" y="1321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90536</xdr:rowOff>
    </xdr:from>
    <xdr:to>
      <xdr:col>55</xdr:col>
      <xdr:colOff>0</xdr:colOff>
      <xdr:row>98</xdr:row>
      <xdr:rowOff>102826</xdr:rowOff>
    </xdr:to>
    <xdr:cxnSp macro="">
      <xdr:nvCxnSpPr>
        <xdr:cNvPr id="452" name="直線コネクタ 451"/>
        <xdr:cNvCxnSpPr/>
      </xdr:nvCxnSpPr>
      <xdr:spPr>
        <a:xfrm>
          <a:off x="9639300" y="16721186"/>
          <a:ext cx="838200" cy="18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58604</xdr:rowOff>
    </xdr:from>
    <xdr:to>
      <xdr:col>50</xdr:col>
      <xdr:colOff>114300</xdr:colOff>
      <xdr:row>97</xdr:row>
      <xdr:rowOff>90536</xdr:rowOff>
    </xdr:to>
    <xdr:cxnSp macro="">
      <xdr:nvCxnSpPr>
        <xdr:cNvPr id="455" name="直線コネクタ 454"/>
        <xdr:cNvCxnSpPr/>
      </xdr:nvCxnSpPr>
      <xdr:spPr>
        <a:xfrm>
          <a:off x="8750300" y="16689254"/>
          <a:ext cx="889000" cy="3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58604</xdr:rowOff>
    </xdr:from>
    <xdr:to>
      <xdr:col>45</xdr:col>
      <xdr:colOff>177800</xdr:colOff>
      <xdr:row>97</xdr:row>
      <xdr:rowOff>153512</xdr:rowOff>
    </xdr:to>
    <xdr:cxnSp macro="">
      <xdr:nvCxnSpPr>
        <xdr:cNvPr id="458" name="直線コネクタ 457"/>
        <xdr:cNvCxnSpPr/>
      </xdr:nvCxnSpPr>
      <xdr:spPr>
        <a:xfrm flipV="1">
          <a:off x="7861300" y="16689254"/>
          <a:ext cx="889000" cy="9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52026</xdr:rowOff>
    </xdr:from>
    <xdr:to>
      <xdr:col>55</xdr:col>
      <xdr:colOff>50800</xdr:colOff>
      <xdr:row>98</xdr:row>
      <xdr:rowOff>153626</xdr:rowOff>
    </xdr:to>
    <xdr:sp macro="" textlink="">
      <xdr:nvSpPr>
        <xdr:cNvPr id="468" name="楕円 467"/>
        <xdr:cNvSpPr/>
      </xdr:nvSpPr>
      <xdr:spPr>
        <a:xfrm>
          <a:off x="10426700" y="16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138403</xdr:rowOff>
    </xdr:from>
    <xdr:ext cx="534377" cy="259045"/>
    <xdr:sp macro="" textlink="">
      <xdr:nvSpPr>
        <xdr:cNvPr id="469" name="普通建設事業費 （ うち更新整備　）該当値テキスト"/>
        <xdr:cNvSpPr txBox="1"/>
      </xdr:nvSpPr>
      <xdr:spPr>
        <a:xfrm>
          <a:off x="10528300" y="167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39736</xdr:rowOff>
    </xdr:from>
    <xdr:to>
      <xdr:col>50</xdr:col>
      <xdr:colOff>165100</xdr:colOff>
      <xdr:row>97</xdr:row>
      <xdr:rowOff>141336</xdr:rowOff>
    </xdr:to>
    <xdr:sp macro="" textlink="">
      <xdr:nvSpPr>
        <xdr:cNvPr id="470" name="楕円 469"/>
        <xdr:cNvSpPr/>
      </xdr:nvSpPr>
      <xdr:spPr>
        <a:xfrm>
          <a:off x="9588500" y="1667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157863</xdr:rowOff>
    </xdr:from>
    <xdr:ext cx="534377" cy="259045"/>
    <xdr:sp macro="" textlink="">
      <xdr:nvSpPr>
        <xdr:cNvPr id="471" name="テキスト ボックス 470"/>
        <xdr:cNvSpPr txBox="1"/>
      </xdr:nvSpPr>
      <xdr:spPr>
        <a:xfrm>
          <a:off x="9372111" y="1644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7804</xdr:rowOff>
    </xdr:from>
    <xdr:to>
      <xdr:col>46</xdr:col>
      <xdr:colOff>38100</xdr:colOff>
      <xdr:row>97</xdr:row>
      <xdr:rowOff>109404</xdr:rowOff>
    </xdr:to>
    <xdr:sp macro="" textlink="">
      <xdr:nvSpPr>
        <xdr:cNvPr id="472" name="楕円 471"/>
        <xdr:cNvSpPr/>
      </xdr:nvSpPr>
      <xdr:spPr>
        <a:xfrm>
          <a:off x="8699500" y="166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125931</xdr:rowOff>
    </xdr:from>
    <xdr:ext cx="534377" cy="259045"/>
    <xdr:sp macro="" textlink="">
      <xdr:nvSpPr>
        <xdr:cNvPr id="473" name="テキスト ボックス 472"/>
        <xdr:cNvSpPr txBox="1"/>
      </xdr:nvSpPr>
      <xdr:spPr>
        <a:xfrm>
          <a:off x="8483111" y="1641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102712</xdr:rowOff>
    </xdr:from>
    <xdr:to>
      <xdr:col>41</xdr:col>
      <xdr:colOff>101600</xdr:colOff>
      <xdr:row>98</xdr:row>
      <xdr:rowOff>32862</xdr:rowOff>
    </xdr:to>
    <xdr:sp macro="" textlink="">
      <xdr:nvSpPr>
        <xdr:cNvPr id="474" name="楕円 473"/>
        <xdr:cNvSpPr/>
      </xdr:nvSpPr>
      <xdr:spPr>
        <a:xfrm>
          <a:off x="7810500" y="167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23989</xdr:rowOff>
    </xdr:from>
    <xdr:ext cx="534377" cy="259045"/>
    <xdr:sp macro="" textlink="">
      <xdr:nvSpPr>
        <xdr:cNvPr id="475" name="テキスト ボックス 474"/>
        <xdr:cNvSpPr txBox="1"/>
      </xdr:nvSpPr>
      <xdr:spPr>
        <a:xfrm>
          <a:off x="7594111" y="168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58962</xdr:rowOff>
    </xdr:from>
    <xdr:to>
      <xdr:col>85</xdr:col>
      <xdr:colOff>127000</xdr:colOff>
      <xdr:row>78</xdr:row>
      <xdr:rowOff>65785</xdr:rowOff>
    </xdr:to>
    <xdr:cxnSp macro="">
      <xdr:nvCxnSpPr>
        <xdr:cNvPr id="608" name="直線コネクタ 607"/>
        <xdr:cNvCxnSpPr/>
      </xdr:nvCxnSpPr>
      <xdr:spPr>
        <a:xfrm>
          <a:off x="15481300" y="13432062"/>
          <a:ext cx="8382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54273</xdr:rowOff>
    </xdr:from>
    <xdr:to>
      <xdr:col>81</xdr:col>
      <xdr:colOff>50800</xdr:colOff>
      <xdr:row>78</xdr:row>
      <xdr:rowOff>58962</xdr:rowOff>
    </xdr:to>
    <xdr:cxnSp macro="">
      <xdr:nvCxnSpPr>
        <xdr:cNvPr id="611" name="直線コネクタ 610"/>
        <xdr:cNvCxnSpPr/>
      </xdr:nvCxnSpPr>
      <xdr:spPr>
        <a:xfrm>
          <a:off x="14592300" y="13427373"/>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45416</xdr:rowOff>
    </xdr:from>
    <xdr:to>
      <xdr:col>76</xdr:col>
      <xdr:colOff>114300</xdr:colOff>
      <xdr:row>78</xdr:row>
      <xdr:rowOff>54273</xdr:rowOff>
    </xdr:to>
    <xdr:cxnSp macro="">
      <xdr:nvCxnSpPr>
        <xdr:cNvPr id="614" name="直線コネクタ 613"/>
        <xdr:cNvCxnSpPr/>
      </xdr:nvCxnSpPr>
      <xdr:spPr>
        <a:xfrm>
          <a:off x="13703300" y="13418516"/>
          <a:ext cx="8890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34736</xdr:rowOff>
    </xdr:from>
    <xdr:to>
      <xdr:col>71</xdr:col>
      <xdr:colOff>177800</xdr:colOff>
      <xdr:row>78</xdr:row>
      <xdr:rowOff>45416</xdr:rowOff>
    </xdr:to>
    <xdr:cxnSp macro="">
      <xdr:nvCxnSpPr>
        <xdr:cNvPr id="617" name="直線コネクタ 616"/>
        <xdr:cNvCxnSpPr/>
      </xdr:nvCxnSpPr>
      <xdr:spPr>
        <a:xfrm>
          <a:off x="12814300" y="13407836"/>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14985</xdr:rowOff>
    </xdr:from>
    <xdr:to>
      <xdr:col>85</xdr:col>
      <xdr:colOff>177800</xdr:colOff>
      <xdr:row>78</xdr:row>
      <xdr:rowOff>116585</xdr:rowOff>
    </xdr:to>
    <xdr:sp macro="" textlink="">
      <xdr:nvSpPr>
        <xdr:cNvPr id="627" name="楕円 626"/>
        <xdr:cNvSpPr/>
      </xdr:nvSpPr>
      <xdr:spPr>
        <a:xfrm>
          <a:off x="16268700" y="133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101362</xdr:rowOff>
    </xdr:from>
    <xdr:ext cx="534377" cy="259045"/>
    <xdr:sp macro="" textlink="">
      <xdr:nvSpPr>
        <xdr:cNvPr id="628" name="公債費該当値テキスト"/>
        <xdr:cNvSpPr txBox="1"/>
      </xdr:nvSpPr>
      <xdr:spPr>
        <a:xfrm>
          <a:off x="16370300" y="1330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8162</xdr:rowOff>
    </xdr:from>
    <xdr:to>
      <xdr:col>81</xdr:col>
      <xdr:colOff>101600</xdr:colOff>
      <xdr:row>78</xdr:row>
      <xdr:rowOff>109762</xdr:rowOff>
    </xdr:to>
    <xdr:sp macro="" textlink="">
      <xdr:nvSpPr>
        <xdr:cNvPr id="629" name="楕円 628"/>
        <xdr:cNvSpPr/>
      </xdr:nvSpPr>
      <xdr:spPr>
        <a:xfrm>
          <a:off x="15430500" y="133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100889</xdr:rowOff>
    </xdr:from>
    <xdr:ext cx="534377" cy="259045"/>
    <xdr:sp macro="" textlink="">
      <xdr:nvSpPr>
        <xdr:cNvPr id="630" name="テキスト ボックス 629"/>
        <xdr:cNvSpPr txBox="1"/>
      </xdr:nvSpPr>
      <xdr:spPr>
        <a:xfrm>
          <a:off x="15214111" y="134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3473</xdr:rowOff>
    </xdr:from>
    <xdr:to>
      <xdr:col>76</xdr:col>
      <xdr:colOff>165100</xdr:colOff>
      <xdr:row>78</xdr:row>
      <xdr:rowOff>105073</xdr:rowOff>
    </xdr:to>
    <xdr:sp macro="" textlink="">
      <xdr:nvSpPr>
        <xdr:cNvPr id="631" name="楕円 630"/>
        <xdr:cNvSpPr/>
      </xdr:nvSpPr>
      <xdr:spPr>
        <a:xfrm>
          <a:off x="14541500" y="133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96200</xdr:rowOff>
    </xdr:from>
    <xdr:ext cx="534377" cy="259045"/>
    <xdr:sp macro="" textlink="">
      <xdr:nvSpPr>
        <xdr:cNvPr id="632" name="テキスト ボックス 631"/>
        <xdr:cNvSpPr txBox="1"/>
      </xdr:nvSpPr>
      <xdr:spPr>
        <a:xfrm>
          <a:off x="14325111" y="134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166066</xdr:rowOff>
    </xdr:from>
    <xdr:to>
      <xdr:col>72</xdr:col>
      <xdr:colOff>38100</xdr:colOff>
      <xdr:row>78</xdr:row>
      <xdr:rowOff>96216</xdr:rowOff>
    </xdr:to>
    <xdr:sp macro="" textlink="">
      <xdr:nvSpPr>
        <xdr:cNvPr id="633" name="楕円 632"/>
        <xdr:cNvSpPr/>
      </xdr:nvSpPr>
      <xdr:spPr>
        <a:xfrm>
          <a:off x="13652500" y="133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87343</xdr:rowOff>
    </xdr:from>
    <xdr:ext cx="534377" cy="259045"/>
    <xdr:sp macro="" textlink="">
      <xdr:nvSpPr>
        <xdr:cNvPr id="634" name="テキスト ボックス 633"/>
        <xdr:cNvSpPr txBox="1"/>
      </xdr:nvSpPr>
      <xdr:spPr>
        <a:xfrm>
          <a:off x="13436111" y="134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155386</xdr:rowOff>
    </xdr:from>
    <xdr:to>
      <xdr:col>67</xdr:col>
      <xdr:colOff>101600</xdr:colOff>
      <xdr:row>78</xdr:row>
      <xdr:rowOff>85536</xdr:rowOff>
    </xdr:to>
    <xdr:sp macro="" textlink="">
      <xdr:nvSpPr>
        <xdr:cNvPr id="635" name="楕円 634"/>
        <xdr:cNvSpPr/>
      </xdr:nvSpPr>
      <xdr:spPr>
        <a:xfrm>
          <a:off x="12763500" y="133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76663</xdr:rowOff>
    </xdr:from>
    <xdr:ext cx="534377" cy="259045"/>
    <xdr:sp macro="" textlink="">
      <xdr:nvSpPr>
        <xdr:cNvPr id="636" name="テキスト ボックス 635"/>
        <xdr:cNvSpPr txBox="1"/>
      </xdr:nvSpPr>
      <xdr:spPr>
        <a:xfrm>
          <a:off x="12547111" y="134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10891</xdr:rowOff>
    </xdr:from>
    <xdr:to>
      <xdr:col>85</xdr:col>
      <xdr:colOff>127000</xdr:colOff>
      <xdr:row>99</xdr:row>
      <xdr:rowOff>42618</xdr:rowOff>
    </xdr:to>
    <xdr:cxnSp macro="">
      <xdr:nvCxnSpPr>
        <xdr:cNvPr id="665" name="直線コネクタ 664"/>
        <xdr:cNvCxnSpPr/>
      </xdr:nvCxnSpPr>
      <xdr:spPr>
        <a:xfrm>
          <a:off x="15481300" y="16984441"/>
          <a:ext cx="838200" cy="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84280</xdr:rowOff>
    </xdr:from>
    <xdr:to>
      <xdr:col>81</xdr:col>
      <xdr:colOff>50800</xdr:colOff>
      <xdr:row>99</xdr:row>
      <xdr:rowOff>10891</xdr:rowOff>
    </xdr:to>
    <xdr:cxnSp macro="">
      <xdr:nvCxnSpPr>
        <xdr:cNvPr id="668" name="直線コネクタ 667"/>
        <xdr:cNvCxnSpPr/>
      </xdr:nvCxnSpPr>
      <xdr:spPr>
        <a:xfrm>
          <a:off x="14592300" y="16886380"/>
          <a:ext cx="889000" cy="9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84280</xdr:rowOff>
    </xdr:from>
    <xdr:to>
      <xdr:col>76</xdr:col>
      <xdr:colOff>114300</xdr:colOff>
      <xdr:row>99</xdr:row>
      <xdr:rowOff>38433</xdr:rowOff>
    </xdr:to>
    <xdr:cxnSp macro="">
      <xdr:nvCxnSpPr>
        <xdr:cNvPr id="671" name="直線コネクタ 670"/>
        <xdr:cNvCxnSpPr/>
      </xdr:nvCxnSpPr>
      <xdr:spPr>
        <a:xfrm flipV="1">
          <a:off x="13703300" y="16886380"/>
          <a:ext cx="889000" cy="1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38433</xdr:rowOff>
    </xdr:from>
    <xdr:to>
      <xdr:col>71</xdr:col>
      <xdr:colOff>177800</xdr:colOff>
      <xdr:row>99</xdr:row>
      <xdr:rowOff>38584</xdr:rowOff>
    </xdr:to>
    <xdr:cxnSp macro="">
      <xdr:nvCxnSpPr>
        <xdr:cNvPr id="674" name="直線コネクタ 673"/>
        <xdr:cNvCxnSpPr/>
      </xdr:nvCxnSpPr>
      <xdr:spPr>
        <a:xfrm flipV="1">
          <a:off x="12814300" y="17011983"/>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163268</xdr:rowOff>
    </xdr:from>
    <xdr:to>
      <xdr:col>85</xdr:col>
      <xdr:colOff>177800</xdr:colOff>
      <xdr:row>99</xdr:row>
      <xdr:rowOff>93418</xdr:rowOff>
    </xdr:to>
    <xdr:sp macro="" textlink="">
      <xdr:nvSpPr>
        <xdr:cNvPr id="684" name="楕円 683"/>
        <xdr:cNvSpPr/>
      </xdr:nvSpPr>
      <xdr:spPr>
        <a:xfrm>
          <a:off x="16268700" y="1696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469744" cy="259045"/>
    <xdr:sp macro="" textlink="">
      <xdr:nvSpPr>
        <xdr:cNvPr id="685" name="積立金該当値テキスト"/>
        <xdr:cNvSpPr txBox="1"/>
      </xdr:nvSpPr>
      <xdr:spPr>
        <a:xfrm>
          <a:off x="16370300" y="169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131541</xdr:rowOff>
    </xdr:from>
    <xdr:to>
      <xdr:col>81</xdr:col>
      <xdr:colOff>101600</xdr:colOff>
      <xdr:row>99</xdr:row>
      <xdr:rowOff>61691</xdr:rowOff>
    </xdr:to>
    <xdr:sp macro="" textlink="">
      <xdr:nvSpPr>
        <xdr:cNvPr id="686" name="楕円 685"/>
        <xdr:cNvSpPr/>
      </xdr:nvSpPr>
      <xdr:spPr>
        <a:xfrm>
          <a:off x="15430500" y="169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52818</xdr:rowOff>
    </xdr:from>
    <xdr:ext cx="534377" cy="259045"/>
    <xdr:sp macro="" textlink="">
      <xdr:nvSpPr>
        <xdr:cNvPr id="687" name="テキスト ボックス 686"/>
        <xdr:cNvSpPr txBox="1"/>
      </xdr:nvSpPr>
      <xdr:spPr>
        <a:xfrm>
          <a:off x="15214111" y="1702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33480</xdr:rowOff>
    </xdr:from>
    <xdr:to>
      <xdr:col>76</xdr:col>
      <xdr:colOff>165100</xdr:colOff>
      <xdr:row>98</xdr:row>
      <xdr:rowOff>135080</xdr:rowOff>
    </xdr:to>
    <xdr:sp macro="" textlink="">
      <xdr:nvSpPr>
        <xdr:cNvPr id="688" name="楕円 687"/>
        <xdr:cNvSpPr/>
      </xdr:nvSpPr>
      <xdr:spPr>
        <a:xfrm>
          <a:off x="14541500" y="168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151607</xdr:rowOff>
    </xdr:from>
    <xdr:ext cx="599010" cy="259045"/>
    <xdr:sp macro="" textlink="">
      <xdr:nvSpPr>
        <xdr:cNvPr id="689" name="テキスト ボックス 688"/>
        <xdr:cNvSpPr txBox="1"/>
      </xdr:nvSpPr>
      <xdr:spPr>
        <a:xfrm>
          <a:off x="14292795" y="1661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159083</xdr:rowOff>
    </xdr:from>
    <xdr:to>
      <xdr:col>72</xdr:col>
      <xdr:colOff>38100</xdr:colOff>
      <xdr:row>99</xdr:row>
      <xdr:rowOff>89233</xdr:rowOff>
    </xdr:to>
    <xdr:sp macro="" textlink="">
      <xdr:nvSpPr>
        <xdr:cNvPr id="690" name="楕円 689"/>
        <xdr:cNvSpPr/>
      </xdr:nvSpPr>
      <xdr:spPr>
        <a:xfrm>
          <a:off x="13652500" y="169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80360</xdr:rowOff>
    </xdr:from>
    <xdr:ext cx="469744" cy="259045"/>
    <xdr:sp macro="" textlink="">
      <xdr:nvSpPr>
        <xdr:cNvPr id="691" name="テキスト ボックス 690"/>
        <xdr:cNvSpPr txBox="1"/>
      </xdr:nvSpPr>
      <xdr:spPr>
        <a:xfrm>
          <a:off x="13468428" y="1705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159234</xdr:rowOff>
    </xdr:from>
    <xdr:to>
      <xdr:col>67</xdr:col>
      <xdr:colOff>101600</xdr:colOff>
      <xdr:row>99</xdr:row>
      <xdr:rowOff>89384</xdr:rowOff>
    </xdr:to>
    <xdr:sp macro="" textlink="">
      <xdr:nvSpPr>
        <xdr:cNvPr id="692" name="楕円 691"/>
        <xdr:cNvSpPr/>
      </xdr:nvSpPr>
      <xdr:spPr>
        <a:xfrm>
          <a:off x="12763500" y="169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80511</xdr:rowOff>
    </xdr:from>
    <xdr:ext cx="469744" cy="259045"/>
    <xdr:sp macro="" textlink="">
      <xdr:nvSpPr>
        <xdr:cNvPr id="693" name="テキスト ボックス 692"/>
        <xdr:cNvSpPr txBox="1"/>
      </xdr:nvSpPr>
      <xdr:spPr>
        <a:xfrm>
          <a:off x="12579428" y="1705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73360</xdr:rowOff>
    </xdr:from>
    <xdr:to>
      <xdr:col>116</xdr:col>
      <xdr:colOff>63500</xdr:colOff>
      <xdr:row>38</xdr:row>
      <xdr:rowOff>26771</xdr:rowOff>
    </xdr:to>
    <xdr:cxnSp macro="">
      <xdr:nvCxnSpPr>
        <xdr:cNvPr id="720" name="直線コネクタ 719"/>
        <xdr:cNvCxnSpPr/>
      </xdr:nvCxnSpPr>
      <xdr:spPr>
        <a:xfrm>
          <a:off x="21323300" y="6417010"/>
          <a:ext cx="838200" cy="1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73360</xdr:rowOff>
    </xdr:from>
    <xdr:to>
      <xdr:col>111</xdr:col>
      <xdr:colOff>177800</xdr:colOff>
      <xdr:row>37</xdr:row>
      <xdr:rowOff>87259</xdr:rowOff>
    </xdr:to>
    <xdr:cxnSp macro="">
      <xdr:nvCxnSpPr>
        <xdr:cNvPr id="723" name="直線コネクタ 722"/>
        <xdr:cNvCxnSpPr/>
      </xdr:nvCxnSpPr>
      <xdr:spPr>
        <a:xfrm flipV="1">
          <a:off x="20434300" y="6417010"/>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2494</xdr:rowOff>
    </xdr:from>
    <xdr:to>
      <xdr:col>107</xdr:col>
      <xdr:colOff>50800</xdr:colOff>
      <xdr:row>37</xdr:row>
      <xdr:rowOff>87259</xdr:rowOff>
    </xdr:to>
    <xdr:cxnSp macro="">
      <xdr:nvCxnSpPr>
        <xdr:cNvPr id="726" name="直線コネクタ 725"/>
        <xdr:cNvCxnSpPr/>
      </xdr:nvCxnSpPr>
      <xdr:spPr>
        <a:xfrm>
          <a:off x="19545300" y="6346144"/>
          <a:ext cx="889000" cy="8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8" name="テキスト ボックス 727"/>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2494</xdr:rowOff>
    </xdr:from>
    <xdr:to>
      <xdr:col>102</xdr:col>
      <xdr:colOff>114300</xdr:colOff>
      <xdr:row>37</xdr:row>
      <xdr:rowOff>118440</xdr:rowOff>
    </xdr:to>
    <xdr:cxnSp macro="">
      <xdr:nvCxnSpPr>
        <xdr:cNvPr id="729" name="直線コネクタ 728"/>
        <xdr:cNvCxnSpPr/>
      </xdr:nvCxnSpPr>
      <xdr:spPr>
        <a:xfrm flipV="1">
          <a:off x="18656300" y="6346144"/>
          <a:ext cx="889000" cy="1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31" name="テキスト ボックス 730"/>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46067</xdr:rowOff>
    </xdr:from>
    <xdr:ext cx="469744" cy="259045"/>
    <xdr:sp macro="" textlink="">
      <xdr:nvSpPr>
        <xdr:cNvPr id="733" name="テキスト ボックス 732"/>
        <xdr:cNvSpPr txBox="1"/>
      </xdr:nvSpPr>
      <xdr:spPr>
        <a:xfrm>
          <a:off x="18421428"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147422</xdr:rowOff>
    </xdr:from>
    <xdr:to>
      <xdr:col>116</xdr:col>
      <xdr:colOff>114300</xdr:colOff>
      <xdr:row>38</xdr:row>
      <xdr:rowOff>77572</xdr:rowOff>
    </xdr:to>
    <xdr:sp macro="" textlink="">
      <xdr:nvSpPr>
        <xdr:cNvPr id="739" name="楕円 738"/>
        <xdr:cNvSpPr/>
      </xdr:nvSpPr>
      <xdr:spPr>
        <a:xfrm>
          <a:off x="22110700" y="64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106799</xdr:rowOff>
    </xdr:from>
    <xdr:ext cx="469744" cy="259045"/>
    <xdr:sp macro="" textlink="">
      <xdr:nvSpPr>
        <xdr:cNvPr id="740" name="投資及び出資金該当値テキスト"/>
        <xdr:cNvSpPr txBox="1"/>
      </xdr:nvSpPr>
      <xdr:spPr>
        <a:xfrm>
          <a:off x="22212300" y="627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22560</xdr:rowOff>
    </xdr:from>
    <xdr:to>
      <xdr:col>112</xdr:col>
      <xdr:colOff>38100</xdr:colOff>
      <xdr:row>37</xdr:row>
      <xdr:rowOff>124160</xdr:rowOff>
    </xdr:to>
    <xdr:sp macro="" textlink="">
      <xdr:nvSpPr>
        <xdr:cNvPr id="741" name="楕円 740"/>
        <xdr:cNvSpPr/>
      </xdr:nvSpPr>
      <xdr:spPr>
        <a:xfrm>
          <a:off x="21272500" y="63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140687</xdr:rowOff>
    </xdr:from>
    <xdr:ext cx="469744" cy="259045"/>
    <xdr:sp macro="" textlink="">
      <xdr:nvSpPr>
        <xdr:cNvPr id="742" name="テキスト ボックス 741"/>
        <xdr:cNvSpPr txBox="1"/>
      </xdr:nvSpPr>
      <xdr:spPr>
        <a:xfrm>
          <a:off x="21088428" y="614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36459</xdr:rowOff>
    </xdr:from>
    <xdr:to>
      <xdr:col>107</xdr:col>
      <xdr:colOff>101600</xdr:colOff>
      <xdr:row>37</xdr:row>
      <xdr:rowOff>138059</xdr:rowOff>
    </xdr:to>
    <xdr:sp macro="" textlink="">
      <xdr:nvSpPr>
        <xdr:cNvPr id="743" name="楕円 742"/>
        <xdr:cNvSpPr/>
      </xdr:nvSpPr>
      <xdr:spPr>
        <a:xfrm>
          <a:off x="20383500" y="63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154586</xdr:rowOff>
    </xdr:from>
    <xdr:ext cx="469744" cy="259045"/>
    <xdr:sp macro="" textlink="">
      <xdr:nvSpPr>
        <xdr:cNvPr id="744" name="テキスト ボックス 743"/>
        <xdr:cNvSpPr txBox="1"/>
      </xdr:nvSpPr>
      <xdr:spPr>
        <a:xfrm>
          <a:off x="20199428" y="61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123144</xdr:rowOff>
    </xdr:from>
    <xdr:to>
      <xdr:col>102</xdr:col>
      <xdr:colOff>165100</xdr:colOff>
      <xdr:row>37</xdr:row>
      <xdr:rowOff>53294</xdr:rowOff>
    </xdr:to>
    <xdr:sp macro="" textlink="">
      <xdr:nvSpPr>
        <xdr:cNvPr id="745" name="楕円 744"/>
        <xdr:cNvSpPr/>
      </xdr:nvSpPr>
      <xdr:spPr>
        <a:xfrm>
          <a:off x="19494500" y="62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69821</xdr:rowOff>
    </xdr:from>
    <xdr:ext cx="469744" cy="259045"/>
    <xdr:sp macro="" textlink="">
      <xdr:nvSpPr>
        <xdr:cNvPr id="746" name="テキスト ボックス 745"/>
        <xdr:cNvSpPr txBox="1"/>
      </xdr:nvSpPr>
      <xdr:spPr>
        <a:xfrm>
          <a:off x="19310428" y="607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67640</xdr:rowOff>
    </xdr:from>
    <xdr:to>
      <xdr:col>98</xdr:col>
      <xdr:colOff>38100</xdr:colOff>
      <xdr:row>37</xdr:row>
      <xdr:rowOff>169240</xdr:rowOff>
    </xdr:to>
    <xdr:sp macro="" textlink="">
      <xdr:nvSpPr>
        <xdr:cNvPr id="747" name="楕円 746"/>
        <xdr:cNvSpPr/>
      </xdr:nvSpPr>
      <xdr:spPr>
        <a:xfrm>
          <a:off x="18605500" y="64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14317</xdr:rowOff>
    </xdr:from>
    <xdr:ext cx="469744" cy="259045"/>
    <xdr:sp macro="" textlink="">
      <xdr:nvSpPr>
        <xdr:cNvPr id="748" name="テキスト ボックス 747"/>
        <xdr:cNvSpPr txBox="1"/>
      </xdr:nvSpPr>
      <xdr:spPr>
        <a:xfrm>
          <a:off x="18421428" y="61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96027</xdr:rowOff>
    </xdr:from>
    <xdr:to>
      <xdr:col>116</xdr:col>
      <xdr:colOff>63500</xdr:colOff>
      <xdr:row>59</xdr:row>
      <xdr:rowOff>96455</xdr:rowOff>
    </xdr:to>
    <xdr:cxnSp macro="">
      <xdr:nvCxnSpPr>
        <xdr:cNvPr id="779" name="直線コネクタ 778"/>
        <xdr:cNvCxnSpPr/>
      </xdr:nvCxnSpPr>
      <xdr:spPr>
        <a:xfrm>
          <a:off x="21323300" y="10211577"/>
          <a:ext cx="8382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95130</xdr:rowOff>
    </xdr:from>
    <xdr:to>
      <xdr:col>111</xdr:col>
      <xdr:colOff>177800</xdr:colOff>
      <xdr:row>59</xdr:row>
      <xdr:rowOff>96027</xdr:rowOff>
    </xdr:to>
    <xdr:cxnSp macro="">
      <xdr:nvCxnSpPr>
        <xdr:cNvPr id="782" name="直線コネクタ 781"/>
        <xdr:cNvCxnSpPr/>
      </xdr:nvCxnSpPr>
      <xdr:spPr>
        <a:xfrm>
          <a:off x="20434300" y="10210680"/>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95130</xdr:rowOff>
    </xdr:from>
    <xdr:to>
      <xdr:col>107</xdr:col>
      <xdr:colOff>50800</xdr:colOff>
      <xdr:row>59</xdr:row>
      <xdr:rowOff>95270</xdr:rowOff>
    </xdr:to>
    <xdr:cxnSp macro="">
      <xdr:nvCxnSpPr>
        <xdr:cNvPr id="785" name="直線コネクタ 784"/>
        <xdr:cNvCxnSpPr/>
      </xdr:nvCxnSpPr>
      <xdr:spPr>
        <a:xfrm flipV="1">
          <a:off x="19545300" y="10210680"/>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94673</xdr:rowOff>
    </xdr:from>
    <xdr:to>
      <xdr:col>102</xdr:col>
      <xdr:colOff>114300</xdr:colOff>
      <xdr:row>59</xdr:row>
      <xdr:rowOff>95270</xdr:rowOff>
    </xdr:to>
    <xdr:cxnSp macro="">
      <xdr:nvCxnSpPr>
        <xdr:cNvPr id="788" name="直線コネクタ 787"/>
        <xdr:cNvCxnSpPr/>
      </xdr:nvCxnSpPr>
      <xdr:spPr>
        <a:xfrm>
          <a:off x="18656300" y="10210223"/>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45655</xdr:rowOff>
    </xdr:from>
    <xdr:to>
      <xdr:col>116</xdr:col>
      <xdr:colOff>114300</xdr:colOff>
      <xdr:row>59</xdr:row>
      <xdr:rowOff>147255</xdr:rowOff>
    </xdr:to>
    <xdr:sp macro="" textlink="">
      <xdr:nvSpPr>
        <xdr:cNvPr id="798" name="楕円 797"/>
        <xdr:cNvSpPr/>
      </xdr:nvSpPr>
      <xdr:spPr>
        <a:xfrm>
          <a:off x="22110700" y="101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78565" cy="259045"/>
    <xdr:sp macro="" textlink="">
      <xdr:nvSpPr>
        <xdr:cNvPr id="799" name="貸付金該当値テキスト"/>
        <xdr:cNvSpPr txBox="1"/>
      </xdr:nvSpPr>
      <xdr:spPr>
        <a:xfrm>
          <a:off x="22212300" y="1013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45227</xdr:rowOff>
    </xdr:from>
    <xdr:to>
      <xdr:col>112</xdr:col>
      <xdr:colOff>38100</xdr:colOff>
      <xdr:row>59</xdr:row>
      <xdr:rowOff>146827</xdr:rowOff>
    </xdr:to>
    <xdr:sp macro="" textlink="">
      <xdr:nvSpPr>
        <xdr:cNvPr id="800" name="楕円 799"/>
        <xdr:cNvSpPr/>
      </xdr:nvSpPr>
      <xdr:spPr>
        <a:xfrm>
          <a:off x="21272500" y="101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137954</xdr:rowOff>
    </xdr:from>
    <xdr:ext cx="378565" cy="259045"/>
    <xdr:sp macro="" textlink="">
      <xdr:nvSpPr>
        <xdr:cNvPr id="801" name="テキスト ボックス 800"/>
        <xdr:cNvSpPr txBox="1"/>
      </xdr:nvSpPr>
      <xdr:spPr>
        <a:xfrm>
          <a:off x="21134017" y="1025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44330</xdr:rowOff>
    </xdr:from>
    <xdr:to>
      <xdr:col>107</xdr:col>
      <xdr:colOff>101600</xdr:colOff>
      <xdr:row>59</xdr:row>
      <xdr:rowOff>145930</xdr:rowOff>
    </xdr:to>
    <xdr:sp macro="" textlink="">
      <xdr:nvSpPr>
        <xdr:cNvPr id="802" name="楕円 801"/>
        <xdr:cNvSpPr/>
      </xdr:nvSpPr>
      <xdr:spPr>
        <a:xfrm>
          <a:off x="20383500" y="101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137057</xdr:rowOff>
    </xdr:from>
    <xdr:ext cx="469744" cy="259045"/>
    <xdr:sp macro="" textlink="">
      <xdr:nvSpPr>
        <xdr:cNvPr id="803" name="テキスト ボックス 802"/>
        <xdr:cNvSpPr txBox="1"/>
      </xdr:nvSpPr>
      <xdr:spPr>
        <a:xfrm>
          <a:off x="20199428" y="102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44470</xdr:rowOff>
    </xdr:from>
    <xdr:to>
      <xdr:col>102</xdr:col>
      <xdr:colOff>165100</xdr:colOff>
      <xdr:row>59</xdr:row>
      <xdr:rowOff>146070</xdr:rowOff>
    </xdr:to>
    <xdr:sp macro="" textlink="">
      <xdr:nvSpPr>
        <xdr:cNvPr id="804" name="楕円 803"/>
        <xdr:cNvSpPr/>
      </xdr:nvSpPr>
      <xdr:spPr>
        <a:xfrm>
          <a:off x="19494500" y="101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137197</xdr:rowOff>
    </xdr:from>
    <xdr:ext cx="469744" cy="259045"/>
    <xdr:sp macro="" textlink="">
      <xdr:nvSpPr>
        <xdr:cNvPr id="805" name="テキスト ボックス 804"/>
        <xdr:cNvSpPr txBox="1"/>
      </xdr:nvSpPr>
      <xdr:spPr>
        <a:xfrm>
          <a:off x="19310428" y="102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43873</xdr:rowOff>
    </xdr:from>
    <xdr:to>
      <xdr:col>98</xdr:col>
      <xdr:colOff>38100</xdr:colOff>
      <xdr:row>59</xdr:row>
      <xdr:rowOff>145473</xdr:rowOff>
    </xdr:to>
    <xdr:sp macro="" textlink="">
      <xdr:nvSpPr>
        <xdr:cNvPr id="806" name="楕円 805"/>
        <xdr:cNvSpPr/>
      </xdr:nvSpPr>
      <xdr:spPr>
        <a:xfrm>
          <a:off x="18605500" y="101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136600</xdr:rowOff>
    </xdr:from>
    <xdr:ext cx="469744" cy="259045"/>
    <xdr:sp macro="" textlink="">
      <xdr:nvSpPr>
        <xdr:cNvPr id="807" name="テキスト ボックス 806"/>
        <xdr:cNvSpPr txBox="1"/>
      </xdr:nvSpPr>
      <xdr:spPr>
        <a:xfrm>
          <a:off x="18421428" y="1025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90932</xdr:rowOff>
    </xdr:from>
    <xdr:to>
      <xdr:col>116</xdr:col>
      <xdr:colOff>63500</xdr:colOff>
      <xdr:row>78</xdr:row>
      <xdr:rowOff>11010</xdr:rowOff>
    </xdr:to>
    <xdr:cxnSp macro="">
      <xdr:nvCxnSpPr>
        <xdr:cNvPr id="837" name="直線コネクタ 836"/>
        <xdr:cNvCxnSpPr/>
      </xdr:nvCxnSpPr>
      <xdr:spPr>
        <a:xfrm flipV="1">
          <a:off x="21323300" y="13292582"/>
          <a:ext cx="838200" cy="9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11010</xdr:rowOff>
    </xdr:from>
    <xdr:to>
      <xdr:col>111</xdr:col>
      <xdr:colOff>177800</xdr:colOff>
      <xdr:row>78</xdr:row>
      <xdr:rowOff>43066</xdr:rowOff>
    </xdr:to>
    <xdr:cxnSp macro="">
      <xdr:nvCxnSpPr>
        <xdr:cNvPr id="840" name="直線コネクタ 839"/>
        <xdr:cNvCxnSpPr/>
      </xdr:nvCxnSpPr>
      <xdr:spPr>
        <a:xfrm flipV="1">
          <a:off x="20434300" y="13384110"/>
          <a:ext cx="889000" cy="3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18707</xdr:rowOff>
    </xdr:from>
    <xdr:to>
      <xdr:col>107</xdr:col>
      <xdr:colOff>50800</xdr:colOff>
      <xdr:row>78</xdr:row>
      <xdr:rowOff>43066</xdr:rowOff>
    </xdr:to>
    <xdr:cxnSp macro="">
      <xdr:nvCxnSpPr>
        <xdr:cNvPr id="843" name="直線コネクタ 842"/>
        <xdr:cNvCxnSpPr/>
      </xdr:nvCxnSpPr>
      <xdr:spPr>
        <a:xfrm>
          <a:off x="19545300" y="13391807"/>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18707</xdr:rowOff>
    </xdr:from>
    <xdr:to>
      <xdr:col>102</xdr:col>
      <xdr:colOff>114300</xdr:colOff>
      <xdr:row>78</xdr:row>
      <xdr:rowOff>64770</xdr:rowOff>
    </xdr:to>
    <xdr:cxnSp macro="">
      <xdr:nvCxnSpPr>
        <xdr:cNvPr id="846" name="直線コネクタ 845"/>
        <xdr:cNvCxnSpPr/>
      </xdr:nvCxnSpPr>
      <xdr:spPr>
        <a:xfrm flipV="1">
          <a:off x="18656300" y="13391807"/>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40132</xdr:rowOff>
    </xdr:from>
    <xdr:to>
      <xdr:col>116</xdr:col>
      <xdr:colOff>114300</xdr:colOff>
      <xdr:row>77</xdr:row>
      <xdr:rowOff>141732</xdr:rowOff>
    </xdr:to>
    <xdr:sp macro="" textlink="">
      <xdr:nvSpPr>
        <xdr:cNvPr id="856" name="楕円 855"/>
        <xdr:cNvSpPr/>
      </xdr:nvSpPr>
      <xdr:spPr>
        <a:xfrm>
          <a:off x="22110700" y="132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18559</xdr:rowOff>
    </xdr:from>
    <xdr:ext cx="534377" cy="259045"/>
    <xdr:sp macro="" textlink="">
      <xdr:nvSpPr>
        <xdr:cNvPr id="857" name="繰出金該当値テキスト"/>
        <xdr:cNvSpPr txBox="1"/>
      </xdr:nvSpPr>
      <xdr:spPr>
        <a:xfrm>
          <a:off x="22212300" y="1322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131660</xdr:rowOff>
    </xdr:from>
    <xdr:to>
      <xdr:col>112</xdr:col>
      <xdr:colOff>38100</xdr:colOff>
      <xdr:row>78</xdr:row>
      <xdr:rowOff>61810</xdr:rowOff>
    </xdr:to>
    <xdr:sp macro="" textlink="">
      <xdr:nvSpPr>
        <xdr:cNvPr id="858" name="楕円 857"/>
        <xdr:cNvSpPr/>
      </xdr:nvSpPr>
      <xdr:spPr>
        <a:xfrm>
          <a:off x="21272500" y="133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52937</xdr:rowOff>
    </xdr:from>
    <xdr:ext cx="534377" cy="259045"/>
    <xdr:sp macro="" textlink="">
      <xdr:nvSpPr>
        <xdr:cNvPr id="859" name="テキスト ボックス 858"/>
        <xdr:cNvSpPr txBox="1"/>
      </xdr:nvSpPr>
      <xdr:spPr>
        <a:xfrm>
          <a:off x="21056111" y="134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163716</xdr:rowOff>
    </xdr:from>
    <xdr:to>
      <xdr:col>107</xdr:col>
      <xdr:colOff>101600</xdr:colOff>
      <xdr:row>78</xdr:row>
      <xdr:rowOff>93866</xdr:rowOff>
    </xdr:to>
    <xdr:sp macro="" textlink="">
      <xdr:nvSpPr>
        <xdr:cNvPr id="860" name="楕円 859"/>
        <xdr:cNvSpPr/>
      </xdr:nvSpPr>
      <xdr:spPr>
        <a:xfrm>
          <a:off x="20383500" y="133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84993</xdr:rowOff>
    </xdr:from>
    <xdr:ext cx="534377" cy="259045"/>
    <xdr:sp macro="" textlink="">
      <xdr:nvSpPr>
        <xdr:cNvPr id="861" name="テキスト ボックス 860"/>
        <xdr:cNvSpPr txBox="1"/>
      </xdr:nvSpPr>
      <xdr:spPr>
        <a:xfrm>
          <a:off x="20167111" y="1345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139357</xdr:rowOff>
    </xdr:from>
    <xdr:to>
      <xdr:col>102</xdr:col>
      <xdr:colOff>165100</xdr:colOff>
      <xdr:row>78</xdr:row>
      <xdr:rowOff>69507</xdr:rowOff>
    </xdr:to>
    <xdr:sp macro="" textlink="">
      <xdr:nvSpPr>
        <xdr:cNvPr id="862" name="楕円 861"/>
        <xdr:cNvSpPr/>
      </xdr:nvSpPr>
      <xdr:spPr>
        <a:xfrm>
          <a:off x="19494500" y="133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60634</xdr:rowOff>
    </xdr:from>
    <xdr:ext cx="534377" cy="259045"/>
    <xdr:sp macro="" textlink="">
      <xdr:nvSpPr>
        <xdr:cNvPr id="863" name="テキスト ボックス 862"/>
        <xdr:cNvSpPr txBox="1"/>
      </xdr:nvSpPr>
      <xdr:spPr>
        <a:xfrm>
          <a:off x="19278111" y="1343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13970</xdr:rowOff>
    </xdr:from>
    <xdr:to>
      <xdr:col>98</xdr:col>
      <xdr:colOff>38100</xdr:colOff>
      <xdr:row>78</xdr:row>
      <xdr:rowOff>115570</xdr:rowOff>
    </xdr:to>
    <xdr:sp macro="" textlink="">
      <xdr:nvSpPr>
        <xdr:cNvPr id="864" name="楕円 863"/>
        <xdr:cNvSpPr/>
      </xdr:nvSpPr>
      <xdr:spPr>
        <a:xfrm>
          <a:off x="18605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106697</xdr:rowOff>
    </xdr:from>
    <xdr:ext cx="534377" cy="259045"/>
    <xdr:sp macro="" textlink="">
      <xdr:nvSpPr>
        <xdr:cNvPr id="865" name="テキスト ボックス 864"/>
        <xdr:cNvSpPr txBox="1"/>
      </xdr:nvSpPr>
      <xdr:spPr>
        <a:xfrm>
          <a:off x="18389111" y="134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452,228</a:t>
          </a:r>
          <a:r>
            <a:rPr kumimoji="1" lang="ja-JP" altLang="en-US" sz="1300">
              <a:latin typeface="ＭＳ Ｐゴシック" panose="020B0600070205080204" pitchFamily="50" charset="-128"/>
              <a:ea typeface="ＭＳ Ｐゴシック" panose="020B0600070205080204" pitchFamily="50" charset="-128"/>
            </a:rPr>
            <a:t>円となっている。主な構成項目となっているのは、人件費、物件費、補助費、普通建設事業費である。</a:t>
          </a:r>
        </a:p>
        <a:p>
          <a:r>
            <a:rPr kumimoji="1" lang="ja-JP" altLang="en-US" sz="1300">
              <a:latin typeface="ＭＳ Ｐゴシック" panose="020B0600070205080204" pitchFamily="50" charset="-128"/>
              <a:ea typeface="ＭＳ Ｐゴシック" panose="020B0600070205080204" pitchFamily="50" charset="-128"/>
            </a:rPr>
            <a:t>人件費に関しては、過去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年間横ばいで推移しており、類似団体平均と比べて低い水準である。</a:t>
          </a:r>
        </a:p>
        <a:p>
          <a:r>
            <a:rPr kumimoji="1" lang="ja-JP" altLang="en-US" sz="1300">
              <a:latin typeface="ＭＳ Ｐゴシック" panose="020B0600070205080204" pitchFamily="50" charset="-128"/>
              <a:ea typeface="ＭＳ Ｐゴシック" panose="020B0600070205080204" pitchFamily="50" charset="-128"/>
            </a:rPr>
            <a:t>物件費に関しては、平成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％増加していることから、需用費や委託費などの経常経費について積極的に見直していく必要がある。</a:t>
          </a:r>
        </a:p>
        <a:p>
          <a:r>
            <a:rPr kumimoji="1" lang="ja-JP" altLang="en-US" sz="1300">
              <a:latin typeface="ＭＳ Ｐゴシック" panose="020B0600070205080204" pitchFamily="50" charset="-128"/>
              <a:ea typeface="ＭＳ Ｐゴシック" panose="020B0600070205080204" pitchFamily="50" charset="-128"/>
            </a:rPr>
            <a:t>補助費については、平成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年度までは増加傾向だったが、平成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年度から減少に転じている。平成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％減少しており、類似団体平均と比べて低い水準にある。今後は同水準で推移していくものと見られる。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年度では類似団体平均を上回ったがその後は減少を続けており、前年度と比較すると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％減少となっている。中長期的な更新計画により、事業の効率化と事業費全体の平準化が図られたことが主な要因である。</a:t>
          </a:r>
        </a:p>
        <a:p>
          <a:r>
            <a:rPr kumimoji="1" lang="ja-JP" altLang="en-US" sz="1300">
              <a:latin typeface="ＭＳ Ｐゴシック" panose="020B0600070205080204" pitchFamily="50" charset="-128"/>
              <a:ea typeface="ＭＳ Ｐゴシック" panose="020B0600070205080204" pitchFamily="50" charset="-128"/>
            </a:rPr>
            <a:t>全体を通して、現在のところは類似団体と比較すると総じて低い水準にあるが、法人税率の引き下げに伴う地方税収減に備え、事業の見直しや効率化を積極的且つ継続的に図っていく。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9,566
9,257
25.05
4,675,664
4,326,014
222,961
3,213,260
184,989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151620</xdr:rowOff>
    </xdr:from>
    <xdr:to>
      <xdr:col>24</xdr:col>
      <xdr:colOff>63500</xdr:colOff>
      <xdr:row>37</xdr:row>
      <xdr:rowOff>37647</xdr:rowOff>
    </xdr:to>
    <xdr:cxnSp macro="">
      <xdr:nvCxnSpPr>
        <xdr:cNvPr id="63" name="直線コネクタ 62"/>
        <xdr:cNvCxnSpPr/>
      </xdr:nvCxnSpPr>
      <xdr:spPr>
        <a:xfrm>
          <a:off x="3797300" y="6323820"/>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42382</xdr:rowOff>
    </xdr:from>
    <xdr:to>
      <xdr:col>19</xdr:col>
      <xdr:colOff>177800</xdr:colOff>
      <xdr:row>36</xdr:row>
      <xdr:rowOff>151620</xdr:rowOff>
    </xdr:to>
    <xdr:cxnSp macro="">
      <xdr:nvCxnSpPr>
        <xdr:cNvPr id="66" name="直線コネクタ 65"/>
        <xdr:cNvCxnSpPr/>
      </xdr:nvCxnSpPr>
      <xdr:spPr>
        <a:xfrm>
          <a:off x="2908300" y="6214582"/>
          <a:ext cx="889000" cy="10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42382</xdr:rowOff>
    </xdr:from>
    <xdr:to>
      <xdr:col>15</xdr:col>
      <xdr:colOff>50800</xdr:colOff>
      <xdr:row>36</xdr:row>
      <xdr:rowOff>98715</xdr:rowOff>
    </xdr:to>
    <xdr:cxnSp macro="">
      <xdr:nvCxnSpPr>
        <xdr:cNvPr id="69" name="直線コネクタ 68"/>
        <xdr:cNvCxnSpPr/>
      </xdr:nvCxnSpPr>
      <xdr:spPr>
        <a:xfrm flipV="1">
          <a:off x="2019300" y="6214582"/>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98715</xdr:rowOff>
    </xdr:from>
    <xdr:to>
      <xdr:col>10</xdr:col>
      <xdr:colOff>114300</xdr:colOff>
      <xdr:row>36</xdr:row>
      <xdr:rowOff>105247</xdr:rowOff>
    </xdr:to>
    <xdr:cxnSp macro="">
      <xdr:nvCxnSpPr>
        <xdr:cNvPr id="72" name="直線コネクタ 71"/>
        <xdr:cNvCxnSpPr/>
      </xdr:nvCxnSpPr>
      <xdr:spPr>
        <a:xfrm flipV="1">
          <a:off x="1130300" y="627091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158297</xdr:rowOff>
    </xdr:from>
    <xdr:to>
      <xdr:col>24</xdr:col>
      <xdr:colOff>114300</xdr:colOff>
      <xdr:row>37</xdr:row>
      <xdr:rowOff>88447</xdr:rowOff>
    </xdr:to>
    <xdr:sp macro="" textlink="">
      <xdr:nvSpPr>
        <xdr:cNvPr id="82" name="楕円 81"/>
        <xdr:cNvSpPr/>
      </xdr:nvSpPr>
      <xdr:spPr>
        <a:xfrm>
          <a:off x="4584700" y="63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136724</xdr:rowOff>
    </xdr:from>
    <xdr:ext cx="469744" cy="259045"/>
    <xdr:sp macro="" textlink="">
      <xdr:nvSpPr>
        <xdr:cNvPr id="83" name="議会費該当値テキスト"/>
        <xdr:cNvSpPr txBox="1"/>
      </xdr:nvSpPr>
      <xdr:spPr>
        <a:xfrm>
          <a:off x="4686300" y="630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100820</xdr:rowOff>
    </xdr:from>
    <xdr:to>
      <xdr:col>20</xdr:col>
      <xdr:colOff>38100</xdr:colOff>
      <xdr:row>37</xdr:row>
      <xdr:rowOff>30970</xdr:rowOff>
    </xdr:to>
    <xdr:sp macro="" textlink="">
      <xdr:nvSpPr>
        <xdr:cNvPr id="84" name="楕円 83"/>
        <xdr:cNvSpPr/>
      </xdr:nvSpPr>
      <xdr:spPr>
        <a:xfrm>
          <a:off x="3746500" y="62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22097</xdr:rowOff>
    </xdr:from>
    <xdr:ext cx="469744" cy="259045"/>
    <xdr:sp macro="" textlink="">
      <xdr:nvSpPr>
        <xdr:cNvPr id="85" name="テキスト ボックス 84"/>
        <xdr:cNvSpPr txBox="1"/>
      </xdr:nvSpPr>
      <xdr:spPr>
        <a:xfrm>
          <a:off x="3562428" y="636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163032</xdr:rowOff>
    </xdr:from>
    <xdr:to>
      <xdr:col>15</xdr:col>
      <xdr:colOff>101600</xdr:colOff>
      <xdr:row>36</xdr:row>
      <xdr:rowOff>93182</xdr:rowOff>
    </xdr:to>
    <xdr:sp macro="" textlink="">
      <xdr:nvSpPr>
        <xdr:cNvPr id="86" name="楕円 85"/>
        <xdr:cNvSpPr/>
      </xdr:nvSpPr>
      <xdr:spPr>
        <a:xfrm>
          <a:off x="2857500" y="61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84309</xdr:rowOff>
    </xdr:from>
    <xdr:ext cx="469744" cy="259045"/>
    <xdr:sp macro="" textlink="">
      <xdr:nvSpPr>
        <xdr:cNvPr id="87" name="テキスト ボックス 86"/>
        <xdr:cNvSpPr txBox="1"/>
      </xdr:nvSpPr>
      <xdr:spPr>
        <a:xfrm>
          <a:off x="2673428" y="625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47915</xdr:rowOff>
    </xdr:from>
    <xdr:to>
      <xdr:col>10</xdr:col>
      <xdr:colOff>165100</xdr:colOff>
      <xdr:row>36</xdr:row>
      <xdr:rowOff>149515</xdr:rowOff>
    </xdr:to>
    <xdr:sp macro="" textlink="">
      <xdr:nvSpPr>
        <xdr:cNvPr id="88" name="楕円 87"/>
        <xdr:cNvSpPr/>
      </xdr:nvSpPr>
      <xdr:spPr>
        <a:xfrm>
          <a:off x="1968500" y="62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140642</xdr:rowOff>
    </xdr:from>
    <xdr:ext cx="469744" cy="259045"/>
    <xdr:sp macro="" textlink="">
      <xdr:nvSpPr>
        <xdr:cNvPr id="89" name="テキスト ボックス 88"/>
        <xdr:cNvSpPr txBox="1"/>
      </xdr:nvSpPr>
      <xdr:spPr>
        <a:xfrm>
          <a:off x="1784428" y="63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54447</xdr:rowOff>
    </xdr:from>
    <xdr:to>
      <xdr:col>6</xdr:col>
      <xdr:colOff>38100</xdr:colOff>
      <xdr:row>36</xdr:row>
      <xdr:rowOff>156047</xdr:rowOff>
    </xdr:to>
    <xdr:sp macro="" textlink="">
      <xdr:nvSpPr>
        <xdr:cNvPr id="90" name="楕円 89"/>
        <xdr:cNvSpPr/>
      </xdr:nvSpPr>
      <xdr:spPr>
        <a:xfrm>
          <a:off x="1079500" y="62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147174</xdr:rowOff>
    </xdr:from>
    <xdr:ext cx="469744" cy="259045"/>
    <xdr:sp macro="" textlink="">
      <xdr:nvSpPr>
        <xdr:cNvPr id="91" name="テキスト ボックス 90"/>
        <xdr:cNvSpPr txBox="1"/>
      </xdr:nvSpPr>
      <xdr:spPr>
        <a:xfrm>
          <a:off x="895428" y="631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2780</xdr:rowOff>
    </xdr:from>
    <xdr:to>
      <xdr:col>24</xdr:col>
      <xdr:colOff>63500</xdr:colOff>
      <xdr:row>59</xdr:row>
      <xdr:rowOff>5962</xdr:rowOff>
    </xdr:to>
    <xdr:cxnSp macro="">
      <xdr:nvCxnSpPr>
        <xdr:cNvPr id="122" name="直線コネクタ 121"/>
        <xdr:cNvCxnSpPr/>
      </xdr:nvCxnSpPr>
      <xdr:spPr>
        <a:xfrm flipV="1">
          <a:off x="3797300" y="10118330"/>
          <a:ext cx="8382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79060</xdr:rowOff>
    </xdr:from>
    <xdr:to>
      <xdr:col>19</xdr:col>
      <xdr:colOff>177800</xdr:colOff>
      <xdr:row>59</xdr:row>
      <xdr:rowOff>5962</xdr:rowOff>
    </xdr:to>
    <xdr:cxnSp macro="">
      <xdr:nvCxnSpPr>
        <xdr:cNvPr id="125" name="直線コネクタ 124"/>
        <xdr:cNvCxnSpPr/>
      </xdr:nvCxnSpPr>
      <xdr:spPr>
        <a:xfrm>
          <a:off x="2908300" y="10023160"/>
          <a:ext cx="889000" cy="9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79060</xdr:rowOff>
    </xdr:from>
    <xdr:to>
      <xdr:col>15</xdr:col>
      <xdr:colOff>50800</xdr:colOff>
      <xdr:row>59</xdr:row>
      <xdr:rowOff>7789</xdr:rowOff>
    </xdr:to>
    <xdr:cxnSp macro="">
      <xdr:nvCxnSpPr>
        <xdr:cNvPr id="128" name="直線コネクタ 127"/>
        <xdr:cNvCxnSpPr/>
      </xdr:nvCxnSpPr>
      <xdr:spPr>
        <a:xfrm flipV="1">
          <a:off x="2019300" y="10023160"/>
          <a:ext cx="889000" cy="10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159697</xdr:rowOff>
    </xdr:from>
    <xdr:to>
      <xdr:col>10</xdr:col>
      <xdr:colOff>114300</xdr:colOff>
      <xdr:row>59</xdr:row>
      <xdr:rowOff>7789</xdr:rowOff>
    </xdr:to>
    <xdr:cxnSp macro="">
      <xdr:nvCxnSpPr>
        <xdr:cNvPr id="131" name="直線コネクタ 130"/>
        <xdr:cNvCxnSpPr/>
      </xdr:nvCxnSpPr>
      <xdr:spPr>
        <a:xfrm>
          <a:off x="1130300" y="10103797"/>
          <a:ext cx="889000" cy="1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123430</xdr:rowOff>
    </xdr:from>
    <xdr:to>
      <xdr:col>24</xdr:col>
      <xdr:colOff>114300</xdr:colOff>
      <xdr:row>59</xdr:row>
      <xdr:rowOff>53580</xdr:rowOff>
    </xdr:to>
    <xdr:sp macro="" textlink="">
      <xdr:nvSpPr>
        <xdr:cNvPr id="141" name="楕円 140"/>
        <xdr:cNvSpPr/>
      </xdr:nvSpPr>
      <xdr:spPr>
        <a:xfrm>
          <a:off x="4584700" y="10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52555</xdr:rowOff>
    </xdr:from>
    <xdr:ext cx="534377" cy="259045"/>
    <xdr:sp macro="" textlink="">
      <xdr:nvSpPr>
        <xdr:cNvPr id="142" name="総務費該当値テキスト"/>
        <xdr:cNvSpPr txBox="1"/>
      </xdr:nvSpPr>
      <xdr:spPr>
        <a:xfrm>
          <a:off x="4686300" y="99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126612</xdr:rowOff>
    </xdr:from>
    <xdr:to>
      <xdr:col>20</xdr:col>
      <xdr:colOff>38100</xdr:colOff>
      <xdr:row>59</xdr:row>
      <xdr:rowOff>56762</xdr:rowOff>
    </xdr:to>
    <xdr:sp macro="" textlink="">
      <xdr:nvSpPr>
        <xdr:cNvPr id="143" name="楕円 142"/>
        <xdr:cNvSpPr/>
      </xdr:nvSpPr>
      <xdr:spPr>
        <a:xfrm>
          <a:off x="3746500" y="100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47889</xdr:rowOff>
    </xdr:from>
    <xdr:ext cx="534377" cy="259045"/>
    <xdr:sp macro="" textlink="">
      <xdr:nvSpPr>
        <xdr:cNvPr id="144" name="テキスト ボックス 143"/>
        <xdr:cNvSpPr txBox="1"/>
      </xdr:nvSpPr>
      <xdr:spPr>
        <a:xfrm>
          <a:off x="3530111" y="1016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28260</xdr:rowOff>
    </xdr:from>
    <xdr:to>
      <xdr:col>15</xdr:col>
      <xdr:colOff>101600</xdr:colOff>
      <xdr:row>58</xdr:row>
      <xdr:rowOff>129860</xdr:rowOff>
    </xdr:to>
    <xdr:sp macro="" textlink="">
      <xdr:nvSpPr>
        <xdr:cNvPr id="145" name="楕円 144"/>
        <xdr:cNvSpPr/>
      </xdr:nvSpPr>
      <xdr:spPr>
        <a:xfrm>
          <a:off x="2857500" y="997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146387</xdr:rowOff>
    </xdr:from>
    <xdr:ext cx="599010" cy="259045"/>
    <xdr:sp macro="" textlink="">
      <xdr:nvSpPr>
        <xdr:cNvPr id="146" name="テキスト ボックス 145"/>
        <xdr:cNvSpPr txBox="1"/>
      </xdr:nvSpPr>
      <xdr:spPr>
        <a:xfrm>
          <a:off x="2608795" y="974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128439</xdr:rowOff>
    </xdr:from>
    <xdr:to>
      <xdr:col>10</xdr:col>
      <xdr:colOff>165100</xdr:colOff>
      <xdr:row>59</xdr:row>
      <xdr:rowOff>58589</xdr:rowOff>
    </xdr:to>
    <xdr:sp macro="" textlink="">
      <xdr:nvSpPr>
        <xdr:cNvPr id="147" name="楕円 146"/>
        <xdr:cNvSpPr/>
      </xdr:nvSpPr>
      <xdr:spPr>
        <a:xfrm>
          <a:off x="1968500" y="100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49716</xdr:rowOff>
    </xdr:from>
    <xdr:ext cx="534377" cy="259045"/>
    <xdr:sp macro="" textlink="">
      <xdr:nvSpPr>
        <xdr:cNvPr id="148" name="テキスト ボックス 147"/>
        <xdr:cNvSpPr txBox="1"/>
      </xdr:nvSpPr>
      <xdr:spPr>
        <a:xfrm>
          <a:off x="1752111" y="101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108897</xdr:rowOff>
    </xdr:from>
    <xdr:to>
      <xdr:col>6</xdr:col>
      <xdr:colOff>38100</xdr:colOff>
      <xdr:row>59</xdr:row>
      <xdr:rowOff>39047</xdr:rowOff>
    </xdr:to>
    <xdr:sp macro="" textlink="">
      <xdr:nvSpPr>
        <xdr:cNvPr id="149" name="楕円 148"/>
        <xdr:cNvSpPr/>
      </xdr:nvSpPr>
      <xdr:spPr>
        <a:xfrm>
          <a:off x="1079500" y="100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30174</xdr:rowOff>
    </xdr:from>
    <xdr:ext cx="599010" cy="259045"/>
    <xdr:sp macro="" textlink="">
      <xdr:nvSpPr>
        <xdr:cNvPr id="150" name="テキスト ボックス 149"/>
        <xdr:cNvSpPr txBox="1"/>
      </xdr:nvSpPr>
      <xdr:spPr>
        <a:xfrm>
          <a:off x="830795" y="1014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2288</xdr:rowOff>
    </xdr:from>
    <xdr:to>
      <xdr:col>24</xdr:col>
      <xdr:colOff>63500</xdr:colOff>
      <xdr:row>79</xdr:row>
      <xdr:rowOff>49288</xdr:rowOff>
    </xdr:to>
    <xdr:cxnSp macro="">
      <xdr:nvCxnSpPr>
        <xdr:cNvPr id="180" name="直線コネクタ 179"/>
        <xdr:cNvCxnSpPr/>
      </xdr:nvCxnSpPr>
      <xdr:spPr>
        <a:xfrm flipV="1">
          <a:off x="3797300" y="13546838"/>
          <a:ext cx="8382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49288</xdr:rowOff>
    </xdr:from>
    <xdr:to>
      <xdr:col>19</xdr:col>
      <xdr:colOff>177800</xdr:colOff>
      <xdr:row>79</xdr:row>
      <xdr:rowOff>91976</xdr:rowOff>
    </xdr:to>
    <xdr:cxnSp macro="">
      <xdr:nvCxnSpPr>
        <xdr:cNvPr id="183" name="直線コネクタ 182"/>
        <xdr:cNvCxnSpPr/>
      </xdr:nvCxnSpPr>
      <xdr:spPr>
        <a:xfrm flipV="1">
          <a:off x="2908300" y="13593838"/>
          <a:ext cx="889000" cy="4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130266</xdr:rowOff>
    </xdr:from>
    <xdr:to>
      <xdr:col>15</xdr:col>
      <xdr:colOff>50800</xdr:colOff>
      <xdr:row>79</xdr:row>
      <xdr:rowOff>91976</xdr:rowOff>
    </xdr:to>
    <xdr:cxnSp macro="">
      <xdr:nvCxnSpPr>
        <xdr:cNvPr id="186" name="直線コネクタ 185"/>
        <xdr:cNvCxnSpPr/>
      </xdr:nvCxnSpPr>
      <xdr:spPr>
        <a:xfrm>
          <a:off x="2019300" y="13503366"/>
          <a:ext cx="889000" cy="13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130266</xdr:rowOff>
    </xdr:from>
    <xdr:to>
      <xdr:col>10</xdr:col>
      <xdr:colOff>114300</xdr:colOff>
      <xdr:row>79</xdr:row>
      <xdr:rowOff>83792</xdr:rowOff>
    </xdr:to>
    <xdr:cxnSp macro="">
      <xdr:nvCxnSpPr>
        <xdr:cNvPr id="189" name="直線コネクタ 188"/>
        <xdr:cNvCxnSpPr/>
      </xdr:nvCxnSpPr>
      <xdr:spPr>
        <a:xfrm flipV="1">
          <a:off x="1130300" y="13503366"/>
          <a:ext cx="889000" cy="1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122938</xdr:rowOff>
    </xdr:from>
    <xdr:to>
      <xdr:col>24</xdr:col>
      <xdr:colOff>114300</xdr:colOff>
      <xdr:row>79</xdr:row>
      <xdr:rowOff>53088</xdr:rowOff>
    </xdr:to>
    <xdr:sp macro="" textlink="">
      <xdr:nvSpPr>
        <xdr:cNvPr id="199" name="楕円 198"/>
        <xdr:cNvSpPr/>
      </xdr:nvSpPr>
      <xdr:spPr>
        <a:xfrm>
          <a:off x="4584700" y="134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37865</xdr:rowOff>
    </xdr:from>
    <xdr:ext cx="599010" cy="259045"/>
    <xdr:sp macro="" textlink="">
      <xdr:nvSpPr>
        <xdr:cNvPr id="200" name="民生費該当値テキスト"/>
        <xdr:cNvSpPr txBox="1"/>
      </xdr:nvSpPr>
      <xdr:spPr>
        <a:xfrm>
          <a:off x="4686300" y="1341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169938</xdr:rowOff>
    </xdr:from>
    <xdr:to>
      <xdr:col>20</xdr:col>
      <xdr:colOff>38100</xdr:colOff>
      <xdr:row>79</xdr:row>
      <xdr:rowOff>100088</xdr:rowOff>
    </xdr:to>
    <xdr:sp macro="" textlink="">
      <xdr:nvSpPr>
        <xdr:cNvPr id="201" name="楕円 200"/>
        <xdr:cNvSpPr/>
      </xdr:nvSpPr>
      <xdr:spPr>
        <a:xfrm>
          <a:off x="3746500" y="135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91215</xdr:rowOff>
    </xdr:from>
    <xdr:ext cx="534377" cy="259045"/>
    <xdr:sp macro="" textlink="">
      <xdr:nvSpPr>
        <xdr:cNvPr id="202" name="テキスト ボックス 201"/>
        <xdr:cNvSpPr txBox="1"/>
      </xdr:nvSpPr>
      <xdr:spPr>
        <a:xfrm>
          <a:off x="3530111" y="136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41176</xdr:rowOff>
    </xdr:from>
    <xdr:to>
      <xdr:col>15</xdr:col>
      <xdr:colOff>101600</xdr:colOff>
      <xdr:row>79</xdr:row>
      <xdr:rowOff>142776</xdr:rowOff>
    </xdr:to>
    <xdr:sp macro="" textlink="">
      <xdr:nvSpPr>
        <xdr:cNvPr id="203" name="楕円 202"/>
        <xdr:cNvSpPr/>
      </xdr:nvSpPr>
      <xdr:spPr>
        <a:xfrm>
          <a:off x="2857500" y="135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133903</xdr:rowOff>
    </xdr:from>
    <xdr:ext cx="534377" cy="259045"/>
    <xdr:sp macro="" textlink="">
      <xdr:nvSpPr>
        <xdr:cNvPr id="204" name="テキスト ボックス 203"/>
        <xdr:cNvSpPr txBox="1"/>
      </xdr:nvSpPr>
      <xdr:spPr>
        <a:xfrm>
          <a:off x="2641111" y="136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79466</xdr:rowOff>
    </xdr:from>
    <xdr:to>
      <xdr:col>10</xdr:col>
      <xdr:colOff>165100</xdr:colOff>
      <xdr:row>79</xdr:row>
      <xdr:rowOff>9616</xdr:rowOff>
    </xdr:to>
    <xdr:sp macro="" textlink="">
      <xdr:nvSpPr>
        <xdr:cNvPr id="205" name="楕円 204"/>
        <xdr:cNvSpPr/>
      </xdr:nvSpPr>
      <xdr:spPr>
        <a:xfrm>
          <a:off x="19685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743</xdr:rowOff>
    </xdr:from>
    <xdr:ext cx="599010" cy="259045"/>
    <xdr:sp macro="" textlink="">
      <xdr:nvSpPr>
        <xdr:cNvPr id="206" name="テキスト ボックス 205"/>
        <xdr:cNvSpPr txBox="1"/>
      </xdr:nvSpPr>
      <xdr:spPr>
        <a:xfrm>
          <a:off x="1719795" y="1354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32992</xdr:rowOff>
    </xdr:from>
    <xdr:to>
      <xdr:col>6</xdr:col>
      <xdr:colOff>38100</xdr:colOff>
      <xdr:row>79</xdr:row>
      <xdr:rowOff>134592</xdr:rowOff>
    </xdr:to>
    <xdr:sp macro="" textlink="">
      <xdr:nvSpPr>
        <xdr:cNvPr id="207" name="楕円 206"/>
        <xdr:cNvSpPr/>
      </xdr:nvSpPr>
      <xdr:spPr>
        <a:xfrm>
          <a:off x="1079500" y="135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125719</xdr:rowOff>
    </xdr:from>
    <xdr:ext cx="534377" cy="259045"/>
    <xdr:sp macro="" textlink="">
      <xdr:nvSpPr>
        <xdr:cNvPr id="208" name="テキスト ボックス 207"/>
        <xdr:cNvSpPr txBox="1"/>
      </xdr:nvSpPr>
      <xdr:spPr>
        <a:xfrm>
          <a:off x="863111" y="136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22476</xdr:rowOff>
    </xdr:from>
    <xdr:to>
      <xdr:col>24</xdr:col>
      <xdr:colOff>63500</xdr:colOff>
      <xdr:row>98</xdr:row>
      <xdr:rowOff>32814</xdr:rowOff>
    </xdr:to>
    <xdr:cxnSp macro="">
      <xdr:nvCxnSpPr>
        <xdr:cNvPr id="235" name="直線コネクタ 234"/>
        <xdr:cNvCxnSpPr/>
      </xdr:nvCxnSpPr>
      <xdr:spPr>
        <a:xfrm>
          <a:off x="3797300" y="16824576"/>
          <a:ext cx="838200" cy="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22476</xdr:rowOff>
    </xdr:from>
    <xdr:to>
      <xdr:col>19</xdr:col>
      <xdr:colOff>177800</xdr:colOff>
      <xdr:row>98</xdr:row>
      <xdr:rowOff>23240</xdr:rowOff>
    </xdr:to>
    <xdr:cxnSp macro="">
      <xdr:nvCxnSpPr>
        <xdr:cNvPr id="238" name="直線コネクタ 237"/>
        <xdr:cNvCxnSpPr/>
      </xdr:nvCxnSpPr>
      <xdr:spPr>
        <a:xfrm flipV="1">
          <a:off x="2908300" y="16824576"/>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16027</xdr:rowOff>
    </xdr:from>
    <xdr:to>
      <xdr:col>15</xdr:col>
      <xdr:colOff>50800</xdr:colOff>
      <xdr:row>98</xdr:row>
      <xdr:rowOff>23240</xdr:rowOff>
    </xdr:to>
    <xdr:cxnSp macro="">
      <xdr:nvCxnSpPr>
        <xdr:cNvPr id="241" name="直線コネクタ 240"/>
        <xdr:cNvCxnSpPr/>
      </xdr:nvCxnSpPr>
      <xdr:spPr>
        <a:xfrm>
          <a:off x="2019300" y="16818127"/>
          <a:ext cx="8890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16027</xdr:rowOff>
    </xdr:from>
    <xdr:to>
      <xdr:col>10</xdr:col>
      <xdr:colOff>114300</xdr:colOff>
      <xdr:row>98</xdr:row>
      <xdr:rowOff>26333</xdr:rowOff>
    </xdr:to>
    <xdr:cxnSp macro="">
      <xdr:nvCxnSpPr>
        <xdr:cNvPr id="244" name="直線コネクタ 243"/>
        <xdr:cNvCxnSpPr/>
      </xdr:nvCxnSpPr>
      <xdr:spPr>
        <a:xfrm flipV="1">
          <a:off x="1130300" y="16818127"/>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153464</xdr:rowOff>
    </xdr:from>
    <xdr:to>
      <xdr:col>24</xdr:col>
      <xdr:colOff>114300</xdr:colOff>
      <xdr:row>98</xdr:row>
      <xdr:rowOff>83614</xdr:rowOff>
    </xdr:to>
    <xdr:sp macro="" textlink="">
      <xdr:nvSpPr>
        <xdr:cNvPr id="254" name="楕円 253"/>
        <xdr:cNvSpPr/>
      </xdr:nvSpPr>
      <xdr:spPr>
        <a:xfrm>
          <a:off x="4584700" y="167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98381</xdr:rowOff>
    </xdr:from>
    <xdr:ext cx="534377" cy="259045"/>
    <xdr:sp macro="" textlink="">
      <xdr:nvSpPr>
        <xdr:cNvPr id="255" name="衛生費該当値テキスト"/>
        <xdr:cNvSpPr txBox="1"/>
      </xdr:nvSpPr>
      <xdr:spPr>
        <a:xfrm>
          <a:off x="4686300" y="1672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143126</xdr:rowOff>
    </xdr:from>
    <xdr:to>
      <xdr:col>20</xdr:col>
      <xdr:colOff>38100</xdr:colOff>
      <xdr:row>98</xdr:row>
      <xdr:rowOff>73276</xdr:rowOff>
    </xdr:to>
    <xdr:sp macro="" textlink="">
      <xdr:nvSpPr>
        <xdr:cNvPr id="256" name="楕円 255"/>
        <xdr:cNvSpPr/>
      </xdr:nvSpPr>
      <xdr:spPr>
        <a:xfrm>
          <a:off x="3746500" y="167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64403</xdr:rowOff>
    </xdr:from>
    <xdr:ext cx="534377" cy="259045"/>
    <xdr:sp macro="" textlink="">
      <xdr:nvSpPr>
        <xdr:cNvPr id="257" name="テキスト ボックス 256"/>
        <xdr:cNvSpPr txBox="1"/>
      </xdr:nvSpPr>
      <xdr:spPr>
        <a:xfrm>
          <a:off x="3530111" y="168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143890</xdr:rowOff>
    </xdr:from>
    <xdr:to>
      <xdr:col>15</xdr:col>
      <xdr:colOff>101600</xdr:colOff>
      <xdr:row>98</xdr:row>
      <xdr:rowOff>74040</xdr:rowOff>
    </xdr:to>
    <xdr:sp macro="" textlink="">
      <xdr:nvSpPr>
        <xdr:cNvPr id="258" name="楕円 257"/>
        <xdr:cNvSpPr/>
      </xdr:nvSpPr>
      <xdr:spPr>
        <a:xfrm>
          <a:off x="2857500" y="167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65167</xdr:rowOff>
    </xdr:from>
    <xdr:ext cx="534377" cy="259045"/>
    <xdr:sp macro="" textlink="">
      <xdr:nvSpPr>
        <xdr:cNvPr id="259" name="テキスト ボックス 258"/>
        <xdr:cNvSpPr txBox="1"/>
      </xdr:nvSpPr>
      <xdr:spPr>
        <a:xfrm>
          <a:off x="2641111"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136677</xdr:rowOff>
    </xdr:from>
    <xdr:to>
      <xdr:col>10</xdr:col>
      <xdr:colOff>165100</xdr:colOff>
      <xdr:row>98</xdr:row>
      <xdr:rowOff>66827</xdr:rowOff>
    </xdr:to>
    <xdr:sp macro="" textlink="">
      <xdr:nvSpPr>
        <xdr:cNvPr id="260" name="楕円 259"/>
        <xdr:cNvSpPr/>
      </xdr:nvSpPr>
      <xdr:spPr>
        <a:xfrm>
          <a:off x="1968500" y="167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57954</xdr:rowOff>
    </xdr:from>
    <xdr:ext cx="534377" cy="259045"/>
    <xdr:sp macro="" textlink="">
      <xdr:nvSpPr>
        <xdr:cNvPr id="261" name="テキスト ボックス 260"/>
        <xdr:cNvSpPr txBox="1"/>
      </xdr:nvSpPr>
      <xdr:spPr>
        <a:xfrm>
          <a:off x="1752111" y="1686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146983</xdr:rowOff>
    </xdr:from>
    <xdr:to>
      <xdr:col>6</xdr:col>
      <xdr:colOff>38100</xdr:colOff>
      <xdr:row>98</xdr:row>
      <xdr:rowOff>77133</xdr:rowOff>
    </xdr:to>
    <xdr:sp macro="" textlink="">
      <xdr:nvSpPr>
        <xdr:cNvPr id="262" name="楕円 261"/>
        <xdr:cNvSpPr/>
      </xdr:nvSpPr>
      <xdr:spPr>
        <a:xfrm>
          <a:off x="1079500" y="167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68260</xdr:rowOff>
    </xdr:from>
    <xdr:ext cx="534377" cy="259045"/>
    <xdr:sp macro="" textlink="">
      <xdr:nvSpPr>
        <xdr:cNvPr id="263" name="テキスト ボックス 262"/>
        <xdr:cNvSpPr txBox="1"/>
      </xdr:nvSpPr>
      <xdr:spPr>
        <a:xfrm>
          <a:off x="863111" y="168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78290</xdr:rowOff>
    </xdr:from>
    <xdr:to>
      <xdr:col>55</xdr:col>
      <xdr:colOff>0</xdr:colOff>
      <xdr:row>59</xdr:row>
      <xdr:rowOff>86044</xdr:rowOff>
    </xdr:to>
    <xdr:cxnSp macro="">
      <xdr:nvCxnSpPr>
        <xdr:cNvPr id="351" name="直線コネクタ 350"/>
        <xdr:cNvCxnSpPr/>
      </xdr:nvCxnSpPr>
      <xdr:spPr>
        <a:xfrm>
          <a:off x="9639300" y="10193840"/>
          <a:ext cx="8382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72989</xdr:rowOff>
    </xdr:from>
    <xdr:to>
      <xdr:col>50</xdr:col>
      <xdr:colOff>114300</xdr:colOff>
      <xdr:row>59</xdr:row>
      <xdr:rowOff>78290</xdr:rowOff>
    </xdr:to>
    <xdr:cxnSp macro="">
      <xdr:nvCxnSpPr>
        <xdr:cNvPr id="354" name="直線コネクタ 353"/>
        <xdr:cNvCxnSpPr/>
      </xdr:nvCxnSpPr>
      <xdr:spPr>
        <a:xfrm>
          <a:off x="8750300" y="10188539"/>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61666</xdr:rowOff>
    </xdr:from>
    <xdr:to>
      <xdr:col>45</xdr:col>
      <xdr:colOff>177800</xdr:colOff>
      <xdr:row>59</xdr:row>
      <xdr:rowOff>72989</xdr:rowOff>
    </xdr:to>
    <xdr:cxnSp macro="">
      <xdr:nvCxnSpPr>
        <xdr:cNvPr id="357" name="直線コネクタ 356"/>
        <xdr:cNvCxnSpPr/>
      </xdr:nvCxnSpPr>
      <xdr:spPr>
        <a:xfrm>
          <a:off x="7861300" y="10177216"/>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61666</xdr:rowOff>
    </xdr:from>
    <xdr:to>
      <xdr:col>41</xdr:col>
      <xdr:colOff>50800</xdr:colOff>
      <xdr:row>59</xdr:row>
      <xdr:rowOff>63029</xdr:rowOff>
    </xdr:to>
    <xdr:cxnSp macro="">
      <xdr:nvCxnSpPr>
        <xdr:cNvPr id="360" name="直線コネクタ 359"/>
        <xdr:cNvCxnSpPr/>
      </xdr:nvCxnSpPr>
      <xdr:spPr>
        <a:xfrm flipV="1">
          <a:off x="6972300" y="10177216"/>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xdr:cNvSpPr txBox="1"/>
      </xdr:nvSpPr>
      <xdr:spPr>
        <a:xfrm>
          <a:off x="7594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35244</xdr:rowOff>
    </xdr:from>
    <xdr:to>
      <xdr:col>55</xdr:col>
      <xdr:colOff>50800</xdr:colOff>
      <xdr:row>59</xdr:row>
      <xdr:rowOff>136844</xdr:rowOff>
    </xdr:to>
    <xdr:sp macro="" textlink="">
      <xdr:nvSpPr>
        <xdr:cNvPr id="370" name="楕円 369"/>
        <xdr:cNvSpPr/>
      </xdr:nvSpPr>
      <xdr:spPr>
        <a:xfrm>
          <a:off x="10426700" y="101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121621</xdr:rowOff>
    </xdr:from>
    <xdr:ext cx="469744" cy="259045"/>
    <xdr:sp macro="" textlink="">
      <xdr:nvSpPr>
        <xdr:cNvPr id="371" name="農林水産業費該当値テキスト"/>
        <xdr:cNvSpPr txBox="1"/>
      </xdr:nvSpPr>
      <xdr:spPr>
        <a:xfrm>
          <a:off x="10528300" y="1006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27490</xdr:rowOff>
    </xdr:from>
    <xdr:to>
      <xdr:col>50</xdr:col>
      <xdr:colOff>165100</xdr:colOff>
      <xdr:row>59</xdr:row>
      <xdr:rowOff>129090</xdr:rowOff>
    </xdr:to>
    <xdr:sp macro="" textlink="">
      <xdr:nvSpPr>
        <xdr:cNvPr id="372" name="楕円 371"/>
        <xdr:cNvSpPr/>
      </xdr:nvSpPr>
      <xdr:spPr>
        <a:xfrm>
          <a:off x="9588500" y="101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120217</xdr:rowOff>
    </xdr:from>
    <xdr:ext cx="534377" cy="259045"/>
    <xdr:sp macro="" textlink="">
      <xdr:nvSpPr>
        <xdr:cNvPr id="373" name="テキスト ボックス 372"/>
        <xdr:cNvSpPr txBox="1"/>
      </xdr:nvSpPr>
      <xdr:spPr>
        <a:xfrm>
          <a:off x="9372111" y="102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22189</xdr:rowOff>
    </xdr:from>
    <xdr:to>
      <xdr:col>46</xdr:col>
      <xdr:colOff>38100</xdr:colOff>
      <xdr:row>59</xdr:row>
      <xdr:rowOff>123789</xdr:rowOff>
    </xdr:to>
    <xdr:sp macro="" textlink="">
      <xdr:nvSpPr>
        <xdr:cNvPr id="374" name="楕円 373"/>
        <xdr:cNvSpPr/>
      </xdr:nvSpPr>
      <xdr:spPr>
        <a:xfrm>
          <a:off x="8699500" y="101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114916</xdr:rowOff>
    </xdr:from>
    <xdr:ext cx="534377" cy="259045"/>
    <xdr:sp macro="" textlink="">
      <xdr:nvSpPr>
        <xdr:cNvPr id="375" name="テキスト ボックス 374"/>
        <xdr:cNvSpPr txBox="1"/>
      </xdr:nvSpPr>
      <xdr:spPr>
        <a:xfrm>
          <a:off x="8483111" y="1023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10866</xdr:rowOff>
    </xdr:from>
    <xdr:to>
      <xdr:col>41</xdr:col>
      <xdr:colOff>101600</xdr:colOff>
      <xdr:row>59</xdr:row>
      <xdr:rowOff>112466</xdr:rowOff>
    </xdr:to>
    <xdr:sp macro="" textlink="">
      <xdr:nvSpPr>
        <xdr:cNvPr id="376" name="楕円 375"/>
        <xdr:cNvSpPr/>
      </xdr:nvSpPr>
      <xdr:spPr>
        <a:xfrm>
          <a:off x="7810500" y="10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103593</xdr:rowOff>
    </xdr:from>
    <xdr:ext cx="534377" cy="259045"/>
    <xdr:sp macro="" textlink="">
      <xdr:nvSpPr>
        <xdr:cNvPr id="377" name="テキスト ボックス 376"/>
        <xdr:cNvSpPr txBox="1"/>
      </xdr:nvSpPr>
      <xdr:spPr>
        <a:xfrm>
          <a:off x="7594111" y="102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12229</xdr:rowOff>
    </xdr:from>
    <xdr:to>
      <xdr:col>36</xdr:col>
      <xdr:colOff>165100</xdr:colOff>
      <xdr:row>59</xdr:row>
      <xdr:rowOff>113829</xdr:rowOff>
    </xdr:to>
    <xdr:sp macro="" textlink="">
      <xdr:nvSpPr>
        <xdr:cNvPr id="378" name="楕円 377"/>
        <xdr:cNvSpPr/>
      </xdr:nvSpPr>
      <xdr:spPr>
        <a:xfrm>
          <a:off x="6921500" y="101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104956</xdr:rowOff>
    </xdr:from>
    <xdr:ext cx="534377" cy="259045"/>
    <xdr:sp macro="" textlink="">
      <xdr:nvSpPr>
        <xdr:cNvPr id="379" name="テキスト ボックス 378"/>
        <xdr:cNvSpPr txBox="1"/>
      </xdr:nvSpPr>
      <xdr:spPr>
        <a:xfrm>
          <a:off x="6705111" y="1022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89712</xdr:rowOff>
    </xdr:from>
    <xdr:to>
      <xdr:col>55</xdr:col>
      <xdr:colOff>0</xdr:colOff>
      <xdr:row>78</xdr:row>
      <xdr:rowOff>41669</xdr:rowOff>
    </xdr:to>
    <xdr:cxnSp macro="">
      <xdr:nvCxnSpPr>
        <xdr:cNvPr id="408" name="直線コネクタ 407"/>
        <xdr:cNvCxnSpPr/>
      </xdr:nvCxnSpPr>
      <xdr:spPr>
        <a:xfrm>
          <a:off x="9639300" y="13291362"/>
          <a:ext cx="838200" cy="12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89408</xdr:rowOff>
    </xdr:from>
    <xdr:to>
      <xdr:col>50</xdr:col>
      <xdr:colOff>114300</xdr:colOff>
      <xdr:row>77</xdr:row>
      <xdr:rowOff>89712</xdr:rowOff>
    </xdr:to>
    <xdr:cxnSp macro="">
      <xdr:nvCxnSpPr>
        <xdr:cNvPr id="411" name="直線コネクタ 410"/>
        <xdr:cNvCxnSpPr/>
      </xdr:nvCxnSpPr>
      <xdr:spPr>
        <a:xfrm>
          <a:off x="8750300" y="13119608"/>
          <a:ext cx="889000" cy="1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89408</xdr:rowOff>
    </xdr:from>
    <xdr:to>
      <xdr:col>45</xdr:col>
      <xdr:colOff>177800</xdr:colOff>
      <xdr:row>77</xdr:row>
      <xdr:rowOff>162446</xdr:rowOff>
    </xdr:to>
    <xdr:cxnSp macro="">
      <xdr:nvCxnSpPr>
        <xdr:cNvPr id="414" name="直線コネクタ 413"/>
        <xdr:cNvCxnSpPr/>
      </xdr:nvCxnSpPr>
      <xdr:spPr>
        <a:xfrm flipV="1">
          <a:off x="7861300" y="13119608"/>
          <a:ext cx="889000" cy="2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162446</xdr:rowOff>
    </xdr:from>
    <xdr:to>
      <xdr:col>41</xdr:col>
      <xdr:colOff>50800</xdr:colOff>
      <xdr:row>78</xdr:row>
      <xdr:rowOff>50679</xdr:rowOff>
    </xdr:to>
    <xdr:cxnSp macro="">
      <xdr:nvCxnSpPr>
        <xdr:cNvPr id="417" name="直線コネクタ 416"/>
        <xdr:cNvCxnSpPr/>
      </xdr:nvCxnSpPr>
      <xdr:spPr>
        <a:xfrm flipV="1">
          <a:off x="6972300" y="13364096"/>
          <a:ext cx="889000" cy="5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162319</xdr:rowOff>
    </xdr:from>
    <xdr:to>
      <xdr:col>55</xdr:col>
      <xdr:colOff>50800</xdr:colOff>
      <xdr:row>78</xdr:row>
      <xdr:rowOff>92469</xdr:rowOff>
    </xdr:to>
    <xdr:sp macro="" textlink="">
      <xdr:nvSpPr>
        <xdr:cNvPr id="427" name="楕円 426"/>
        <xdr:cNvSpPr/>
      </xdr:nvSpPr>
      <xdr:spPr>
        <a:xfrm>
          <a:off x="10426700" y="133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140746</xdr:rowOff>
    </xdr:from>
    <xdr:ext cx="469744" cy="259045"/>
    <xdr:sp macro="" textlink="">
      <xdr:nvSpPr>
        <xdr:cNvPr id="428" name="商工費該当値テキスト"/>
        <xdr:cNvSpPr txBox="1"/>
      </xdr:nvSpPr>
      <xdr:spPr>
        <a:xfrm>
          <a:off x="10528300" y="1334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38912</xdr:rowOff>
    </xdr:from>
    <xdr:to>
      <xdr:col>50</xdr:col>
      <xdr:colOff>165100</xdr:colOff>
      <xdr:row>77</xdr:row>
      <xdr:rowOff>140512</xdr:rowOff>
    </xdr:to>
    <xdr:sp macro="" textlink="">
      <xdr:nvSpPr>
        <xdr:cNvPr id="429" name="楕円 428"/>
        <xdr:cNvSpPr/>
      </xdr:nvSpPr>
      <xdr:spPr>
        <a:xfrm>
          <a:off x="9588500" y="132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131639</xdr:rowOff>
    </xdr:from>
    <xdr:ext cx="534377" cy="259045"/>
    <xdr:sp macro="" textlink="">
      <xdr:nvSpPr>
        <xdr:cNvPr id="430" name="テキスト ボックス 429"/>
        <xdr:cNvSpPr txBox="1"/>
      </xdr:nvSpPr>
      <xdr:spPr>
        <a:xfrm>
          <a:off x="9372111" y="1333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38608</xdr:rowOff>
    </xdr:from>
    <xdr:to>
      <xdr:col>46</xdr:col>
      <xdr:colOff>38100</xdr:colOff>
      <xdr:row>76</xdr:row>
      <xdr:rowOff>140208</xdr:rowOff>
    </xdr:to>
    <xdr:sp macro="" textlink="">
      <xdr:nvSpPr>
        <xdr:cNvPr id="431" name="楕円 430"/>
        <xdr:cNvSpPr/>
      </xdr:nvSpPr>
      <xdr:spPr>
        <a:xfrm>
          <a:off x="8699500" y="130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156735</xdr:rowOff>
    </xdr:from>
    <xdr:ext cx="534377" cy="259045"/>
    <xdr:sp macro="" textlink="">
      <xdr:nvSpPr>
        <xdr:cNvPr id="432" name="テキスト ボックス 431"/>
        <xdr:cNvSpPr txBox="1"/>
      </xdr:nvSpPr>
      <xdr:spPr>
        <a:xfrm>
          <a:off x="8483111" y="128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111646</xdr:rowOff>
    </xdr:from>
    <xdr:to>
      <xdr:col>41</xdr:col>
      <xdr:colOff>101600</xdr:colOff>
      <xdr:row>78</xdr:row>
      <xdr:rowOff>41796</xdr:rowOff>
    </xdr:to>
    <xdr:sp macro="" textlink="">
      <xdr:nvSpPr>
        <xdr:cNvPr id="433" name="楕円 432"/>
        <xdr:cNvSpPr/>
      </xdr:nvSpPr>
      <xdr:spPr>
        <a:xfrm>
          <a:off x="7810500" y="133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32923</xdr:rowOff>
    </xdr:from>
    <xdr:ext cx="534377" cy="259045"/>
    <xdr:sp macro="" textlink="">
      <xdr:nvSpPr>
        <xdr:cNvPr id="434" name="テキスト ボックス 433"/>
        <xdr:cNvSpPr txBox="1"/>
      </xdr:nvSpPr>
      <xdr:spPr>
        <a:xfrm>
          <a:off x="7594111" y="134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171329</xdr:rowOff>
    </xdr:from>
    <xdr:to>
      <xdr:col>36</xdr:col>
      <xdr:colOff>165100</xdr:colOff>
      <xdr:row>78</xdr:row>
      <xdr:rowOff>101479</xdr:rowOff>
    </xdr:to>
    <xdr:sp macro="" textlink="">
      <xdr:nvSpPr>
        <xdr:cNvPr id="435" name="楕円 434"/>
        <xdr:cNvSpPr/>
      </xdr:nvSpPr>
      <xdr:spPr>
        <a:xfrm>
          <a:off x="6921500" y="133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92606</xdr:rowOff>
    </xdr:from>
    <xdr:ext cx="469744" cy="259045"/>
    <xdr:sp macro="" textlink="">
      <xdr:nvSpPr>
        <xdr:cNvPr id="436" name="テキスト ボックス 435"/>
        <xdr:cNvSpPr txBox="1"/>
      </xdr:nvSpPr>
      <xdr:spPr>
        <a:xfrm>
          <a:off x="6737428" y="134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55541</xdr:rowOff>
    </xdr:from>
    <xdr:to>
      <xdr:col>55</xdr:col>
      <xdr:colOff>0</xdr:colOff>
      <xdr:row>99</xdr:row>
      <xdr:rowOff>70648</xdr:rowOff>
    </xdr:to>
    <xdr:cxnSp macro="">
      <xdr:nvCxnSpPr>
        <xdr:cNvPr id="467" name="直線コネクタ 466"/>
        <xdr:cNvCxnSpPr/>
      </xdr:nvCxnSpPr>
      <xdr:spPr>
        <a:xfrm>
          <a:off x="9639300" y="17029091"/>
          <a:ext cx="8382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55541</xdr:rowOff>
    </xdr:from>
    <xdr:to>
      <xdr:col>50</xdr:col>
      <xdr:colOff>114300</xdr:colOff>
      <xdr:row>99</xdr:row>
      <xdr:rowOff>55590</xdr:rowOff>
    </xdr:to>
    <xdr:cxnSp macro="">
      <xdr:nvCxnSpPr>
        <xdr:cNvPr id="470" name="直線コネクタ 469"/>
        <xdr:cNvCxnSpPr/>
      </xdr:nvCxnSpPr>
      <xdr:spPr>
        <a:xfrm flipV="1">
          <a:off x="8750300" y="17029091"/>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54149</xdr:rowOff>
    </xdr:from>
    <xdr:to>
      <xdr:col>45</xdr:col>
      <xdr:colOff>177800</xdr:colOff>
      <xdr:row>99</xdr:row>
      <xdr:rowOff>55590</xdr:rowOff>
    </xdr:to>
    <xdr:cxnSp macro="">
      <xdr:nvCxnSpPr>
        <xdr:cNvPr id="473" name="直線コネクタ 472"/>
        <xdr:cNvCxnSpPr/>
      </xdr:nvCxnSpPr>
      <xdr:spPr>
        <a:xfrm>
          <a:off x="7861300" y="17027699"/>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5" name="テキスト ボックス 474"/>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54149</xdr:rowOff>
    </xdr:from>
    <xdr:to>
      <xdr:col>41</xdr:col>
      <xdr:colOff>50800</xdr:colOff>
      <xdr:row>99</xdr:row>
      <xdr:rowOff>71506</xdr:rowOff>
    </xdr:to>
    <xdr:cxnSp macro="">
      <xdr:nvCxnSpPr>
        <xdr:cNvPr id="476" name="直線コネクタ 475"/>
        <xdr:cNvCxnSpPr/>
      </xdr:nvCxnSpPr>
      <xdr:spPr>
        <a:xfrm flipV="1">
          <a:off x="6972300" y="17027699"/>
          <a:ext cx="8890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114568</xdr:rowOff>
    </xdr:from>
    <xdr:ext cx="534377" cy="259045"/>
    <xdr:sp macro="" textlink="">
      <xdr:nvSpPr>
        <xdr:cNvPr id="478" name="テキスト ボックス 477"/>
        <xdr:cNvSpPr txBox="1"/>
      </xdr:nvSpPr>
      <xdr:spPr>
        <a:xfrm>
          <a:off x="7594111" y="170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117406</xdr:rowOff>
    </xdr:from>
    <xdr:ext cx="534377" cy="259045"/>
    <xdr:sp macro="" textlink="">
      <xdr:nvSpPr>
        <xdr:cNvPr id="480" name="テキスト ボックス 479"/>
        <xdr:cNvSpPr txBox="1"/>
      </xdr:nvSpPr>
      <xdr:spPr>
        <a:xfrm>
          <a:off x="6705111" y="170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19848</xdr:rowOff>
    </xdr:from>
    <xdr:to>
      <xdr:col>55</xdr:col>
      <xdr:colOff>50800</xdr:colOff>
      <xdr:row>99</xdr:row>
      <xdr:rowOff>121448</xdr:rowOff>
    </xdr:to>
    <xdr:sp macro="" textlink="">
      <xdr:nvSpPr>
        <xdr:cNvPr id="486" name="楕円 485"/>
        <xdr:cNvSpPr/>
      </xdr:nvSpPr>
      <xdr:spPr>
        <a:xfrm>
          <a:off x="10426700" y="169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150675</xdr:rowOff>
    </xdr:from>
    <xdr:ext cx="534377" cy="259045"/>
    <xdr:sp macro="" textlink="">
      <xdr:nvSpPr>
        <xdr:cNvPr id="487" name="土木費該当値テキスト"/>
        <xdr:cNvSpPr txBox="1"/>
      </xdr:nvSpPr>
      <xdr:spPr>
        <a:xfrm>
          <a:off x="10528300" y="167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4741</xdr:rowOff>
    </xdr:from>
    <xdr:to>
      <xdr:col>50</xdr:col>
      <xdr:colOff>165100</xdr:colOff>
      <xdr:row>99</xdr:row>
      <xdr:rowOff>106341</xdr:rowOff>
    </xdr:to>
    <xdr:sp macro="" textlink="">
      <xdr:nvSpPr>
        <xdr:cNvPr id="488" name="楕円 487"/>
        <xdr:cNvSpPr/>
      </xdr:nvSpPr>
      <xdr:spPr>
        <a:xfrm>
          <a:off x="9588500" y="1697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122868</xdr:rowOff>
    </xdr:from>
    <xdr:ext cx="599010" cy="259045"/>
    <xdr:sp macro="" textlink="">
      <xdr:nvSpPr>
        <xdr:cNvPr id="489" name="テキスト ボックス 488"/>
        <xdr:cNvSpPr txBox="1"/>
      </xdr:nvSpPr>
      <xdr:spPr>
        <a:xfrm>
          <a:off x="9339795" y="1675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4790</xdr:rowOff>
    </xdr:from>
    <xdr:to>
      <xdr:col>46</xdr:col>
      <xdr:colOff>38100</xdr:colOff>
      <xdr:row>99</xdr:row>
      <xdr:rowOff>106390</xdr:rowOff>
    </xdr:to>
    <xdr:sp macro="" textlink="">
      <xdr:nvSpPr>
        <xdr:cNvPr id="490" name="楕円 489"/>
        <xdr:cNvSpPr/>
      </xdr:nvSpPr>
      <xdr:spPr>
        <a:xfrm>
          <a:off x="8699500" y="169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122917</xdr:rowOff>
    </xdr:from>
    <xdr:ext cx="599010" cy="259045"/>
    <xdr:sp macro="" textlink="">
      <xdr:nvSpPr>
        <xdr:cNvPr id="491" name="テキスト ボックス 490"/>
        <xdr:cNvSpPr txBox="1"/>
      </xdr:nvSpPr>
      <xdr:spPr>
        <a:xfrm>
          <a:off x="8450795" y="1675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3349</xdr:rowOff>
    </xdr:from>
    <xdr:to>
      <xdr:col>41</xdr:col>
      <xdr:colOff>101600</xdr:colOff>
      <xdr:row>99</xdr:row>
      <xdr:rowOff>104949</xdr:rowOff>
    </xdr:to>
    <xdr:sp macro="" textlink="">
      <xdr:nvSpPr>
        <xdr:cNvPr id="492" name="楕円 491"/>
        <xdr:cNvSpPr/>
      </xdr:nvSpPr>
      <xdr:spPr>
        <a:xfrm>
          <a:off x="7810500" y="169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121476</xdr:rowOff>
    </xdr:from>
    <xdr:ext cx="599010" cy="259045"/>
    <xdr:sp macro="" textlink="">
      <xdr:nvSpPr>
        <xdr:cNvPr id="493" name="テキスト ボックス 492"/>
        <xdr:cNvSpPr txBox="1"/>
      </xdr:nvSpPr>
      <xdr:spPr>
        <a:xfrm>
          <a:off x="7561795" y="1675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20706</xdr:rowOff>
    </xdr:from>
    <xdr:to>
      <xdr:col>36</xdr:col>
      <xdr:colOff>165100</xdr:colOff>
      <xdr:row>99</xdr:row>
      <xdr:rowOff>122306</xdr:rowOff>
    </xdr:to>
    <xdr:sp macro="" textlink="">
      <xdr:nvSpPr>
        <xdr:cNvPr id="494" name="楕円 493"/>
        <xdr:cNvSpPr/>
      </xdr:nvSpPr>
      <xdr:spPr>
        <a:xfrm>
          <a:off x="6921500" y="169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138833</xdr:rowOff>
    </xdr:from>
    <xdr:ext cx="534377" cy="259045"/>
    <xdr:sp macro="" textlink="">
      <xdr:nvSpPr>
        <xdr:cNvPr id="495" name="テキスト ボックス 494"/>
        <xdr:cNvSpPr txBox="1"/>
      </xdr:nvSpPr>
      <xdr:spPr>
        <a:xfrm>
          <a:off x="6705111" y="1676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49599</xdr:rowOff>
    </xdr:from>
    <xdr:to>
      <xdr:col>85</xdr:col>
      <xdr:colOff>127000</xdr:colOff>
      <xdr:row>38</xdr:row>
      <xdr:rowOff>58123</xdr:rowOff>
    </xdr:to>
    <xdr:cxnSp macro="">
      <xdr:nvCxnSpPr>
        <xdr:cNvPr id="526" name="直線コネクタ 525"/>
        <xdr:cNvCxnSpPr/>
      </xdr:nvCxnSpPr>
      <xdr:spPr>
        <a:xfrm>
          <a:off x="15481300" y="6564699"/>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48195</xdr:rowOff>
    </xdr:from>
    <xdr:to>
      <xdr:col>81</xdr:col>
      <xdr:colOff>50800</xdr:colOff>
      <xdr:row>38</xdr:row>
      <xdr:rowOff>49599</xdr:rowOff>
    </xdr:to>
    <xdr:cxnSp macro="">
      <xdr:nvCxnSpPr>
        <xdr:cNvPr id="529" name="直線コネクタ 528"/>
        <xdr:cNvCxnSpPr/>
      </xdr:nvCxnSpPr>
      <xdr:spPr>
        <a:xfrm>
          <a:off x="14592300" y="6563295"/>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28273</xdr:rowOff>
    </xdr:from>
    <xdr:to>
      <xdr:col>76</xdr:col>
      <xdr:colOff>114300</xdr:colOff>
      <xdr:row>38</xdr:row>
      <xdr:rowOff>48195</xdr:rowOff>
    </xdr:to>
    <xdr:cxnSp macro="">
      <xdr:nvCxnSpPr>
        <xdr:cNvPr id="532" name="直線コネクタ 531"/>
        <xdr:cNvCxnSpPr/>
      </xdr:nvCxnSpPr>
      <xdr:spPr>
        <a:xfrm>
          <a:off x="13703300" y="6543373"/>
          <a:ext cx="8890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28273</xdr:rowOff>
    </xdr:from>
    <xdr:to>
      <xdr:col>71</xdr:col>
      <xdr:colOff>177800</xdr:colOff>
      <xdr:row>38</xdr:row>
      <xdr:rowOff>102329</xdr:rowOff>
    </xdr:to>
    <xdr:cxnSp macro="">
      <xdr:nvCxnSpPr>
        <xdr:cNvPr id="535" name="直線コネクタ 534"/>
        <xdr:cNvCxnSpPr/>
      </xdr:nvCxnSpPr>
      <xdr:spPr>
        <a:xfrm flipV="1">
          <a:off x="12814300" y="6543373"/>
          <a:ext cx="889000" cy="7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7323</xdr:rowOff>
    </xdr:from>
    <xdr:to>
      <xdr:col>85</xdr:col>
      <xdr:colOff>177800</xdr:colOff>
      <xdr:row>38</xdr:row>
      <xdr:rowOff>108923</xdr:rowOff>
    </xdr:to>
    <xdr:sp macro="" textlink="">
      <xdr:nvSpPr>
        <xdr:cNvPr id="545" name="楕円 544"/>
        <xdr:cNvSpPr/>
      </xdr:nvSpPr>
      <xdr:spPr>
        <a:xfrm>
          <a:off x="16268700" y="652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93699</xdr:rowOff>
    </xdr:from>
    <xdr:ext cx="534377" cy="259045"/>
    <xdr:sp macro="" textlink="">
      <xdr:nvSpPr>
        <xdr:cNvPr id="546" name="消防費該当値テキスト"/>
        <xdr:cNvSpPr txBox="1"/>
      </xdr:nvSpPr>
      <xdr:spPr>
        <a:xfrm>
          <a:off x="16370300" y="64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170249</xdr:rowOff>
    </xdr:from>
    <xdr:to>
      <xdr:col>81</xdr:col>
      <xdr:colOff>101600</xdr:colOff>
      <xdr:row>38</xdr:row>
      <xdr:rowOff>100399</xdr:rowOff>
    </xdr:to>
    <xdr:sp macro="" textlink="">
      <xdr:nvSpPr>
        <xdr:cNvPr id="547" name="楕円 546"/>
        <xdr:cNvSpPr/>
      </xdr:nvSpPr>
      <xdr:spPr>
        <a:xfrm>
          <a:off x="15430500" y="65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91526</xdr:rowOff>
    </xdr:from>
    <xdr:ext cx="534377" cy="259045"/>
    <xdr:sp macro="" textlink="">
      <xdr:nvSpPr>
        <xdr:cNvPr id="548" name="テキスト ボックス 547"/>
        <xdr:cNvSpPr txBox="1"/>
      </xdr:nvSpPr>
      <xdr:spPr>
        <a:xfrm>
          <a:off x="15214111" y="66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168845</xdr:rowOff>
    </xdr:from>
    <xdr:to>
      <xdr:col>76</xdr:col>
      <xdr:colOff>165100</xdr:colOff>
      <xdr:row>38</xdr:row>
      <xdr:rowOff>98995</xdr:rowOff>
    </xdr:to>
    <xdr:sp macro="" textlink="">
      <xdr:nvSpPr>
        <xdr:cNvPr id="549" name="楕円 548"/>
        <xdr:cNvSpPr/>
      </xdr:nvSpPr>
      <xdr:spPr>
        <a:xfrm>
          <a:off x="14541500" y="65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90122</xdr:rowOff>
    </xdr:from>
    <xdr:ext cx="534377" cy="259045"/>
    <xdr:sp macro="" textlink="">
      <xdr:nvSpPr>
        <xdr:cNvPr id="550" name="テキスト ボックス 549"/>
        <xdr:cNvSpPr txBox="1"/>
      </xdr:nvSpPr>
      <xdr:spPr>
        <a:xfrm>
          <a:off x="14325111" y="660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148924</xdr:rowOff>
    </xdr:from>
    <xdr:to>
      <xdr:col>72</xdr:col>
      <xdr:colOff>38100</xdr:colOff>
      <xdr:row>38</xdr:row>
      <xdr:rowOff>79074</xdr:rowOff>
    </xdr:to>
    <xdr:sp macro="" textlink="">
      <xdr:nvSpPr>
        <xdr:cNvPr id="551" name="楕円 550"/>
        <xdr:cNvSpPr/>
      </xdr:nvSpPr>
      <xdr:spPr>
        <a:xfrm>
          <a:off x="13652500" y="64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70200</xdr:rowOff>
    </xdr:from>
    <xdr:ext cx="534377" cy="259045"/>
    <xdr:sp macro="" textlink="">
      <xdr:nvSpPr>
        <xdr:cNvPr id="552" name="テキスト ボックス 551"/>
        <xdr:cNvSpPr txBox="1"/>
      </xdr:nvSpPr>
      <xdr:spPr>
        <a:xfrm>
          <a:off x="13436111" y="658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51529</xdr:rowOff>
    </xdr:from>
    <xdr:to>
      <xdr:col>67</xdr:col>
      <xdr:colOff>101600</xdr:colOff>
      <xdr:row>38</xdr:row>
      <xdr:rowOff>153129</xdr:rowOff>
    </xdr:to>
    <xdr:sp macro="" textlink="">
      <xdr:nvSpPr>
        <xdr:cNvPr id="553" name="楕円 552"/>
        <xdr:cNvSpPr/>
      </xdr:nvSpPr>
      <xdr:spPr>
        <a:xfrm>
          <a:off x="12763500" y="65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144256</xdr:rowOff>
    </xdr:from>
    <xdr:ext cx="534377" cy="259045"/>
    <xdr:sp macro="" textlink="">
      <xdr:nvSpPr>
        <xdr:cNvPr id="554" name="テキスト ボックス 553"/>
        <xdr:cNvSpPr txBox="1"/>
      </xdr:nvSpPr>
      <xdr:spPr>
        <a:xfrm>
          <a:off x="12547111" y="665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96284</xdr:rowOff>
    </xdr:from>
    <xdr:to>
      <xdr:col>85</xdr:col>
      <xdr:colOff>127000</xdr:colOff>
      <xdr:row>57</xdr:row>
      <xdr:rowOff>9073</xdr:rowOff>
    </xdr:to>
    <xdr:cxnSp macro="">
      <xdr:nvCxnSpPr>
        <xdr:cNvPr id="581" name="直線コネクタ 580"/>
        <xdr:cNvCxnSpPr/>
      </xdr:nvCxnSpPr>
      <xdr:spPr>
        <a:xfrm>
          <a:off x="15481300" y="9697484"/>
          <a:ext cx="8382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96284</xdr:rowOff>
    </xdr:from>
    <xdr:to>
      <xdr:col>81</xdr:col>
      <xdr:colOff>50800</xdr:colOff>
      <xdr:row>56</xdr:row>
      <xdr:rowOff>136605</xdr:rowOff>
    </xdr:to>
    <xdr:cxnSp macro="">
      <xdr:nvCxnSpPr>
        <xdr:cNvPr id="584" name="直線コネクタ 583"/>
        <xdr:cNvCxnSpPr/>
      </xdr:nvCxnSpPr>
      <xdr:spPr>
        <a:xfrm flipV="1">
          <a:off x="14592300" y="9697484"/>
          <a:ext cx="889000" cy="4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152364</xdr:rowOff>
    </xdr:from>
    <xdr:to>
      <xdr:col>76</xdr:col>
      <xdr:colOff>114300</xdr:colOff>
      <xdr:row>56</xdr:row>
      <xdr:rowOff>136605</xdr:rowOff>
    </xdr:to>
    <xdr:cxnSp macro="">
      <xdr:nvCxnSpPr>
        <xdr:cNvPr id="587" name="直線コネクタ 586"/>
        <xdr:cNvCxnSpPr/>
      </xdr:nvCxnSpPr>
      <xdr:spPr>
        <a:xfrm>
          <a:off x="13703300" y="9582114"/>
          <a:ext cx="889000" cy="15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152364</xdr:rowOff>
    </xdr:from>
    <xdr:to>
      <xdr:col>71</xdr:col>
      <xdr:colOff>177800</xdr:colOff>
      <xdr:row>57</xdr:row>
      <xdr:rowOff>7770</xdr:rowOff>
    </xdr:to>
    <xdr:cxnSp macro="">
      <xdr:nvCxnSpPr>
        <xdr:cNvPr id="590" name="直線コネクタ 589"/>
        <xdr:cNvCxnSpPr/>
      </xdr:nvCxnSpPr>
      <xdr:spPr>
        <a:xfrm flipV="1">
          <a:off x="12814300" y="9582114"/>
          <a:ext cx="889000" cy="19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163961</xdr:rowOff>
    </xdr:from>
    <xdr:ext cx="534377" cy="259045"/>
    <xdr:sp macro="" textlink="">
      <xdr:nvSpPr>
        <xdr:cNvPr id="592" name="テキスト ボックス 591"/>
        <xdr:cNvSpPr txBox="1"/>
      </xdr:nvSpPr>
      <xdr:spPr>
        <a:xfrm>
          <a:off x="13436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129723</xdr:rowOff>
    </xdr:from>
    <xdr:to>
      <xdr:col>85</xdr:col>
      <xdr:colOff>177800</xdr:colOff>
      <xdr:row>57</xdr:row>
      <xdr:rowOff>59873</xdr:rowOff>
    </xdr:to>
    <xdr:sp macro="" textlink="">
      <xdr:nvSpPr>
        <xdr:cNvPr id="600" name="楕円 599"/>
        <xdr:cNvSpPr/>
      </xdr:nvSpPr>
      <xdr:spPr>
        <a:xfrm>
          <a:off x="16268700" y="97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108150</xdr:rowOff>
    </xdr:from>
    <xdr:ext cx="534377" cy="259045"/>
    <xdr:sp macro="" textlink="">
      <xdr:nvSpPr>
        <xdr:cNvPr id="601" name="教育費該当値テキスト"/>
        <xdr:cNvSpPr txBox="1"/>
      </xdr:nvSpPr>
      <xdr:spPr>
        <a:xfrm>
          <a:off x="16370300" y="97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45484</xdr:rowOff>
    </xdr:from>
    <xdr:to>
      <xdr:col>81</xdr:col>
      <xdr:colOff>101600</xdr:colOff>
      <xdr:row>56</xdr:row>
      <xdr:rowOff>147084</xdr:rowOff>
    </xdr:to>
    <xdr:sp macro="" textlink="">
      <xdr:nvSpPr>
        <xdr:cNvPr id="602" name="楕円 601"/>
        <xdr:cNvSpPr/>
      </xdr:nvSpPr>
      <xdr:spPr>
        <a:xfrm>
          <a:off x="15430500" y="96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163611</xdr:rowOff>
    </xdr:from>
    <xdr:ext cx="534377" cy="259045"/>
    <xdr:sp macro="" textlink="">
      <xdr:nvSpPr>
        <xdr:cNvPr id="603" name="テキスト ボックス 602"/>
        <xdr:cNvSpPr txBox="1"/>
      </xdr:nvSpPr>
      <xdr:spPr>
        <a:xfrm>
          <a:off x="15214111" y="942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85805</xdr:rowOff>
    </xdr:from>
    <xdr:to>
      <xdr:col>76</xdr:col>
      <xdr:colOff>165100</xdr:colOff>
      <xdr:row>57</xdr:row>
      <xdr:rowOff>15955</xdr:rowOff>
    </xdr:to>
    <xdr:sp macro="" textlink="">
      <xdr:nvSpPr>
        <xdr:cNvPr id="604" name="楕円 603"/>
        <xdr:cNvSpPr/>
      </xdr:nvSpPr>
      <xdr:spPr>
        <a:xfrm>
          <a:off x="14541500" y="968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32482</xdr:rowOff>
    </xdr:from>
    <xdr:ext cx="534377" cy="259045"/>
    <xdr:sp macro="" textlink="">
      <xdr:nvSpPr>
        <xdr:cNvPr id="605" name="テキスト ボックス 604"/>
        <xdr:cNvSpPr txBox="1"/>
      </xdr:nvSpPr>
      <xdr:spPr>
        <a:xfrm>
          <a:off x="14325111" y="946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101564</xdr:rowOff>
    </xdr:from>
    <xdr:to>
      <xdr:col>72</xdr:col>
      <xdr:colOff>38100</xdr:colOff>
      <xdr:row>56</xdr:row>
      <xdr:rowOff>31714</xdr:rowOff>
    </xdr:to>
    <xdr:sp macro="" textlink="">
      <xdr:nvSpPr>
        <xdr:cNvPr id="606" name="楕円 605"/>
        <xdr:cNvSpPr/>
      </xdr:nvSpPr>
      <xdr:spPr>
        <a:xfrm>
          <a:off x="13652500" y="95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48241</xdr:rowOff>
    </xdr:from>
    <xdr:ext cx="599010" cy="259045"/>
    <xdr:sp macro="" textlink="">
      <xdr:nvSpPr>
        <xdr:cNvPr id="607" name="テキスト ボックス 606"/>
        <xdr:cNvSpPr txBox="1"/>
      </xdr:nvSpPr>
      <xdr:spPr>
        <a:xfrm>
          <a:off x="13403795" y="930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128420</xdr:rowOff>
    </xdr:from>
    <xdr:to>
      <xdr:col>67</xdr:col>
      <xdr:colOff>101600</xdr:colOff>
      <xdr:row>57</xdr:row>
      <xdr:rowOff>58570</xdr:rowOff>
    </xdr:to>
    <xdr:sp macro="" textlink="">
      <xdr:nvSpPr>
        <xdr:cNvPr id="608" name="楕円 607"/>
        <xdr:cNvSpPr/>
      </xdr:nvSpPr>
      <xdr:spPr>
        <a:xfrm>
          <a:off x="12763500" y="97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49697</xdr:rowOff>
    </xdr:from>
    <xdr:ext cx="534377" cy="259045"/>
    <xdr:sp macro="" textlink="">
      <xdr:nvSpPr>
        <xdr:cNvPr id="609" name="テキスト ボックス 608"/>
        <xdr:cNvSpPr txBox="1"/>
      </xdr:nvSpPr>
      <xdr:spPr>
        <a:xfrm>
          <a:off x="12547111" y="982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58962</xdr:rowOff>
    </xdr:from>
    <xdr:to>
      <xdr:col>85</xdr:col>
      <xdr:colOff>127000</xdr:colOff>
      <xdr:row>98</xdr:row>
      <xdr:rowOff>65785</xdr:rowOff>
    </xdr:to>
    <xdr:cxnSp macro="">
      <xdr:nvCxnSpPr>
        <xdr:cNvPr id="693" name="直線コネクタ 692"/>
        <xdr:cNvCxnSpPr/>
      </xdr:nvCxnSpPr>
      <xdr:spPr>
        <a:xfrm>
          <a:off x="15481300" y="16861062"/>
          <a:ext cx="8382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54273</xdr:rowOff>
    </xdr:from>
    <xdr:to>
      <xdr:col>81</xdr:col>
      <xdr:colOff>50800</xdr:colOff>
      <xdr:row>98</xdr:row>
      <xdr:rowOff>58962</xdr:rowOff>
    </xdr:to>
    <xdr:cxnSp macro="">
      <xdr:nvCxnSpPr>
        <xdr:cNvPr id="696" name="直線コネクタ 695"/>
        <xdr:cNvCxnSpPr/>
      </xdr:nvCxnSpPr>
      <xdr:spPr>
        <a:xfrm>
          <a:off x="14592300" y="16856373"/>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45416</xdr:rowOff>
    </xdr:from>
    <xdr:to>
      <xdr:col>76</xdr:col>
      <xdr:colOff>114300</xdr:colOff>
      <xdr:row>98</xdr:row>
      <xdr:rowOff>54273</xdr:rowOff>
    </xdr:to>
    <xdr:cxnSp macro="">
      <xdr:nvCxnSpPr>
        <xdr:cNvPr id="699" name="直線コネクタ 698"/>
        <xdr:cNvCxnSpPr/>
      </xdr:nvCxnSpPr>
      <xdr:spPr>
        <a:xfrm>
          <a:off x="13703300" y="16847516"/>
          <a:ext cx="8890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34736</xdr:rowOff>
    </xdr:from>
    <xdr:to>
      <xdr:col>71</xdr:col>
      <xdr:colOff>177800</xdr:colOff>
      <xdr:row>98</xdr:row>
      <xdr:rowOff>45416</xdr:rowOff>
    </xdr:to>
    <xdr:cxnSp macro="">
      <xdr:nvCxnSpPr>
        <xdr:cNvPr id="702" name="直線コネクタ 701"/>
        <xdr:cNvCxnSpPr/>
      </xdr:nvCxnSpPr>
      <xdr:spPr>
        <a:xfrm>
          <a:off x="12814300" y="16836836"/>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14985</xdr:rowOff>
    </xdr:from>
    <xdr:to>
      <xdr:col>85</xdr:col>
      <xdr:colOff>177800</xdr:colOff>
      <xdr:row>98</xdr:row>
      <xdr:rowOff>116585</xdr:rowOff>
    </xdr:to>
    <xdr:sp macro="" textlink="">
      <xdr:nvSpPr>
        <xdr:cNvPr id="712" name="楕円 711"/>
        <xdr:cNvSpPr/>
      </xdr:nvSpPr>
      <xdr:spPr>
        <a:xfrm>
          <a:off x="16268700" y="168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101362</xdr:rowOff>
    </xdr:from>
    <xdr:ext cx="534377" cy="259045"/>
    <xdr:sp macro="" textlink="">
      <xdr:nvSpPr>
        <xdr:cNvPr id="713" name="公債費該当値テキスト"/>
        <xdr:cNvSpPr txBox="1"/>
      </xdr:nvSpPr>
      <xdr:spPr>
        <a:xfrm>
          <a:off x="16370300" y="1673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8162</xdr:rowOff>
    </xdr:from>
    <xdr:to>
      <xdr:col>81</xdr:col>
      <xdr:colOff>101600</xdr:colOff>
      <xdr:row>98</xdr:row>
      <xdr:rowOff>109762</xdr:rowOff>
    </xdr:to>
    <xdr:sp macro="" textlink="">
      <xdr:nvSpPr>
        <xdr:cNvPr id="714" name="楕円 713"/>
        <xdr:cNvSpPr/>
      </xdr:nvSpPr>
      <xdr:spPr>
        <a:xfrm>
          <a:off x="15430500" y="168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100889</xdr:rowOff>
    </xdr:from>
    <xdr:ext cx="534377" cy="259045"/>
    <xdr:sp macro="" textlink="">
      <xdr:nvSpPr>
        <xdr:cNvPr id="715" name="テキスト ボックス 714"/>
        <xdr:cNvSpPr txBox="1"/>
      </xdr:nvSpPr>
      <xdr:spPr>
        <a:xfrm>
          <a:off x="15214111" y="169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3473</xdr:rowOff>
    </xdr:from>
    <xdr:to>
      <xdr:col>76</xdr:col>
      <xdr:colOff>165100</xdr:colOff>
      <xdr:row>98</xdr:row>
      <xdr:rowOff>105073</xdr:rowOff>
    </xdr:to>
    <xdr:sp macro="" textlink="">
      <xdr:nvSpPr>
        <xdr:cNvPr id="716" name="楕円 715"/>
        <xdr:cNvSpPr/>
      </xdr:nvSpPr>
      <xdr:spPr>
        <a:xfrm>
          <a:off x="14541500" y="168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96200</xdr:rowOff>
    </xdr:from>
    <xdr:ext cx="534377" cy="259045"/>
    <xdr:sp macro="" textlink="">
      <xdr:nvSpPr>
        <xdr:cNvPr id="717" name="テキスト ボックス 716"/>
        <xdr:cNvSpPr txBox="1"/>
      </xdr:nvSpPr>
      <xdr:spPr>
        <a:xfrm>
          <a:off x="14325111" y="168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166066</xdr:rowOff>
    </xdr:from>
    <xdr:to>
      <xdr:col>72</xdr:col>
      <xdr:colOff>38100</xdr:colOff>
      <xdr:row>98</xdr:row>
      <xdr:rowOff>96216</xdr:rowOff>
    </xdr:to>
    <xdr:sp macro="" textlink="">
      <xdr:nvSpPr>
        <xdr:cNvPr id="718" name="楕円 717"/>
        <xdr:cNvSpPr/>
      </xdr:nvSpPr>
      <xdr:spPr>
        <a:xfrm>
          <a:off x="13652500" y="167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87343</xdr:rowOff>
    </xdr:from>
    <xdr:ext cx="534377" cy="259045"/>
    <xdr:sp macro="" textlink="">
      <xdr:nvSpPr>
        <xdr:cNvPr id="719" name="テキスト ボックス 718"/>
        <xdr:cNvSpPr txBox="1"/>
      </xdr:nvSpPr>
      <xdr:spPr>
        <a:xfrm>
          <a:off x="13436111" y="1688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155386</xdr:rowOff>
    </xdr:from>
    <xdr:to>
      <xdr:col>67</xdr:col>
      <xdr:colOff>101600</xdr:colOff>
      <xdr:row>98</xdr:row>
      <xdr:rowOff>85536</xdr:rowOff>
    </xdr:to>
    <xdr:sp macro="" textlink="">
      <xdr:nvSpPr>
        <xdr:cNvPr id="720" name="楕円 719"/>
        <xdr:cNvSpPr/>
      </xdr:nvSpPr>
      <xdr:spPr>
        <a:xfrm>
          <a:off x="12763500" y="167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76663</xdr:rowOff>
    </xdr:from>
    <xdr:ext cx="534377" cy="259045"/>
    <xdr:sp macro="" textlink="">
      <xdr:nvSpPr>
        <xdr:cNvPr id="721" name="テキスト ボックス 720"/>
        <xdr:cNvSpPr txBox="1"/>
      </xdr:nvSpPr>
      <xdr:spPr>
        <a:xfrm>
          <a:off x="12547111" y="168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土木費以外の項目で類似団体平均値を下回っている。土木費については、大規模な道路改良工事等を実施しているため平均を上回る傾向にあるが、前年度と比較すると</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％減となっている。これは中長期的な更新計画により、事業の効率化と事業費全体の平準化が図られたと考えられる。</a:t>
          </a:r>
        </a:p>
        <a:p>
          <a:r>
            <a:rPr kumimoji="1" lang="ja-JP" altLang="en-US" sz="1300">
              <a:latin typeface="ＭＳ Ｐゴシック" panose="020B0600070205080204" pitchFamily="50" charset="-128"/>
              <a:ea typeface="ＭＳ Ｐゴシック" panose="020B0600070205080204" pitchFamily="50" charset="-128"/>
            </a:rPr>
            <a:t>全体的には類似団体平均以下であり、著しく平均を上回る項目はないものの、法人税の引き下げに伴う地方税収減に備え、事業の見直しや効率化を積極的且つ継続的に図っていく。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年度に切り崩しを行った財政調整基金だが、法人税の増収により、積立を行えたことで標準財政規模に対する比率が再び</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％に近づく残高となった。法人税への依存度が高い財政構造のため、今後も法人税率の引き下げによる今後の税収減を念頭に置いた計画的な財政運営が必要である。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標準財政規模に対する全会計の黒字額合計も概ね</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前後で推移しており、連結実質赤字比率は堅調であるが、一部会計では一般会計からの繰入金に頼らざるを得ない状況であることから、営業収益の向上と営業費用の削減を一体的に推進し、経営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4675664</v>
      </c>
      <c r="BO4" s="410"/>
      <c r="BP4" s="410"/>
      <c r="BQ4" s="410"/>
      <c r="BR4" s="410"/>
      <c r="BS4" s="410"/>
      <c r="BT4" s="410"/>
      <c r="BU4" s="411"/>
      <c r="BV4" s="409">
        <v>5364005</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6.9</v>
      </c>
      <c r="CU4" s="416"/>
      <c r="CV4" s="416"/>
      <c r="CW4" s="416"/>
      <c r="CX4" s="416"/>
      <c r="CY4" s="416"/>
      <c r="CZ4" s="416"/>
      <c r="DA4" s="417"/>
      <c r="DB4" s="415">
        <v>4.5</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4326014</v>
      </c>
      <c r="BO5" s="447"/>
      <c r="BP5" s="447"/>
      <c r="BQ5" s="447"/>
      <c r="BR5" s="447"/>
      <c r="BS5" s="447"/>
      <c r="BT5" s="447"/>
      <c r="BU5" s="448"/>
      <c r="BV5" s="446">
        <v>5000445</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81.900000000000006</v>
      </c>
      <c r="CU5" s="444"/>
      <c r="CV5" s="444"/>
      <c r="CW5" s="444"/>
      <c r="CX5" s="444"/>
      <c r="CY5" s="444"/>
      <c r="CZ5" s="444"/>
      <c r="DA5" s="445"/>
      <c r="DB5" s="443">
        <v>83.4</v>
      </c>
      <c r="DC5" s="444"/>
      <c r="DD5" s="444"/>
      <c r="DE5" s="444"/>
      <c r="DF5" s="444"/>
      <c r="DG5" s="444"/>
      <c r="DH5" s="444"/>
      <c r="DI5" s="445"/>
      <c r="DJ5" s="165"/>
      <c r="DK5" s="165"/>
      <c r="DL5" s="165"/>
      <c r="DM5" s="165"/>
      <c r="DN5" s="165"/>
      <c r="DO5" s="165"/>
    </row>
    <row r="6" spans="1:119" ht="18.75" customHeight="1" x14ac:dyDescent="0.2">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97</v>
      </c>
      <c r="AV6" s="479"/>
      <c r="AW6" s="479"/>
      <c r="AX6" s="479"/>
      <c r="AY6" s="480" t="s">
        <v>98</v>
      </c>
      <c r="AZ6" s="481"/>
      <c r="BA6" s="481"/>
      <c r="BB6" s="481"/>
      <c r="BC6" s="481"/>
      <c r="BD6" s="481"/>
      <c r="BE6" s="481"/>
      <c r="BF6" s="481"/>
      <c r="BG6" s="481"/>
      <c r="BH6" s="481"/>
      <c r="BI6" s="481"/>
      <c r="BJ6" s="481"/>
      <c r="BK6" s="481"/>
      <c r="BL6" s="481"/>
      <c r="BM6" s="482"/>
      <c r="BN6" s="446">
        <v>349650</v>
      </c>
      <c r="BO6" s="447"/>
      <c r="BP6" s="447"/>
      <c r="BQ6" s="447"/>
      <c r="BR6" s="447"/>
      <c r="BS6" s="447"/>
      <c r="BT6" s="447"/>
      <c r="BU6" s="448"/>
      <c r="BV6" s="446">
        <v>363560</v>
      </c>
      <c r="BW6" s="447"/>
      <c r="BX6" s="447"/>
      <c r="BY6" s="447"/>
      <c r="BZ6" s="447"/>
      <c r="CA6" s="447"/>
      <c r="CB6" s="447"/>
      <c r="CC6" s="448"/>
      <c r="CD6" s="449" t="s">
        <v>99</v>
      </c>
      <c r="CE6" s="450"/>
      <c r="CF6" s="450"/>
      <c r="CG6" s="450"/>
      <c r="CH6" s="450"/>
      <c r="CI6" s="450"/>
      <c r="CJ6" s="450"/>
      <c r="CK6" s="450"/>
      <c r="CL6" s="450"/>
      <c r="CM6" s="450"/>
      <c r="CN6" s="450"/>
      <c r="CO6" s="450"/>
      <c r="CP6" s="450"/>
      <c r="CQ6" s="450"/>
      <c r="CR6" s="450"/>
      <c r="CS6" s="451"/>
      <c r="CT6" s="483">
        <v>81.900000000000006</v>
      </c>
      <c r="CU6" s="484"/>
      <c r="CV6" s="484"/>
      <c r="CW6" s="484"/>
      <c r="CX6" s="484"/>
      <c r="CY6" s="484"/>
      <c r="CZ6" s="484"/>
      <c r="DA6" s="485"/>
      <c r="DB6" s="483">
        <v>83.4</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100</v>
      </c>
      <c r="AN7" s="476"/>
      <c r="AO7" s="476"/>
      <c r="AP7" s="476"/>
      <c r="AQ7" s="476"/>
      <c r="AR7" s="476"/>
      <c r="AS7" s="476"/>
      <c r="AT7" s="477"/>
      <c r="AU7" s="478" t="s">
        <v>101</v>
      </c>
      <c r="AV7" s="479"/>
      <c r="AW7" s="479"/>
      <c r="AX7" s="479"/>
      <c r="AY7" s="480" t="s">
        <v>102</v>
      </c>
      <c r="AZ7" s="481"/>
      <c r="BA7" s="481"/>
      <c r="BB7" s="481"/>
      <c r="BC7" s="481"/>
      <c r="BD7" s="481"/>
      <c r="BE7" s="481"/>
      <c r="BF7" s="481"/>
      <c r="BG7" s="481"/>
      <c r="BH7" s="481"/>
      <c r="BI7" s="481"/>
      <c r="BJ7" s="481"/>
      <c r="BK7" s="481"/>
      <c r="BL7" s="481"/>
      <c r="BM7" s="482"/>
      <c r="BN7" s="446">
        <v>126689</v>
      </c>
      <c r="BO7" s="447"/>
      <c r="BP7" s="447"/>
      <c r="BQ7" s="447"/>
      <c r="BR7" s="447"/>
      <c r="BS7" s="447"/>
      <c r="BT7" s="447"/>
      <c r="BU7" s="448"/>
      <c r="BV7" s="446">
        <v>135325</v>
      </c>
      <c r="BW7" s="447"/>
      <c r="BX7" s="447"/>
      <c r="BY7" s="447"/>
      <c r="BZ7" s="447"/>
      <c r="CA7" s="447"/>
      <c r="CB7" s="447"/>
      <c r="CC7" s="448"/>
      <c r="CD7" s="449" t="s">
        <v>103</v>
      </c>
      <c r="CE7" s="450"/>
      <c r="CF7" s="450"/>
      <c r="CG7" s="450"/>
      <c r="CH7" s="450"/>
      <c r="CI7" s="450"/>
      <c r="CJ7" s="450"/>
      <c r="CK7" s="450"/>
      <c r="CL7" s="450"/>
      <c r="CM7" s="450"/>
      <c r="CN7" s="450"/>
      <c r="CO7" s="450"/>
      <c r="CP7" s="450"/>
      <c r="CQ7" s="450"/>
      <c r="CR7" s="450"/>
      <c r="CS7" s="451"/>
      <c r="CT7" s="446">
        <v>3213260</v>
      </c>
      <c r="CU7" s="447"/>
      <c r="CV7" s="447"/>
      <c r="CW7" s="447"/>
      <c r="CX7" s="447"/>
      <c r="CY7" s="447"/>
      <c r="CZ7" s="447"/>
      <c r="DA7" s="448"/>
      <c r="DB7" s="446">
        <v>5039826</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104</v>
      </c>
      <c r="AN8" s="476"/>
      <c r="AO8" s="476"/>
      <c r="AP8" s="476"/>
      <c r="AQ8" s="476"/>
      <c r="AR8" s="476"/>
      <c r="AS8" s="476"/>
      <c r="AT8" s="477"/>
      <c r="AU8" s="478" t="s">
        <v>105</v>
      </c>
      <c r="AV8" s="479"/>
      <c r="AW8" s="479"/>
      <c r="AX8" s="479"/>
      <c r="AY8" s="480" t="s">
        <v>106</v>
      </c>
      <c r="AZ8" s="481"/>
      <c r="BA8" s="481"/>
      <c r="BB8" s="481"/>
      <c r="BC8" s="481"/>
      <c r="BD8" s="481"/>
      <c r="BE8" s="481"/>
      <c r="BF8" s="481"/>
      <c r="BG8" s="481"/>
      <c r="BH8" s="481"/>
      <c r="BI8" s="481"/>
      <c r="BJ8" s="481"/>
      <c r="BK8" s="481"/>
      <c r="BL8" s="481"/>
      <c r="BM8" s="482"/>
      <c r="BN8" s="446">
        <v>222961</v>
      </c>
      <c r="BO8" s="447"/>
      <c r="BP8" s="447"/>
      <c r="BQ8" s="447"/>
      <c r="BR8" s="447"/>
      <c r="BS8" s="447"/>
      <c r="BT8" s="447"/>
      <c r="BU8" s="448"/>
      <c r="BV8" s="446">
        <v>228235</v>
      </c>
      <c r="BW8" s="447"/>
      <c r="BX8" s="447"/>
      <c r="BY8" s="447"/>
      <c r="BZ8" s="447"/>
      <c r="CA8" s="447"/>
      <c r="CB8" s="447"/>
      <c r="CC8" s="448"/>
      <c r="CD8" s="449" t="s">
        <v>107</v>
      </c>
      <c r="CE8" s="450"/>
      <c r="CF8" s="450"/>
      <c r="CG8" s="450"/>
      <c r="CH8" s="450"/>
      <c r="CI8" s="450"/>
      <c r="CJ8" s="450"/>
      <c r="CK8" s="450"/>
      <c r="CL8" s="450"/>
      <c r="CM8" s="450"/>
      <c r="CN8" s="450"/>
      <c r="CO8" s="450"/>
      <c r="CP8" s="450"/>
      <c r="CQ8" s="450"/>
      <c r="CR8" s="450"/>
      <c r="CS8" s="451"/>
      <c r="CT8" s="486">
        <v>1.38</v>
      </c>
      <c r="CU8" s="487"/>
      <c r="CV8" s="487"/>
      <c r="CW8" s="487"/>
      <c r="CX8" s="487"/>
      <c r="CY8" s="487"/>
      <c r="CZ8" s="487"/>
      <c r="DA8" s="488"/>
      <c r="DB8" s="486">
        <v>1.39</v>
      </c>
      <c r="DC8" s="487"/>
      <c r="DD8" s="487"/>
      <c r="DE8" s="487"/>
      <c r="DF8" s="487"/>
      <c r="DG8" s="487"/>
      <c r="DH8" s="487"/>
      <c r="DI8" s="488"/>
      <c r="DJ8" s="165"/>
      <c r="DK8" s="165"/>
      <c r="DL8" s="165"/>
      <c r="DM8" s="165"/>
      <c r="DN8" s="165"/>
      <c r="DO8" s="165"/>
    </row>
    <row r="9" spans="1:119" ht="18.75" customHeight="1" thickBot="1" x14ac:dyDescent="0.25">
      <c r="A9" s="166"/>
      <c r="B9" s="440" t="s">
        <v>108</v>
      </c>
      <c r="C9" s="441"/>
      <c r="D9" s="441"/>
      <c r="E9" s="441"/>
      <c r="F9" s="441"/>
      <c r="G9" s="441"/>
      <c r="H9" s="441"/>
      <c r="I9" s="441"/>
      <c r="J9" s="441"/>
      <c r="K9" s="489"/>
      <c r="L9" s="490" t="s">
        <v>109</v>
      </c>
      <c r="M9" s="491"/>
      <c r="N9" s="491"/>
      <c r="O9" s="491"/>
      <c r="P9" s="491"/>
      <c r="Q9" s="492"/>
      <c r="R9" s="493">
        <v>8968</v>
      </c>
      <c r="S9" s="494"/>
      <c r="T9" s="494"/>
      <c r="U9" s="494"/>
      <c r="V9" s="495"/>
      <c r="W9" s="403" t="s">
        <v>110</v>
      </c>
      <c r="X9" s="404"/>
      <c r="Y9" s="404"/>
      <c r="Z9" s="404"/>
      <c r="AA9" s="404"/>
      <c r="AB9" s="404"/>
      <c r="AC9" s="404"/>
      <c r="AD9" s="404"/>
      <c r="AE9" s="404"/>
      <c r="AF9" s="404"/>
      <c r="AG9" s="404"/>
      <c r="AH9" s="404"/>
      <c r="AI9" s="404"/>
      <c r="AJ9" s="404"/>
      <c r="AK9" s="404"/>
      <c r="AL9" s="405"/>
      <c r="AM9" s="475" t="s">
        <v>111</v>
      </c>
      <c r="AN9" s="476"/>
      <c r="AO9" s="476"/>
      <c r="AP9" s="476"/>
      <c r="AQ9" s="476"/>
      <c r="AR9" s="476"/>
      <c r="AS9" s="476"/>
      <c r="AT9" s="477"/>
      <c r="AU9" s="478" t="s">
        <v>112</v>
      </c>
      <c r="AV9" s="479"/>
      <c r="AW9" s="479"/>
      <c r="AX9" s="479"/>
      <c r="AY9" s="480" t="s">
        <v>113</v>
      </c>
      <c r="AZ9" s="481"/>
      <c r="BA9" s="481"/>
      <c r="BB9" s="481"/>
      <c r="BC9" s="481"/>
      <c r="BD9" s="481"/>
      <c r="BE9" s="481"/>
      <c r="BF9" s="481"/>
      <c r="BG9" s="481"/>
      <c r="BH9" s="481"/>
      <c r="BI9" s="481"/>
      <c r="BJ9" s="481"/>
      <c r="BK9" s="481"/>
      <c r="BL9" s="481"/>
      <c r="BM9" s="482"/>
      <c r="BN9" s="446">
        <v>-5274</v>
      </c>
      <c r="BO9" s="447"/>
      <c r="BP9" s="447"/>
      <c r="BQ9" s="447"/>
      <c r="BR9" s="447"/>
      <c r="BS9" s="447"/>
      <c r="BT9" s="447"/>
      <c r="BU9" s="448"/>
      <c r="BV9" s="446">
        <v>40962</v>
      </c>
      <c r="BW9" s="447"/>
      <c r="BX9" s="447"/>
      <c r="BY9" s="447"/>
      <c r="BZ9" s="447"/>
      <c r="CA9" s="447"/>
      <c r="CB9" s="447"/>
      <c r="CC9" s="448"/>
      <c r="CD9" s="449" t="s">
        <v>114</v>
      </c>
      <c r="CE9" s="450"/>
      <c r="CF9" s="450"/>
      <c r="CG9" s="450"/>
      <c r="CH9" s="450"/>
      <c r="CI9" s="450"/>
      <c r="CJ9" s="450"/>
      <c r="CK9" s="450"/>
      <c r="CL9" s="450"/>
      <c r="CM9" s="450"/>
      <c r="CN9" s="450"/>
      <c r="CO9" s="450"/>
      <c r="CP9" s="450"/>
      <c r="CQ9" s="450"/>
      <c r="CR9" s="450"/>
      <c r="CS9" s="451"/>
      <c r="CT9" s="443">
        <v>3.9</v>
      </c>
      <c r="CU9" s="444"/>
      <c r="CV9" s="444"/>
      <c r="CW9" s="444"/>
      <c r="CX9" s="444"/>
      <c r="CY9" s="444"/>
      <c r="CZ9" s="444"/>
      <c r="DA9" s="445"/>
      <c r="DB9" s="443">
        <v>3.9</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115</v>
      </c>
      <c r="M10" s="476"/>
      <c r="N10" s="476"/>
      <c r="O10" s="476"/>
      <c r="P10" s="476"/>
      <c r="Q10" s="477"/>
      <c r="R10" s="497">
        <v>8635</v>
      </c>
      <c r="S10" s="498"/>
      <c r="T10" s="498"/>
      <c r="U10" s="498"/>
      <c r="V10" s="499"/>
      <c r="W10" s="434"/>
      <c r="X10" s="435"/>
      <c r="Y10" s="435"/>
      <c r="Z10" s="435"/>
      <c r="AA10" s="435"/>
      <c r="AB10" s="435"/>
      <c r="AC10" s="435"/>
      <c r="AD10" s="435"/>
      <c r="AE10" s="435"/>
      <c r="AF10" s="435"/>
      <c r="AG10" s="435"/>
      <c r="AH10" s="435"/>
      <c r="AI10" s="435"/>
      <c r="AJ10" s="435"/>
      <c r="AK10" s="435"/>
      <c r="AL10" s="438"/>
      <c r="AM10" s="475" t="s">
        <v>116</v>
      </c>
      <c r="AN10" s="476"/>
      <c r="AO10" s="476"/>
      <c r="AP10" s="476"/>
      <c r="AQ10" s="476"/>
      <c r="AR10" s="476"/>
      <c r="AS10" s="476"/>
      <c r="AT10" s="477"/>
      <c r="AU10" s="478" t="s">
        <v>105</v>
      </c>
      <c r="AV10" s="479"/>
      <c r="AW10" s="479"/>
      <c r="AX10" s="479"/>
      <c r="AY10" s="480" t="s">
        <v>117</v>
      </c>
      <c r="AZ10" s="481"/>
      <c r="BA10" s="481"/>
      <c r="BB10" s="481"/>
      <c r="BC10" s="481"/>
      <c r="BD10" s="481"/>
      <c r="BE10" s="481"/>
      <c r="BF10" s="481"/>
      <c r="BG10" s="481"/>
      <c r="BH10" s="481"/>
      <c r="BI10" s="481"/>
      <c r="BJ10" s="481"/>
      <c r="BK10" s="481"/>
      <c r="BL10" s="481"/>
      <c r="BM10" s="482"/>
      <c r="BN10" s="446">
        <v>67</v>
      </c>
      <c r="BO10" s="447"/>
      <c r="BP10" s="447"/>
      <c r="BQ10" s="447"/>
      <c r="BR10" s="447"/>
      <c r="BS10" s="447"/>
      <c r="BT10" s="447"/>
      <c r="BU10" s="448"/>
      <c r="BV10" s="446">
        <v>178</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2">
      <c r="A12" s="166"/>
      <c r="B12" s="506" t="s">
        <v>126</v>
      </c>
      <c r="C12" s="507"/>
      <c r="D12" s="507"/>
      <c r="E12" s="507"/>
      <c r="F12" s="507"/>
      <c r="G12" s="507"/>
      <c r="H12" s="507"/>
      <c r="I12" s="507"/>
      <c r="J12" s="507"/>
      <c r="K12" s="508"/>
      <c r="L12" s="515" t="s">
        <v>127</v>
      </c>
      <c r="M12" s="516"/>
      <c r="N12" s="516"/>
      <c r="O12" s="516"/>
      <c r="P12" s="516"/>
      <c r="Q12" s="517"/>
      <c r="R12" s="518">
        <v>9566</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105</v>
      </c>
      <c r="AV12" s="479"/>
      <c r="AW12" s="479"/>
      <c r="AX12" s="479"/>
      <c r="AY12" s="480" t="s">
        <v>131</v>
      </c>
      <c r="AZ12" s="481"/>
      <c r="BA12" s="481"/>
      <c r="BB12" s="481"/>
      <c r="BC12" s="481"/>
      <c r="BD12" s="481"/>
      <c r="BE12" s="481"/>
      <c r="BF12" s="481"/>
      <c r="BG12" s="481"/>
      <c r="BH12" s="481"/>
      <c r="BI12" s="481"/>
      <c r="BJ12" s="481"/>
      <c r="BK12" s="481"/>
      <c r="BL12" s="481"/>
      <c r="BM12" s="482"/>
      <c r="BN12" s="446">
        <v>200000</v>
      </c>
      <c r="BO12" s="447"/>
      <c r="BP12" s="447"/>
      <c r="BQ12" s="447"/>
      <c r="BR12" s="447"/>
      <c r="BS12" s="447"/>
      <c r="BT12" s="447"/>
      <c r="BU12" s="448"/>
      <c r="BV12" s="446">
        <v>500000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125</v>
      </c>
      <c r="CU12" s="487"/>
      <c r="CV12" s="487"/>
      <c r="CW12" s="487"/>
      <c r="CX12" s="487"/>
      <c r="CY12" s="487"/>
      <c r="CZ12" s="487"/>
      <c r="DA12" s="488"/>
      <c r="DB12" s="486" t="s">
        <v>125</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133</v>
      </c>
      <c r="N13" s="535"/>
      <c r="O13" s="535"/>
      <c r="P13" s="535"/>
      <c r="Q13" s="536"/>
      <c r="R13" s="527">
        <v>9257</v>
      </c>
      <c r="S13" s="528"/>
      <c r="T13" s="528"/>
      <c r="U13" s="528"/>
      <c r="V13" s="529"/>
      <c r="W13" s="462" t="s">
        <v>134</v>
      </c>
      <c r="X13" s="463"/>
      <c r="Y13" s="463"/>
      <c r="Z13" s="463"/>
      <c r="AA13" s="463"/>
      <c r="AB13" s="453"/>
      <c r="AC13" s="497">
        <v>93</v>
      </c>
      <c r="AD13" s="498"/>
      <c r="AE13" s="498"/>
      <c r="AF13" s="498"/>
      <c r="AG13" s="537"/>
      <c r="AH13" s="497">
        <v>112</v>
      </c>
      <c r="AI13" s="498"/>
      <c r="AJ13" s="498"/>
      <c r="AK13" s="498"/>
      <c r="AL13" s="499"/>
      <c r="AM13" s="475" t="s">
        <v>135</v>
      </c>
      <c r="AN13" s="476"/>
      <c r="AO13" s="476"/>
      <c r="AP13" s="476"/>
      <c r="AQ13" s="476"/>
      <c r="AR13" s="476"/>
      <c r="AS13" s="476"/>
      <c r="AT13" s="477"/>
      <c r="AU13" s="478" t="s">
        <v>97</v>
      </c>
      <c r="AV13" s="479"/>
      <c r="AW13" s="479"/>
      <c r="AX13" s="479"/>
      <c r="AY13" s="480" t="s">
        <v>136</v>
      </c>
      <c r="AZ13" s="481"/>
      <c r="BA13" s="481"/>
      <c r="BB13" s="481"/>
      <c r="BC13" s="481"/>
      <c r="BD13" s="481"/>
      <c r="BE13" s="481"/>
      <c r="BF13" s="481"/>
      <c r="BG13" s="481"/>
      <c r="BH13" s="481"/>
      <c r="BI13" s="481"/>
      <c r="BJ13" s="481"/>
      <c r="BK13" s="481"/>
      <c r="BL13" s="481"/>
      <c r="BM13" s="482"/>
      <c r="BN13" s="446">
        <v>-205207</v>
      </c>
      <c r="BO13" s="447"/>
      <c r="BP13" s="447"/>
      <c r="BQ13" s="447"/>
      <c r="BR13" s="447"/>
      <c r="BS13" s="447"/>
      <c r="BT13" s="447"/>
      <c r="BU13" s="448"/>
      <c r="BV13" s="446">
        <v>-458860</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0.8</v>
      </c>
      <c r="CU13" s="444"/>
      <c r="CV13" s="444"/>
      <c r="CW13" s="444"/>
      <c r="CX13" s="444"/>
      <c r="CY13" s="444"/>
      <c r="CZ13" s="444"/>
      <c r="DA13" s="445"/>
      <c r="DB13" s="443">
        <v>0.9</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138</v>
      </c>
      <c r="M14" s="525"/>
      <c r="N14" s="525"/>
      <c r="O14" s="525"/>
      <c r="P14" s="525"/>
      <c r="Q14" s="526"/>
      <c r="R14" s="527">
        <v>9503</v>
      </c>
      <c r="S14" s="528"/>
      <c r="T14" s="528"/>
      <c r="U14" s="528"/>
      <c r="V14" s="529"/>
      <c r="W14" s="436"/>
      <c r="X14" s="437"/>
      <c r="Y14" s="437"/>
      <c r="Z14" s="437"/>
      <c r="AA14" s="437"/>
      <c r="AB14" s="426"/>
      <c r="AC14" s="530">
        <v>1.9</v>
      </c>
      <c r="AD14" s="531"/>
      <c r="AE14" s="531"/>
      <c r="AF14" s="531"/>
      <c r="AG14" s="532"/>
      <c r="AH14" s="530">
        <v>2.4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125</v>
      </c>
      <c r="CU14" s="542"/>
      <c r="CV14" s="542"/>
      <c r="CW14" s="542"/>
      <c r="CX14" s="542"/>
      <c r="CY14" s="542"/>
      <c r="CZ14" s="542"/>
      <c r="DA14" s="543"/>
      <c r="DB14" s="541" t="s">
        <v>125</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133</v>
      </c>
      <c r="N15" s="535"/>
      <c r="O15" s="535"/>
      <c r="P15" s="535"/>
      <c r="Q15" s="536"/>
      <c r="R15" s="527">
        <v>9219</v>
      </c>
      <c r="S15" s="528"/>
      <c r="T15" s="528"/>
      <c r="U15" s="528"/>
      <c r="V15" s="529"/>
      <c r="W15" s="462" t="s">
        <v>140</v>
      </c>
      <c r="X15" s="463"/>
      <c r="Y15" s="463"/>
      <c r="Z15" s="463"/>
      <c r="AA15" s="463"/>
      <c r="AB15" s="453"/>
      <c r="AC15" s="497">
        <v>2603</v>
      </c>
      <c r="AD15" s="498"/>
      <c r="AE15" s="498"/>
      <c r="AF15" s="498"/>
      <c r="AG15" s="537"/>
      <c r="AH15" s="497">
        <v>2323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2310890</v>
      </c>
      <c r="BO15" s="410"/>
      <c r="BP15" s="410"/>
      <c r="BQ15" s="410"/>
      <c r="BR15" s="410"/>
      <c r="BS15" s="410"/>
      <c r="BT15" s="410"/>
      <c r="BU15" s="411"/>
      <c r="BV15" s="409">
        <v>3740699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51.8</v>
      </c>
      <c r="AD16" s="531"/>
      <c r="AE16" s="531"/>
      <c r="AF16" s="531"/>
      <c r="AG16" s="532"/>
      <c r="AH16" s="530">
        <v>50.3</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2070304</v>
      </c>
      <c r="BO16" s="447"/>
      <c r="BP16" s="447"/>
      <c r="BQ16" s="447"/>
      <c r="BR16" s="447"/>
      <c r="BS16" s="447"/>
      <c r="BT16" s="447"/>
      <c r="BU16" s="448"/>
      <c r="BV16" s="446">
        <v>2038891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2326</v>
      </c>
      <c r="AD17" s="498"/>
      <c r="AE17" s="498"/>
      <c r="AF17" s="498"/>
      <c r="AG17" s="537"/>
      <c r="AH17" s="497">
        <v>2184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3213260</v>
      </c>
      <c r="BO17" s="447"/>
      <c r="BP17" s="447"/>
      <c r="BQ17" s="447"/>
      <c r="BR17" s="447"/>
      <c r="BS17" s="447"/>
      <c r="BT17" s="447"/>
      <c r="BU17" s="448"/>
      <c r="BV17" s="446">
        <v>5039826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150</v>
      </c>
      <c r="C18" s="489"/>
      <c r="D18" s="489"/>
      <c r="E18" s="558"/>
      <c r="F18" s="558"/>
      <c r="G18" s="558"/>
      <c r="H18" s="558"/>
      <c r="I18" s="558"/>
      <c r="J18" s="558"/>
      <c r="K18" s="558"/>
      <c r="L18" s="559">
        <v>25.05</v>
      </c>
      <c r="M18" s="559"/>
      <c r="N18" s="559"/>
      <c r="O18" s="559"/>
      <c r="P18" s="559"/>
      <c r="Q18" s="559"/>
      <c r="R18" s="560"/>
      <c r="S18" s="560"/>
      <c r="T18" s="560"/>
      <c r="U18" s="560"/>
      <c r="V18" s="561"/>
      <c r="W18" s="464"/>
      <c r="X18" s="465"/>
      <c r="Y18" s="465"/>
      <c r="Z18" s="465"/>
      <c r="AA18" s="465"/>
      <c r="AB18" s="456"/>
      <c r="AC18" s="562">
        <v>46.3</v>
      </c>
      <c r="AD18" s="563"/>
      <c r="AE18" s="563"/>
      <c r="AF18" s="563"/>
      <c r="AG18" s="564"/>
      <c r="AH18" s="562">
        <v>47.3</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2684802</v>
      </c>
      <c r="BO18" s="447"/>
      <c r="BP18" s="447"/>
      <c r="BQ18" s="447"/>
      <c r="BR18" s="447"/>
      <c r="BS18" s="447"/>
      <c r="BT18" s="447"/>
      <c r="BU18" s="448"/>
      <c r="BV18" s="446">
        <v>2851551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152</v>
      </c>
      <c r="C19" s="489"/>
      <c r="D19" s="489"/>
      <c r="E19" s="558"/>
      <c r="F19" s="558"/>
      <c r="G19" s="558"/>
      <c r="H19" s="558"/>
      <c r="I19" s="558"/>
      <c r="J19" s="558"/>
      <c r="K19" s="558"/>
      <c r="L19" s="566">
        <v>358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3954432</v>
      </c>
      <c r="BO19" s="447"/>
      <c r="BP19" s="447"/>
      <c r="BQ19" s="447"/>
      <c r="BR19" s="447"/>
      <c r="BS19" s="447"/>
      <c r="BT19" s="447"/>
      <c r="BU19" s="448"/>
      <c r="BV19" s="446">
        <v>4325465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154</v>
      </c>
      <c r="C20" s="489"/>
      <c r="D20" s="489"/>
      <c r="E20" s="558"/>
      <c r="F20" s="558"/>
      <c r="G20" s="558"/>
      <c r="H20" s="558"/>
      <c r="I20" s="558"/>
      <c r="J20" s="558"/>
      <c r="K20" s="558"/>
      <c r="L20" s="566">
        <v>3034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184989</v>
      </c>
      <c r="BO23" s="447"/>
      <c r="BP23" s="447"/>
      <c r="BQ23" s="447"/>
      <c r="BR23" s="447"/>
      <c r="BS23" s="447"/>
      <c r="BT23" s="447"/>
      <c r="BU23" s="448"/>
      <c r="BV23" s="446">
        <v>331201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163</v>
      </c>
      <c r="F24" s="476"/>
      <c r="G24" s="476"/>
      <c r="H24" s="476"/>
      <c r="I24" s="476"/>
      <c r="J24" s="476"/>
      <c r="K24" s="477"/>
      <c r="L24" s="497">
        <v>1</v>
      </c>
      <c r="M24" s="498"/>
      <c r="N24" s="498"/>
      <c r="O24" s="498"/>
      <c r="P24" s="537"/>
      <c r="Q24" s="497">
        <v>6500</v>
      </c>
      <c r="R24" s="498"/>
      <c r="S24" s="498"/>
      <c r="T24" s="498"/>
      <c r="U24" s="498"/>
      <c r="V24" s="537"/>
      <c r="W24" s="596"/>
      <c r="X24" s="584"/>
      <c r="Y24" s="585"/>
      <c r="Z24" s="496" t="s">
        <v>164</v>
      </c>
      <c r="AA24" s="476"/>
      <c r="AB24" s="476"/>
      <c r="AC24" s="476"/>
      <c r="AD24" s="476"/>
      <c r="AE24" s="476"/>
      <c r="AF24" s="476"/>
      <c r="AG24" s="477"/>
      <c r="AH24" s="497">
        <v>96</v>
      </c>
      <c r="AI24" s="498"/>
      <c r="AJ24" s="498"/>
      <c r="AK24" s="498"/>
      <c r="AL24" s="537"/>
      <c r="AM24" s="497">
        <v>276384</v>
      </c>
      <c r="AN24" s="498"/>
      <c r="AO24" s="498"/>
      <c r="AP24" s="498"/>
      <c r="AQ24" s="498"/>
      <c r="AR24" s="537"/>
      <c r="AS24" s="497">
        <v>2879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184989</v>
      </c>
      <c r="BO24" s="447"/>
      <c r="BP24" s="447"/>
      <c r="BQ24" s="447"/>
      <c r="BR24" s="447"/>
      <c r="BS24" s="447"/>
      <c r="BT24" s="447"/>
      <c r="BU24" s="448"/>
      <c r="BV24" s="446">
        <v>331201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166</v>
      </c>
      <c r="F25" s="476"/>
      <c r="G25" s="476"/>
      <c r="H25" s="476"/>
      <c r="I25" s="476"/>
      <c r="J25" s="476"/>
      <c r="K25" s="477"/>
      <c r="L25" s="497">
        <v>1</v>
      </c>
      <c r="M25" s="498"/>
      <c r="N25" s="498"/>
      <c r="O25" s="498"/>
      <c r="P25" s="537"/>
      <c r="Q25" s="497">
        <v>5200</v>
      </c>
      <c r="R25" s="498"/>
      <c r="S25" s="498"/>
      <c r="T25" s="498"/>
      <c r="U25" s="498"/>
      <c r="V25" s="537"/>
      <c r="W25" s="596"/>
      <c r="X25" s="584"/>
      <c r="Y25" s="585"/>
      <c r="Z25" s="496" t="s">
        <v>167</v>
      </c>
      <c r="AA25" s="476"/>
      <c r="AB25" s="476"/>
      <c r="AC25" s="476"/>
      <c r="AD25" s="476"/>
      <c r="AE25" s="476"/>
      <c r="AF25" s="476"/>
      <c r="AG25" s="477"/>
      <c r="AH25" s="497" t="s">
        <v>125</v>
      </c>
      <c r="AI25" s="498"/>
      <c r="AJ25" s="498"/>
      <c r="AK25" s="498"/>
      <c r="AL25" s="537"/>
      <c r="AM25" s="497" t="s">
        <v>125</v>
      </c>
      <c r="AN25" s="498"/>
      <c r="AO25" s="498"/>
      <c r="AP25" s="498"/>
      <c r="AQ25" s="498"/>
      <c r="AR25" s="537"/>
      <c r="AS25" s="497" t="s">
        <v>125</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16335</v>
      </c>
      <c r="BO25" s="410"/>
      <c r="BP25" s="410"/>
      <c r="BQ25" s="410"/>
      <c r="BR25" s="410"/>
      <c r="BS25" s="410"/>
      <c r="BT25" s="410"/>
      <c r="BU25" s="411"/>
      <c r="BV25" s="409">
        <v>88059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169</v>
      </c>
      <c r="F26" s="476"/>
      <c r="G26" s="476"/>
      <c r="H26" s="476"/>
      <c r="I26" s="476"/>
      <c r="J26" s="476"/>
      <c r="K26" s="477"/>
      <c r="L26" s="497">
        <v>1</v>
      </c>
      <c r="M26" s="498"/>
      <c r="N26" s="498"/>
      <c r="O26" s="498"/>
      <c r="P26" s="537"/>
      <c r="Q26" s="497">
        <v>4600</v>
      </c>
      <c r="R26" s="498"/>
      <c r="S26" s="498"/>
      <c r="T26" s="498"/>
      <c r="U26" s="498"/>
      <c r="V26" s="537"/>
      <c r="W26" s="596"/>
      <c r="X26" s="584"/>
      <c r="Y26" s="585"/>
      <c r="Z26" s="496" t="s">
        <v>170</v>
      </c>
      <c r="AA26" s="606"/>
      <c r="AB26" s="606"/>
      <c r="AC26" s="606"/>
      <c r="AD26" s="606"/>
      <c r="AE26" s="606"/>
      <c r="AF26" s="606"/>
      <c r="AG26" s="607"/>
      <c r="AH26" s="497">
        <v>9</v>
      </c>
      <c r="AI26" s="498"/>
      <c r="AJ26" s="498"/>
      <c r="AK26" s="498"/>
      <c r="AL26" s="537"/>
      <c r="AM26" s="497">
        <v>22716</v>
      </c>
      <c r="AN26" s="498"/>
      <c r="AO26" s="498"/>
      <c r="AP26" s="498"/>
      <c r="AQ26" s="498"/>
      <c r="AR26" s="537"/>
      <c r="AS26" s="497">
        <v>2524</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125</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173</v>
      </c>
      <c r="F27" s="476"/>
      <c r="G27" s="476"/>
      <c r="H27" s="476"/>
      <c r="I27" s="476"/>
      <c r="J27" s="476"/>
      <c r="K27" s="477"/>
      <c r="L27" s="497">
        <v>1</v>
      </c>
      <c r="M27" s="498"/>
      <c r="N27" s="498"/>
      <c r="O27" s="498"/>
      <c r="P27" s="537"/>
      <c r="Q27" s="497">
        <v>2000</v>
      </c>
      <c r="R27" s="498"/>
      <c r="S27" s="498"/>
      <c r="T27" s="498"/>
      <c r="U27" s="498"/>
      <c r="V27" s="537"/>
      <c r="W27" s="596"/>
      <c r="X27" s="584"/>
      <c r="Y27" s="585"/>
      <c r="Z27" s="496" t="s">
        <v>174</v>
      </c>
      <c r="AA27" s="476"/>
      <c r="AB27" s="476"/>
      <c r="AC27" s="476"/>
      <c r="AD27" s="476"/>
      <c r="AE27" s="476"/>
      <c r="AF27" s="476"/>
      <c r="AG27" s="477"/>
      <c r="AH27" s="497">
        <v>7</v>
      </c>
      <c r="AI27" s="498"/>
      <c r="AJ27" s="498"/>
      <c r="AK27" s="498"/>
      <c r="AL27" s="537"/>
      <c r="AM27" s="497">
        <v>22708</v>
      </c>
      <c r="AN27" s="498"/>
      <c r="AO27" s="498"/>
      <c r="AP27" s="498"/>
      <c r="AQ27" s="498"/>
      <c r="AR27" s="537"/>
      <c r="AS27" s="497">
        <v>3244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310017</v>
      </c>
      <c r="BO27" s="620"/>
      <c r="BP27" s="620"/>
      <c r="BQ27" s="620"/>
      <c r="BR27" s="620"/>
      <c r="BS27" s="620"/>
      <c r="BT27" s="620"/>
      <c r="BU27" s="621"/>
      <c r="BV27" s="619">
        <v>310017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176</v>
      </c>
      <c r="F28" s="476"/>
      <c r="G28" s="476"/>
      <c r="H28" s="476"/>
      <c r="I28" s="476"/>
      <c r="J28" s="476"/>
      <c r="K28" s="477"/>
      <c r="L28" s="497">
        <v>1</v>
      </c>
      <c r="M28" s="498"/>
      <c r="N28" s="498"/>
      <c r="O28" s="498"/>
      <c r="P28" s="537"/>
      <c r="Q28" s="497">
        <v>1700</v>
      </c>
      <c r="R28" s="498"/>
      <c r="S28" s="498"/>
      <c r="T28" s="498"/>
      <c r="U28" s="498"/>
      <c r="V28" s="537"/>
      <c r="W28" s="596"/>
      <c r="X28" s="584"/>
      <c r="Y28" s="585"/>
      <c r="Z28" s="496" t="s">
        <v>177</v>
      </c>
      <c r="AA28" s="476"/>
      <c r="AB28" s="476"/>
      <c r="AC28" s="476"/>
      <c r="AD28" s="476"/>
      <c r="AE28" s="476"/>
      <c r="AF28" s="476"/>
      <c r="AG28" s="477"/>
      <c r="AH28" s="497" t="s">
        <v>125</v>
      </c>
      <c r="AI28" s="498"/>
      <c r="AJ28" s="498"/>
      <c r="AK28" s="498"/>
      <c r="AL28" s="537"/>
      <c r="AM28" s="497" t="s">
        <v>172</v>
      </c>
      <c r="AN28" s="498"/>
      <c r="AO28" s="498"/>
      <c r="AP28" s="498"/>
      <c r="AQ28" s="498"/>
      <c r="AR28" s="537"/>
      <c r="AS28" s="497" t="s">
        <v>125</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3163720</v>
      </c>
      <c r="BO28" s="410"/>
      <c r="BP28" s="410"/>
      <c r="BQ28" s="410"/>
      <c r="BR28" s="410"/>
      <c r="BS28" s="410"/>
      <c r="BT28" s="410"/>
      <c r="BU28" s="411"/>
      <c r="BV28" s="409">
        <v>3363653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179</v>
      </c>
      <c r="F29" s="476"/>
      <c r="G29" s="476"/>
      <c r="H29" s="476"/>
      <c r="I29" s="476"/>
      <c r="J29" s="476"/>
      <c r="K29" s="477"/>
      <c r="L29" s="497">
        <v>12</v>
      </c>
      <c r="M29" s="498"/>
      <c r="N29" s="498"/>
      <c r="O29" s="498"/>
      <c r="P29" s="537"/>
      <c r="Q29" s="497">
        <v>1550</v>
      </c>
      <c r="R29" s="498"/>
      <c r="S29" s="498"/>
      <c r="T29" s="498"/>
      <c r="U29" s="498"/>
      <c r="V29" s="537"/>
      <c r="W29" s="597"/>
      <c r="X29" s="598"/>
      <c r="Y29" s="599"/>
      <c r="Z29" s="496" t="s">
        <v>180</v>
      </c>
      <c r="AA29" s="476"/>
      <c r="AB29" s="476"/>
      <c r="AC29" s="476"/>
      <c r="AD29" s="476"/>
      <c r="AE29" s="476"/>
      <c r="AF29" s="476"/>
      <c r="AG29" s="477"/>
      <c r="AH29" s="497">
        <v>103</v>
      </c>
      <c r="AI29" s="498"/>
      <c r="AJ29" s="498"/>
      <c r="AK29" s="498"/>
      <c r="AL29" s="537"/>
      <c r="AM29" s="497">
        <v>299092</v>
      </c>
      <c r="AN29" s="498"/>
      <c r="AO29" s="498"/>
      <c r="AP29" s="498"/>
      <c r="AQ29" s="498"/>
      <c r="AR29" s="537"/>
      <c r="AS29" s="497">
        <v>2904</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182988</v>
      </c>
      <c r="BO29" s="447"/>
      <c r="BP29" s="447"/>
      <c r="BQ29" s="447"/>
      <c r="BR29" s="447"/>
      <c r="BS29" s="447"/>
      <c r="BT29" s="447"/>
      <c r="BU29" s="448"/>
      <c r="BV29" s="446">
        <v>182980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92.9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1387889</v>
      </c>
      <c r="BO30" s="620"/>
      <c r="BP30" s="620"/>
      <c r="BQ30" s="620"/>
      <c r="BR30" s="620"/>
      <c r="BS30" s="620"/>
      <c r="BT30" s="620"/>
      <c r="BU30" s="621"/>
      <c r="BV30" s="619">
        <v>1392342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189</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189</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富士五湖広域行政事務組合（一般会計）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人づくり資金貸付事業特別会計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平山簡易水道特別会計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富士五湖広域行政事務組合（富士五湖ふるさと振興整備事業特別会計）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IF('各会計、関係団体の財政状況及び健全化判断比率'!B35="","",'各会計、関係団体の財政状況及び健全化判断比率'!B35)</f>
        <v>土地開発事業特別会計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富士五湖広域行政事務組合（富士五湖聖苑特別会計）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介護予防支援事業特別会計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富士吉田市外二ヶ村恩賜県有林財産保護組合（一般会計）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山梨県市町村総合事務組合（一般会計）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山梨県市町村総合事務組合（電子化事業及び会館管理・研修事業特別会計）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山梨県市町村総合事務組合（一般廃棄物最終処分場事業特別会計）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山梨県市町村総合事務組合（交通災害共済事業特別会計）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山梨県市町村総合事務組合（入札参加資格審査事業費特別会計）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山梨県後期高齢者医療広域連合（一般会計）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201</v>
      </c>
    </row>
    <row r="50" spans="5:5" x14ac:dyDescent="0.2">
      <c r="E50" s="167" t="s">
        <v>202</v>
      </c>
    </row>
    <row r="51" spans="5:5" x14ac:dyDescent="0.2">
      <c r="E51" s="167" t="s">
        <v>203</v>
      </c>
    </row>
    <row r="52" spans="5:5" x14ac:dyDescent="0.2">
      <c r="E52" s="167" t="s">
        <v>204</v>
      </c>
    </row>
    <row r="53" spans="5:5" x14ac:dyDescent="0.2">
      <c r="E53" s="167" t="s">
        <v>205</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bvwbbyuMroHIsi94u1bsFghNpTjR10Sc8LcPmz8dKvLJ5ZCp0dkSXy+EB4iDMKDAx/33u1RtSQFckjpMteqyKw==" saltValue="spzeE2Pmvk4ZWte6Wv2l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224" t="s">
        <v>558</v>
      </c>
      <c r="D34" s="1224"/>
      <c r="E34" s="1225"/>
      <c r="F34" s="32">
        <v>3.17</v>
      </c>
      <c r="G34" s="33">
        <v>5.35</v>
      </c>
      <c r="H34" s="33">
        <v>5.71</v>
      </c>
      <c r="I34" s="33">
        <v>4.13</v>
      </c>
      <c r="J34" s="34">
        <v>7.07</v>
      </c>
      <c r="K34" s="22"/>
      <c r="L34" s="22"/>
      <c r="M34" s="22"/>
      <c r="N34" s="22"/>
      <c r="O34" s="22"/>
      <c r="P34" s="22"/>
    </row>
    <row r="35" spans="1:16" ht="39" customHeight="1" x14ac:dyDescent="0.2">
      <c r="A35" s="22"/>
      <c r="B35" s="35"/>
      <c r="C35" s="1218" t="s">
        <v>559</v>
      </c>
      <c r="D35" s="1219"/>
      <c r="E35" s="1220"/>
      <c r="F35" s="36">
        <v>7.39</v>
      </c>
      <c r="G35" s="37">
        <v>3.13</v>
      </c>
      <c r="H35" s="37">
        <v>5.67</v>
      </c>
      <c r="I35" s="37">
        <v>4.4400000000000004</v>
      </c>
      <c r="J35" s="38">
        <v>6.88</v>
      </c>
      <c r="K35" s="22"/>
      <c r="L35" s="22"/>
      <c r="M35" s="22"/>
      <c r="N35" s="22"/>
      <c r="O35" s="22"/>
      <c r="P35" s="22"/>
    </row>
    <row r="36" spans="1:16" ht="39" customHeight="1" x14ac:dyDescent="0.2">
      <c r="A36" s="22"/>
      <c r="B36" s="35"/>
      <c r="C36" s="1218" t="s">
        <v>560</v>
      </c>
      <c r="D36" s="1219"/>
      <c r="E36" s="1220"/>
      <c r="F36" s="36">
        <v>0.14000000000000001</v>
      </c>
      <c r="G36" s="37">
        <v>0</v>
      </c>
      <c r="H36" s="37">
        <v>0.03</v>
      </c>
      <c r="I36" s="37">
        <v>0.7</v>
      </c>
      <c r="J36" s="38">
        <v>0.82</v>
      </c>
      <c r="K36" s="22"/>
      <c r="L36" s="22"/>
      <c r="M36" s="22"/>
      <c r="N36" s="22"/>
      <c r="O36" s="22"/>
      <c r="P36" s="22"/>
    </row>
    <row r="37" spans="1:16" ht="39" customHeight="1" x14ac:dyDescent="0.2">
      <c r="A37" s="22"/>
      <c r="B37" s="35"/>
      <c r="C37" s="1218" t="s">
        <v>561</v>
      </c>
      <c r="D37" s="1219"/>
      <c r="E37" s="1220"/>
      <c r="F37" s="36">
        <v>0.32</v>
      </c>
      <c r="G37" s="37">
        <v>0.8</v>
      </c>
      <c r="H37" s="37">
        <v>0.28999999999999998</v>
      </c>
      <c r="I37" s="37">
        <v>0.04</v>
      </c>
      <c r="J37" s="38">
        <v>0.4</v>
      </c>
      <c r="K37" s="22"/>
      <c r="L37" s="22"/>
      <c r="M37" s="22"/>
      <c r="N37" s="22"/>
      <c r="O37" s="22"/>
      <c r="P37" s="22"/>
    </row>
    <row r="38" spans="1:16" ht="39" customHeight="1" x14ac:dyDescent="0.2">
      <c r="A38" s="22"/>
      <c r="B38" s="35"/>
      <c r="C38" s="1218" t="s">
        <v>562</v>
      </c>
      <c r="D38" s="1219"/>
      <c r="E38" s="1220"/>
      <c r="F38" s="36">
        <v>0.12</v>
      </c>
      <c r="G38" s="37">
        <v>0.09</v>
      </c>
      <c r="H38" s="37">
        <v>0.09</v>
      </c>
      <c r="I38" s="37">
        <v>0.08</v>
      </c>
      <c r="J38" s="38">
        <v>0.05</v>
      </c>
      <c r="K38" s="22"/>
      <c r="L38" s="22"/>
      <c r="M38" s="22"/>
      <c r="N38" s="22"/>
      <c r="O38" s="22"/>
      <c r="P38" s="22"/>
    </row>
    <row r="39" spans="1:16" ht="39" customHeight="1" x14ac:dyDescent="0.2">
      <c r="A39" s="22"/>
      <c r="B39" s="35"/>
      <c r="C39" s="1218" t="s">
        <v>563</v>
      </c>
      <c r="D39" s="1219"/>
      <c r="E39" s="1220"/>
      <c r="F39" s="36">
        <v>0.03</v>
      </c>
      <c r="G39" s="37">
        <v>0.03</v>
      </c>
      <c r="H39" s="37">
        <v>0.02</v>
      </c>
      <c r="I39" s="37">
        <v>0.01</v>
      </c>
      <c r="J39" s="38">
        <v>0.02</v>
      </c>
      <c r="K39" s="22"/>
      <c r="L39" s="22"/>
      <c r="M39" s="22"/>
      <c r="N39" s="22"/>
      <c r="O39" s="22"/>
      <c r="P39" s="22"/>
    </row>
    <row r="40" spans="1:16" ht="39" customHeight="1" x14ac:dyDescent="0.2">
      <c r="A40" s="22"/>
      <c r="B40" s="35"/>
      <c r="C40" s="1218" t="s">
        <v>564</v>
      </c>
      <c r="D40" s="1219"/>
      <c r="E40" s="1220"/>
      <c r="F40" s="36">
        <v>0</v>
      </c>
      <c r="G40" s="37">
        <v>0.01</v>
      </c>
      <c r="H40" s="37">
        <v>0</v>
      </c>
      <c r="I40" s="37">
        <v>0</v>
      </c>
      <c r="J40" s="38">
        <v>0</v>
      </c>
      <c r="K40" s="22"/>
      <c r="L40" s="22"/>
      <c r="M40" s="22"/>
      <c r="N40" s="22"/>
      <c r="O40" s="22"/>
      <c r="P40" s="22"/>
    </row>
    <row r="41" spans="1:16" ht="39" customHeight="1" x14ac:dyDescent="0.2">
      <c r="A41" s="22"/>
      <c r="B41" s="35"/>
      <c r="C41" s="1218" t="s">
        <v>565</v>
      </c>
      <c r="D41" s="1219"/>
      <c r="E41" s="1220"/>
      <c r="F41" s="36">
        <v>0.19</v>
      </c>
      <c r="G41" s="37">
        <v>0.46</v>
      </c>
      <c r="H41" s="37">
        <v>0.02</v>
      </c>
      <c r="I41" s="37">
        <v>0</v>
      </c>
      <c r="J41" s="38">
        <v>0</v>
      </c>
      <c r="K41" s="22"/>
      <c r="L41" s="22"/>
      <c r="M41" s="22"/>
      <c r="N41" s="22"/>
      <c r="O41" s="22"/>
      <c r="P41" s="22"/>
    </row>
    <row r="42" spans="1:16" ht="39" customHeight="1" x14ac:dyDescent="0.2">
      <c r="A42" s="22"/>
      <c r="B42" s="39"/>
      <c r="C42" s="1218" t="s">
        <v>566</v>
      </c>
      <c r="D42" s="1219"/>
      <c r="E42" s="1220"/>
      <c r="F42" s="36" t="s">
        <v>506</v>
      </c>
      <c r="G42" s="37" t="s">
        <v>506</v>
      </c>
      <c r="H42" s="37" t="s">
        <v>506</v>
      </c>
      <c r="I42" s="37" t="s">
        <v>506</v>
      </c>
      <c r="J42" s="38" t="s">
        <v>506</v>
      </c>
      <c r="K42" s="22"/>
      <c r="L42" s="22"/>
      <c r="M42" s="22"/>
      <c r="N42" s="22"/>
      <c r="O42" s="22"/>
      <c r="P42" s="22"/>
    </row>
    <row r="43" spans="1:16" ht="39" customHeight="1" thickBot="1" x14ac:dyDescent="0.25">
      <c r="A43" s="22"/>
      <c r="B43" s="40"/>
      <c r="C43" s="1221" t="s">
        <v>567</v>
      </c>
      <c r="D43" s="1222"/>
      <c r="E43" s="122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2Dv/MZF3BO9ai2PP28+gBmZvnEghS5BCo9Nent5Yv0vQij34fxfX8K6uKp2d9iQUMIPr+jF6P3zMrdkCQ4vsA==" saltValue="u6gJZ4Tm//b7lTdklVI4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212</v>
      </c>
      <c r="L45" s="60">
        <v>190</v>
      </c>
      <c r="M45" s="60">
        <v>176</v>
      </c>
      <c r="N45" s="60">
        <v>168</v>
      </c>
      <c r="O45" s="61">
        <v>155</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2">
      <c r="A48" s="48"/>
      <c r="B48" s="1236"/>
      <c r="C48" s="1237"/>
      <c r="D48" s="62"/>
      <c r="E48" s="1228" t="s">
        <v>15</v>
      </c>
      <c r="F48" s="1228"/>
      <c r="G48" s="1228"/>
      <c r="H48" s="1228"/>
      <c r="I48" s="1228"/>
      <c r="J48" s="1229"/>
      <c r="K48" s="63">
        <v>168</v>
      </c>
      <c r="L48" s="64">
        <v>162</v>
      </c>
      <c r="M48" s="64">
        <v>156</v>
      </c>
      <c r="N48" s="64">
        <v>144</v>
      </c>
      <c r="O48" s="65">
        <v>122</v>
      </c>
      <c r="P48" s="48"/>
      <c r="Q48" s="48"/>
      <c r="R48" s="48"/>
      <c r="S48" s="48"/>
      <c r="T48" s="48"/>
      <c r="U48" s="48"/>
    </row>
    <row r="49" spans="1:21" ht="30.75" customHeight="1" x14ac:dyDescent="0.2">
      <c r="A49" s="48"/>
      <c r="B49" s="1236"/>
      <c r="C49" s="1237"/>
      <c r="D49" s="62"/>
      <c r="E49" s="1228" t="s">
        <v>16</v>
      </c>
      <c r="F49" s="1228"/>
      <c r="G49" s="1228"/>
      <c r="H49" s="1228"/>
      <c r="I49" s="1228"/>
      <c r="J49" s="1229"/>
      <c r="K49" s="63">
        <v>10</v>
      </c>
      <c r="L49" s="64">
        <v>5</v>
      </c>
      <c r="M49" s="64">
        <v>6</v>
      </c>
      <c r="N49" s="64">
        <v>6</v>
      </c>
      <c r="O49" s="65">
        <v>6</v>
      </c>
      <c r="P49" s="48"/>
      <c r="Q49" s="48"/>
      <c r="R49" s="48"/>
      <c r="S49" s="48"/>
      <c r="T49" s="48"/>
      <c r="U49" s="48"/>
    </row>
    <row r="50" spans="1:21" ht="30.75" customHeight="1" x14ac:dyDescent="0.2">
      <c r="A50" s="48"/>
      <c r="B50" s="1236"/>
      <c r="C50" s="1237"/>
      <c r="D50" s="62"/>
      <c r="E50" s="1228" t="s">
        <v>17</v>
      </c>
      <c r="F50" s="1228"/>
      <c r="G50" s="1228"/>
      <c r="H50" s="1228"/>
      <c r="I50" s="1228"/>
      <c r="J50" s="1229"/>
      <c r="K50" s="63" t="s">
        <v>506</v>
      </c>
      <c r="L50" s="64" t="s">
        <v>506</v>
      </c>
      <c r="M50" s="64" t="s">
        <v>506</v>
      </c>
      <c r="N50" s="64" t="s">
        <v>506</v>
      </c>
      <c r="O50" s="65" t="s">
        <v>506</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317</v>
      </c>
      <c r="L52" s="64">
        <v>333</v>
      </c>
      <c r="M52" s="64">
        <v>300</v>
      </c>
      <c r="N52" s="64">
        <v>281</v>
      </c>
      <c r="O52" s="65">
        <v>271</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73</v>
      </c>
      <c r="L53" s="69">
        <v>24</v>
      </c>
      <c r="M53" s="69">
        <v>38</v>
      </c>
      <c r="N53" s="69">
        <v>37</v>
      </c>
      <c r="O53" s="70">
        <v>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cG2OxBhqcfo7rL00twfCEuBZ9SGuXGlAeEtK+m2cR/P+uDXPmuNPPGTPvooU6YIoywjdPRXfmPOae/WaixPxA==" saltValue="iy0CPyfM2+7FbXxV/0YYV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549</v>
      </c>
      <c r="J40" s="79" t="s">
        <v>550</v>
      </c>
      <c r="K40" s="79" t="s">
        <v>551</v>
      </c>
      <c r="L40" s="79" t="s">
        <v>552</v>
      </c>
      <c r="M40" s="80" t="s">
        <v>553</v>
      </c>
    </row>
    <row r="41" spans="2:13" ht="27.75" customHeight="1" x14ac:dyDescent="0.2">
      <c r="B41" s="1242" t="s">
        <v>24</v>
      </c>
      <c r="C41" s="1243"/>
      <c r="D41" s="81"/>
      <c r="E41" s="1248" t="s">
        <v>25</v>
      </c>
      <c r="F41" s="1248"/>
      <c r="G41" s="1248"/>
      <c r="H41" s="1249"/>
      <c r="I41" s="82">
        <v>847</v>
      </c>
      <c r="J41" s="83">
        <v>672</v>
      </c>
      <c r="K41" s="83">
        <v>486</v>
      </c>
      <c r="L41" s="83">
        <v>331</v>
      </c>
      <c r="M41" s="84">
        <v>185</v>
      </c>
    </row>
    <row r="42" spans="2:13" ht="27.75" customHeight="1" x14ac:dyDescent="0.2">
      <c r="B42" s="1244"/>
      <c r="C42" s="1245"/>
      <c r="D42" s="85"/>
      <c r="E42" s="1250" t="s">
        <v>26</v>
      </c>
      <c r="F42" s="1250"/>
      <c r="G42" s="1250"/>
      <c r="H42" s="1251"/>
      <c r="I42" s="86" t="s">
        <v>506</v>
      </c>
      <c r="J42" s="87" t="s">
        <v>506</v>
      </c>
      <c r="K42" s="87" t="s">
        <v>506</v>
      </c>
      <c r="L42" s="87" t="s">
        <v>506</v>
      </c>
      <c r="M42" s="88" t="s">
        <v>506</v>
      </c>
    </row>
    <row r="43" spans="2:13" ht="27.75" customHeight="1" x14ac:dyDescent="0.2">
      <c r="B43" s="1244"/>
      <c r="C43" s="1245"/>
      <c r="D43" s="85"/>
      <c r="E43" s="1250" t="s">
        <v>27</v>
      </c>
      <c r="F43" s="1250"/>
      <c r="G43" s="1250"/>
      <c r="H43" s="1251"/>
      <c r="I43" s="86">
        <v>962</v>
      </c>
      <c r="J43" s="87">
        <v>841</v>
      </c>
      <c r="K43" s="87">
        <v>724</v>
      </c>
      <c r="L43" s="87">
        <v>607</v>
      </c>
      <c r="M43" s="88">
        <v>505</v>
      </c>
    </row>
    <row r="44" spans="2:13" ht="27.75" customHeight="1" x14ac:dyDescent="0.2">
      <c r="B44" s="1244"/>
      <c r="C44" s="1245"/>
      <c r="D44" s="85"/>
      <c r="E44" s="1250" t="s">
        <v>28</v>
      </c>
      <c r="F44" s="1250"/>
      <c r="G44" s="1250"/>
      <c r="H44" s="1251"/>
      <c r="I44" s="86">
        <v>55</v>
      </c>
      <c r="J44" s="87">
        <v>53</v>
      </c>
      <c r="K44" s="87">
        <v>54</v>
      </c>
      <c r="L44" s="87">
        <v>50</v>
      </c>
      <c r="M44" s="88">
        <v>50</v>
      </c>
    </row>
    <row r="45" spans="2:13" ht="27.75" customHeight="1" x14ac:dyDescent="0.2">
      <c r="B45" s="1244"/>
      <c r="C45" s="1245"/>
      <c r="D45" s="85"/>
      <c r="E45" s="1250" t="s">
        <v>29</v>
      </c>
      <c r="F45" s="1250"/>
      <c r="G45" s="1250"/>
      <c r="H45" s="1251"/>
      <c r="I45" s="86" t="s">
        <v>506</v>
      </c>
      <c r="J45" s="87" t="s">
        <v>506</v>
      </c>
      <c r="K45" s="87" t="s">
        <v>506</v>
      </c>
      <c r="L45" s="87" t="s">
        <v>506</v>
      </c>
      <c r="M45" s="88" t="s">
        <v>506</v>
      </c>
    </row>
    <row r="46" spans="2:13" ht="27.75" customHeight="1" x14ac:dyDescent="0.2">
      <c r="B46" s="1244"/>
      <c r="C46" s="1245"/>
      <c r="D46" s="89"/>
      <c r="E46" s="1250" t="s">
        <v>30</v>
      </c>
      <c r="F46" s="1250"/>
      <c r="G46" s="1250"/>
      <c r="H46" s="1251"/>
      <c r="I46" s="86" t="s">
        <v>506</v>
      </c>
      <c r="J46" s="87" t="s">
        <v>506</v>
      </c>
      <c r="K46" s="87" t="s">
        <v>506</v>
      </c>
      <c r="L46" s="87" t="s">
        <v>506</v>
      </c>
      <c r="M46" s="88" t="s">
        <v>506</v>
      </c>
    </row>
    <row r="47" spans="2:13" ht="27.75" customHeight="1" x14ac:dyDescent="0.2">
      <c r="B47" s="1244"/>
      <c r="C47" s="1245"/>
      <c r="D47" s="90"/>
      <c r="E47" s="1252" t="s">
        <v>31</v>
      </c>
      <c r="F47" s="1253"/>
      <c r="G47" s="1253"/>
      <c r="H47" s="1254"/>
      <c r="I47" s="86" t="s">
        <v>506</v>
      </c>
      <c r="J47" s="87" t="s">
        <v>506</v>
      </c>
      <c r="K47" s="87" t="s">
        <v>506</v>
      </c>
      <c r="L47" s="87" t="s">
        <v>506</v>
      </c>
      <c r="M47" s="88" t="s">
        <v>506</v>
      </c>
    </row>
    <row r="48" spans="2:13" ht="27.75" customHeight="1" x14ac:dyDescent="0.2">
      <c r="B48" s="1244"/>
      <c r="C48" s="1245"/>
      <c r="D48" s="85"/>
      <c r="E48" s="1250" t="s">
        <v>32</v>
      </c>
      <c r="F48" s="1250"/>
      <c r="G48" s="1250"/>
      <c r="H48" s="1251"/>
      <c r="I48" s="86" t="s">
        <v>506</v>
      </c>
      <c r="J48" s="87" t="s">
        <v>506</v>
      </c>
      <c r="K48" s="87" t="s">
        <v>506</v>
      </c>
      <c r="L48" s="87" t="s">
        <v>506</v>
      </c>
      <c r="M48" s="88" t="s">
        <v>506</v>
      </c>
    </row>
    <row r="49" spans="2:13" ht="27.75" customHeight="1" x14ac:dyDescent="0.2">
      <c r="B49" s="1246"/>
      <c r="C49" s="1247"/>
      <c r="D49" s="85"/>
      <c r="E49" s="1250" t="s">
        <v>33</v>
      </c>
      <c r="F49" s="1250"/>
      <c r="G49" s="1250"/>
      <c r="H49" s="1251"/>
      <c r="I49" s="86" t="s">
        <v>506</v>
      </c>
      <c r="J49" s="87" t="s">
        <v>506</v>
      </c>
      <c r="K49" s="87" t="s">
        <v>506</v>
      </c>
      <c r="L49" s="87" t="s">
        <v>506</v>
      </c>
      <c r="M49" s="88" t="s">
        <v>506</v>
      </c>
    </row>
    <row r="50" spans="2:13" ht="27.75" customHeight="1" x14ac:dyDescent="0.2">
      <c r="B50" s="1255" t="s">
        <v>34</v>
      </c>
      <c r="C50" s="1256"/>
      <c r="D50" s="91"/>
      <c r="E50" s="1250" t="s">
        <v>35</v>
      </c>
      <c r="F50" s="1250"/>
      <c r="G50" s="1250"/>
      <c r="H50" s="1251"/>
      <c r="I50" s="86">
        <v>4918</v>
      </c>
      <c r="J50" s="87">
        <v>4325</v>
      </c>
      <c r="K50" s="87">
        <v>5291</v>
      </c>
      <c r="L50" s="87">
        <v>5029</v>
      </c>
      <c r="M50" s="88">
        <v>4861</v>
      </c>
    </row>
    <row r="51" spans="2:13" ht="27.75" customHeight="1" x14ac:dyDescent="0.2">
      <c r="B51" s="1244"/>
      <c r="C51" s="1245"/>
      <c r="D51" s="85"/>
      <c r="E51" s="1250" t="s">
        <v>36</v>
      </c>
      <c r="F51" s="1250"/>
      <c r="G51" s="1250"/>
      <c r="H51" s="1251"/>
      <c r="I51" s="86">
        <v>2</v>
      </c>
      <c r="J51" s="87" t="s">
        <v>506</v>
      </c>
      <c r="K51" s="87" t="s">
        <v>506</v>
      </c>
      <c r="L51" s="87" t="s">
        <v>506</v>
      </c>
      <c r="M51" s="88" t="s">
        <v>506</v>
      </c>
    </row>
    <row r="52" spans="2:13" ht="27.75" customHeight="1" x14ac:dyDescent="0.2">
      <c r="B52" s="1246"/>
      <c r="C52" s="1247"/>
      <c r="D52" s="85"/>
      <c r="E52" s="1250" t="s">
        <v>37</v>
      </c>
      <c r="F52" s="1250"/>
      <c r="G52" s="1250"/>
      <c r="H52" s="1251"/>
      <c r="I52" s="86">
        <v>2778</v>
      </c>
      <c r="J52" s="87">
        <v>2533</v>
      </c>
      <c r="K52" s="87">
        <v>2275</v>
      </c>
      <c r="L52" s="87">
        <v>2033</v>
      </c>
      <c r="M52" s="88">
        <v>1793</v>
      </c>
    </row>
    <row r="53" spans="2:13" ht="27.75" customHeight="1" thickBot="1" x14ac:dyDescent="0.25">
      <c r="B53" s="1257" t="s">
        <v>38</v>
      </c>
      <c r="C53" s="1258"/>
      <c r="D53" s="92"/>
      <c r="E53" s="1259" t="s">
        <v>39</v>
      </c>
      <c r="F53" s="1259"/>
      <c r="G53" s="1259"/>
      <c r="H53" s="1260"/>
      <c r="I53" s="93">
        <v>-5835</v>
      </c>
      <c r="J53" s="94">
        <v>-5292</v>
      </c>
      <c r="K53" s="94">
        <v>-6302</v>
      </c>
      <c r="L53" s="94">
        <v>-6075</v>
      </c>
      <c r="M53" s="95">
        <v>-5913</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Y9gBC4maAJ/cjl0YjYMfn5nXYEYZ9Z4ENa6/Q90kfwXno7qYOLqCioodnQNx7w5EhEB+WazXTp2eYoI3pqM+Q==" saltValue="GvRlWeaZ81pOqJaE9ZP0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551</v>
      </c>
      <c r="G54" s="104" t="s">
        <v>552</v>
      </c>
      <c r="H54" s="105" t="s">
        <v>553</v>
      </c>
    </row>
    <row r="55" spans="2:8" ht="52.5" customHeight="1" x14ac:dyDescent="0.2">
      <c r="B55" s="106"/>
      <c r="C55" s="1269" t="s">
        <v>42</v>
      </c>
      <c r="D55" s="1269"/>
      <c r="E55" s="1270"/>
      <c r="F55" s="107">
        <v>3863</v>
      </c>
      <c r="G55" s="107">
        <v>3364</v>
      </c>
      <c r="H55" s="108">
        <v>3164</v>
      </c>
    </row>
    <row r="56" spans="2:8" ht="52.5" customHeight="1" x14ac:dyDescent="0.2">
      <c r="B56" s="109"/>
      <c r="C56" s="1271" t="s">
        <v>43</v>
      </c>
      <c r="D56" s="1271"/>
      <c r="E56" s="1272"/>
      <c r="F56" s="110">
        <v>183</v>
      </c>
      <c r="G56" s="110">
        <v>183</v>
      </c>
      <c r="H56" s="111">
        <v>183</v>
      </c>
    </row>
    <row r="57" spans="2:8" ht="53.25" customHeight="1" x14ac:dyDescent="0.2">
      <c r="B57" s="109"/>
      <c r="C57" s="1273" t="s">
        <v>44</v>
      </c>
      <c r="D57" s="1273"/>
      <c r="E57" s="1274"/>
      <c r="F57" s="112">
        <v>1160</v>
      </c>
      <c r="G57" s="112">
        <v>1392</v>
      </c>
      <c r="H57" s="113">
        <v>1388</v>
      </c>
    </row>
    <row r="58" spans="2:8" ht="45.75" customHeight="1" x14ac:dyDescent="0.2">
      <c r="B58" s="114"/>
      <c r="C58" s="1261" t="s">
        <v>45</v>
      </c>
      <c r="D58" s="1262"/>
      <c r="E58" s="1263"/>
      <c r="F58" s="115"/>
      <c r="G58" s="115"/>
      <c r="H58" s="116"/>
    </row>
    <row r="59" spans="2:8" ht="45.75" customHeight="1" x14ac:dyDescent="0.2">
      <c r="B59" s="114"/>
      <c r="C59" s="1261" t="s">
        <v>45</v>
      </c>
      <c r="D59" s="1262"/>
      <c r="E59" s="1263"/>
      <c r="F59" s="115"/>
      <c r="G59" s="115"/>
      <c r="H59" s="116"/>
    </row>
    <row r="60" spans="2:8" ht="45.75" customHeight="1" x14ac:dyDescent="0.2">
      <c r="B60" s="114"/>
      <c r="C60" s="1261" t="s">
        <v>45</v>
      </c>
      <c r="D60" s="1262"/>
      <c r="E60" s="1263"/>
      <c r="F60" s="115"/>
      <c r="G60" s="115"/>
      <c r="H60" s="116"/>
    </row>
    <row r="61" spans="2:8" ht="45.75" customHeight="1" x14ac:dyDescent="0.2">
      <c r="B61" s="114"/>
      <c r="C61" s="1261" t="s">
        <v>45</v>
      </c>
      <c r="D61" s="1262"/>
      <c r="E61" s="1263"/>
      <c r="F61" s="115"/>
      <c r="G61" s="115"/>
      <c r="H61" s="116"/>
    </row>
    <row r="62" spans="2:8" ht="45.75" customHeight="1" thickBot="1" x14ac:dyDescent="0.25">
      <c r="B62" s="117"/>
      <c r="C62" s="1264" t="s">
        <v>45</v>
      </c>
      <c r="D62" s="1265"/>
      <c r="E62" s="1266"/>
      <c r="F62" s="118"/>
      <c r="G62" s="118"/>
      <c r="H62" s="119"/>
    </row>
    <row r="63" spans="2:8" ht="52.5" customHeight="1" thickBot="1" x14ac:dyDescent="0.25">
      <c r="B63" s="120"/>
      <c r="C63" s="1267" t="s">
        <v>46</v>
      </c>
      <c r="D63" s="1267"/>
      <c r="E63" s="1268"/>
      <c r="F63" s="121">
        <v>5206</v>
      </c>
      <c r="G63" s="121">
        <v>4939</v>
      </c>
      <c r="H63" s="122">
        <v>4735</v>
      </c>
    </row>
    <row r="64" spans="2:8" ht="15" customHeight="1" x14ac:dyDescent="0.2"/>
    <row r="65" ht="0" hidden="1" customHeight="1" x14ac:dyDescent="0.2"/>
    <row r="66" ht="0" hidden="1" customHeight="1" x14ac:dyDescent="0.2"/>
  </sheetData>
  <sheetProtection algorithmName="SHA-512" hashValue="UBEXaeum3h5JPoTVR+z85AFFPJnRXRKRNDlu++uTgwfAyRUv2601G5RLo1xkmKzD0ICY7dmZ5PWuDTdagM5GOg==" saltValue="ibGxypOiB7nsZLuHVPa3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5" zoomScale="75" zoomScaleNormal="75" zoomScaleSheetLayoutView="55" workbookViewId="0"/>
  </sheetViews>
  <sheetFormatPr defaultColWidth="0" defaultRowHeight="0" customHeight="1" zeroHeight="1" x14ac:dyDescent="0.2"/>
  <cols>
    <col min="1" max="1" width="6.33203125" style="365" customWidth="1"/>
    <col min="2" max="107" width="2.44140625" style="365" customWidth="1"/>
    <col min="108" max="108" width="6.109375" style="367" customWidth="1"/>
    <col min="109" max="109" width="5.88671875" style="366" customWidth="1"/>
    <col min="110" max="110" width="19.109375" style="365" hidden="1"/>
    <col min="111" max="115" width="12.6640625" style="365" hidden="1"/>
    <col min="116" max="349" width="8.6640625" style="365" hidden="1"/>
    <col min="350" max="355" width="14.88671875" style="365" hidden="1"/>
    <col min="356" max="357" width="15.88671875" style="365" hidden="1"/>
    <col min="358" max="363" width="16.109375" style="365" hidden="1"/>
    <col min="364" max="364" width="6.109375" style="365" hidden="1"/>
    <col min="365" max="365" width="3" style="365" hidden="1"/>
    <col min="366" max="605" width="8.6640625" style="365" hidden="1"/>
    <col min="606" max="611" width="14.88671875" style="365" hidden="1"/>
    <col min="612" max="613" width="15.88671875" style="365" hidden="1"/>
    <col min="614" max="619" width="16.109375" style="365" hidden="1"/>
    <col min="620" max="620" width="6.109375" style="365" hidden="1"/>
    <col min="621" max="621" width="3" style="365" hidden="1"/>
    <col min="622" max="861" width="8.6640625" style="365" hidden="1"/>
    <col min="862" max="867" width="14.88671875" style="365" hidden="1"/>
    <col min="868" max="869" width="15.88671875" style="365" hidden="1"/>
    <col min="870" max="875" width="16.109375" style="365" hidden="1"/>
    <col min="876" max="876" width="6.109375" style="365" hidden="1"/>
    <col min="877" max="877" width="3" style="365" hidden="1"/>
    <col min="878" max="1117" width="8.6640625" style="365" hidden="1"/>
    <col min="1118" max="1123" width="14.88671875" style="365" hidden="1"/>
    <col min="1124" max="1125" width="15.88671875" style="365" hidden="1"/>
    <col min="1126" max="1131" width="16.109375" style="365" hidden="1"/>
    <col min="1132" max="1132" width="6.109375" style="365" hidden="1"/>
    <col min="1133" max="1133" width="3" style="365" hidden="1"/>
    <col min="1134" max="1373" width="8.6640625" style="365" hidden="1"/>
    <col min="1374" max="1379" width="14.88671875" style="365" hidden="1"/>
    <col min="1380" max="1381" width="15.88671875" style="365" hidden="1"/>
    <col min="1382" max="1387" width="16.109375" style="365" hidden="1"/>
    <col min="1388" max="1388" width="6.109375" style="365" hidden="1"/>
    <col min="1389" max="1389" width="3" style="365" hidden="1"/>
    <col min="1390" max="1629" width="8.6640625" style="365" hidden="1"/>
    <col min="1630" max="1635" width="14.88671875" style="365" hidden="1"/>
    <col min="1636" max="1637" width="15.88671875" style="365" hidden="1"/>
    <col min="1638" max="1643" width="16.109375" style="365" hidden="1"/>
    <col min="1644" max="1644" width="6.109375" style="365" hidden="1"/>
    <col min="1645" max="1645" width="3" style="365" hidden="1"/>
    <col min="1646" max="1885" width="8.6640625" style="365" hidden="1"/>
    <col min="1886" max="1891" width="14.88671875" style="365" hidden="1"/>
    <col min="1892" max="1893" width="15.88671875" style="365" hidden="1"/>
    <col min="1894" max="1899" width="16.109375" style="365" hidden="1"/>
    <col min="1900" max="1900" width="6.109375" style="365" hidden="1"/>
    <col min="1901" max="1901" width="3" style="365" hidden="1"/>
    <col min="1902" max="2141" width="8.6640625" style="365" hidden="1"/>
    <col min="2142" max="2147" width="14.88671875" style="365" hidden="1"/>
    <col min="2148" max="2149" width="15.88671875" style="365" hidden="1"/>
    <col min="2150" max="2155" width="16.109375" style="365" hidden="1"/>
    <col min="2156" max="2156" width="6.109375" style="365" hidden="1"/>
    <col min="2157" max="2157" width="3" style="365" hidden="1"/>
    <col min="2158" max="2397" width="8.6640625" style="365" hidden="1"/>
    <col min="2398" max="2403" width="14.88671875" style="365" hidden="1"/>
    <col min="2404" max="2405" width="15.88671875" style="365" hidden="1"/>
    <col min="2406" max="2411" width="16.109375" style="365" hidden="1"/>
    <col min="2412" max="2412" width="6.109375" style="365" hidden="1"/>
    <col min="2413" max="2413" width="3" style="365" hidden="1"/>
    <col min="2414" max="2653" width="8.6640625" style="365" hidden="1"/>
    <col min="2654" max="2659" width="14.88671875" style="365" hidden="1"/>
    <col min="2660" max="2661" width="15.88671875" style="365" hidden="1"/>
    <col min="2662" max="2667" width="16.109375" style="365" hidden="1"/>
    <col min="2668" max="2668" width="6.109375" style="365" hidden="1"/>
    <col min="2669" max="2669" width="3" style="365" hidden="1"/>
    <col min="2670" max="2909" width="8.6640625" style="365" hidden="1"/>
    <col min="2910" max="2915" width="14.88671875" style="365" hidden="1"/>
    <col min="2916" max="2917" width="15.88671875" style="365" hidden="1"/>
    <col min="2918" max="2923" width="16.109375" style="365" hidden="1"/>
    <col min="2924" max="2924" width="6.109375" style="365" hidden="1"/>
    <col min="2925" max="2925" width="3" style="365" hidden="1"/>
    <col min="2926" max="3165" width="8.6640625" style="365" hidden="1"/>
    <col min="3166" max="3171" width="14.88671875" style="365" hidden="1"/>
    <col min="3172" max="3173" width="15.88671875" style="365" hidden="1"/>
    <col min="3174" max="3179" width="16.109375" style="365" hidden="1"/>
    <col min="3180" max="3180" width="6.109375" style="365" hidden="1"/>
    <col min="3181" max="3181" width="3" style="365" hidden="1"/>
    <col min="3182" max="3421" width="8.6640625" style="365" hidden="1"/>
    <col min="3422" max="3427" width="14.88671875" style="365" hidden="1"/>
    <col min="3428" max="3429" width="15.88671875" style="365" hidden="1"/>
    <col min="3430" max="3435" width="16.109375" style="365" hidden="1"/>
    <col min="3436" max="3436" width="6.109375" style="365" hidden="1"/>
    <col min="3437" max="3437" width="3" style="365" hidden="1"/>
    <col min="3438" max="3677" width="8.6640625" style="365" hidden="1"/>
    <col min="3678" max="3683" width="14.88671875" style="365" hidden="1"/>
    <col min="3684" max="3685" width="15.88671875" style="365" hidden="1"/>
    <col min="3686" max="3691" width="16.109375" style="365" hidden="1"/>
    <col min="3692" max="3692" width="6.109375" style="365" hidden="1"/>
    <col min="3693" max="3693" width="3" style="365" hidden="1"/>
    <col min="3694" max="3933" width="8.6640625" style="365" hidden="1"/>
    <col min="3934" max="3939" width="14.88671875" style="365" hidden="1"/>
    <col min="3940" max="3941" width="15.88671875" style="365" hidden="1"/>
    <col min="3942" max="3947" width="16.109375" style="365" hidden="1"/>
    <col min="3948" max="3948" width="6.109375" style="365" hidden="1"/>
    <col min="3949" max="3949" width="3" style="365" hidden="1"/>
    <col min="3950" max="4189" width="8.6640625" style="365" hidden="1"/>
    <col min="4190" max="4195" width="14.88671875" style="365" hidden="1"/>
    <col min="4196" max="4197" width="15.88671875" style="365" hidden="1"/>
    <col min="4198" max="4203" width="16.109375" style="365" hidden="1"/>
    <col min="4204" max="4204" width="6.109375" style="365" hidden="1"/>
    <col min="4205" max="4205" width="3" style="365" hidden="1"/>
    <col min="4206" max="4445" width="8.6640625" style="365" hidden="1"/>
    <col min="4446" max="4451" width="14.88671875" style="365" hidden="1"/>
    <col min="4452" max="4453" width="15.88671875" style="365" hidden="1"/>
    <col min="4454" max="4459" width="16.109375" style="365" hidden="1"/>
    <col min="4460" max="4460" width="6.109375" style="365" hidden="1"/>
    <col min="4461" max="4461" width="3" style="365" hidden="1"/>
    <col min="4462" max="4701" width="8.6640625" style="365" hidden="1"/>
    <col min="4702" max="4707" width="14.88671875" style="365" hidden="1"/>
    <col min="4708" max="4709" width="15.88671875" style="365" hidden="1"/>
    <col min="4710" max="4715" width="16.109375" style="365" hidden="1"/>
    <col min="4716" max="4716" width="6.109375" style="365" hidden="1"/>
    <col min="4717" max="4717" width="3" style="365" hidden="1"/>
    <col min="4718" max="4957" width="8.6640625" style="365" hidden="1"/>
    <col min="4958" max="4963" width="14.88671875" style="365" hidden="1"/>
    <col min="4964" max="4965" width="15.88671875" style="365" hidden="1"/>
    <col min="4966" max="4971" width="16.109375" style="365" hidden="1"/>
    <col min="4972" max="4972" width="6.109375" style="365" hidden="1"/>
    <col min="4973" max="4973" width="3" style="365" hidden="1"/>
    <col min="4974" max="5213" width="8.6640625" style="365" hidden="1"/>
    <col min="5214" max="5219" width="14.88671875" style="365" hidden="1"/>
    <col min="5220" max="5221" width="15.88671875" style="365" hidden="1"/>
    <col min="5222" max="5227" width="16.109375" style="365" hidden="1"/>
    <col min="5228" max="5228" width="6.109375" style="365" hidden="1"/>
    <col min="5229" max="5229" width="3" style="365" hidden="1"/>
    <col min="5230" max="5469" width="8.6640625" style="365" hidden="1"/>
    <col min="5470" max="5475" width="14.88671875" style="365" hidden="1"/>
    <col min="5476" max="5477" width="15.88671875" style="365" hidden="1"/>
    <col min="5478" max="5483" width="16.109375" style="365" hidden="1"/>
    <col min="5484" max="5484" width="6.109375" style="365" hidden="1"/>
    <col min="5485" max="5485" width="3" style="365" hidden="1"/>
    <col min="5486" max="5725" width="8.6640625" style="365" hidden="1"/>
    <col min="5726" max="5731" width="14.88671875" style="365" hidden="1"/>
    <col min="5732" max="5733" width="15.88671875" style="365" hidden="1"/>
    <col min="5734" max="5739" width="16.109375" style="365" hidden="1"/>
    <col min="5740" max="5740" width="6.109375" style="365" hidden="1"/>
    <col min="5741" max="5741" width="3" style="365" hidden="1"/>
    <col min="5742" max="5981" width="8.6640625" style="365" hidden="1"/>
    <col min="5982" max="5987" width="14.88671875" style="365" hidden="1"/>
    <col min="5988" max="5989" width="15.88671875" style="365" hidden="1"/>
    <col min="5990" max="5995" width="16.109375" style="365" hidden="1"/>
    <col min="5996" max="5996" width="6.109375" style="365" hidden="1"/>
    <col min="5997" max="5997" width="3" style="365" hidden="1"/>
    <col min="5998" max="6237" width="8.6640625" style="365" hidden="1"/>
    <col min="6238" max="6243" width="14.88671875" style="365" hidden="1"/>
    <col min="6244" max="6245" width="15.88671875" style="365" hidden="1"/>
    <col min="6246" max="6251" width="16.109375" style="365" hidden="1"/>
    <col min="6252" max="6252" width="6.109375" style="365" hidden="1"/>
    <col min="6253" max="6253" width="3" style="365" hidden="1"/>
    <col min="6254" max="6493" width="8.6640625" style="365" hidden="1"/>
    <col min="6494" max="6499" width="14.88671875" style="365" hidden="1"/>
    <col min="6500" max="6501" width="15.88671875" style="365" hidden="1"/>
    <col min="6502" max="6507" width="16.109375" style="365" hidden="1"/>
    <col min="6508" max="6508" width="6.109375" style="365" hidden="1"/>
    <col min="6509" max="6509" width="3" style="365" hidden="1"/>
    <col min="6510" max="6749" width="8.6640625" style="365" hidden="1"/>
    <col min="6750" max="6755" width="14.88671875" style="365" hidden="1"/>
    <col min="6756" max="6757" width="15.88671875" style="365" hidden="1"/>
    <col min="6758" max="6763" width="16.109375" style="365" hidden="1"/>
    <col min="6764" max="6764" width="6.109375" style="365" hidden="1"/>
    <col min="6765" max="6765" width="3" style="365" hidden="1"/>
    <col min="6766" max="7005" width="8.6640625" style="365" hidden="1"/>
    <col min="7006" max="7011" width="14.88671875" style="365" hidden="1"/>
    <col min="7012" max="7013" width="15.88671875" style="365" hidden="1"/>
    <col min="7014" max="7019" width="16.109375" style="365" hidden="1"/>
    <col min="7020" max="7020" width="6.109375" style="365" hidden="1"/>
    <col min="7021" max="7021" width="3" style="365" hidden="1"/>
    <col min="7022" max="7261" width="8.6640625" style="365" hidden="1"/>
    <col min="7262" max="7267" width="14.88671875" style="365" hidden="1"/>
    <col min="7268" max="7269" width="15.88671875" style="365" hidden="1"/>
    <col min="7270" max="7275" width="16.109375" style="365" hidden="1"/>
    <col min="7276" max="7276" width="6.109375" style="365" hidden="1"/>
    <col min="7277" max="7277" width="3" style="365" hidden="1"/>
    <col min="7278" max="7517" width="8.6640625" style="365" hidden="1"/>
    <col min="7518" max="7523" width="14.88671875" style="365" hidden="1"/>
    <col min="7524" max="7525" width="15.88671875" style="365" hidden="1"/>
    <col min="7526" max="7531" width="16.109375" style="365" hidden="1"/>
    <col min="7532" max="7532" width="6.109375" style="365" hidden="1"/>
    <col min="7533" max="7533" width="3" style="365" hidden="1"/>
    <col min="7534" max="7773" width="8.6640625" style="365" hidden="1"/>
    <col min="7774" max="7779" width="14.88671875" style="365" hidden="1"/>
    <col min="7780" max="7781" width="15.88671875" style="365" hidden="1"/>
    <col min="7782" max="7787" width="16.109375" style="365" hidden="1"/>
    <col min="7788" max="7788" width="6.109375" style="365" hidden="1"/>
    <col min="7789" max="7789" width="3" style="365" hidden="1"/>
    <col min="7790" max="8029" width="8.6640625" style="365" hidden="1"/>
    <col min="8030" max="8035" width="14.88671875" style="365" hidden="1"/>
    <col min="8036" max="8037" width="15.88671875" style="365" hidden="1"/>
    <col min="8038" max="8043" width="16.109375" style="365" hidden="1"/>
    <col min="8044" max="8044" width="6.109375" style="365" hidden="1"/>
    <col min="8045" max="8045" width="3" style="365" hidden="1"/>
    <col min="8046" max="8285" width="8.6640625" style="365" hidden="1"/>
    <col min="8286" max="8291" width="14.88671875" style="365" hidden="1"/>
    <col min="8292" max="8293" width="15.88671875" style="365" hidden="1"/>
    <col min="8294" max="8299" width="16.109375" style="365" hidden="1"/>
    <col min="8300" max="8300" width="6.109375" style="365" hidden="1"/>
    <col min="8301" max="8301" width="3" style="365" hidden="1"/>
    <col min="8302" max="8541" width="8.6640625" style="365" hidden="1"/>
    <col min="8542" max="8547" width="14.88671875" style="365" hidden="1"/>
    <col min="8548" max="8549" width="15.88671875" style="365" hidden="1"/>
    <col min="8550" max="8555" width="16.109375" style="365" hidden="1"/>
    <col min="8556" max="8556" width="6.109375" style="365" hidden="1"/>
    <col min="8557" max="8557" width="3" style="365" hidden="1"/>
    <col min="8558" max="8797" width="8.6640625" style="365" hidden="1"/>
    <col min="8798" max="8803" width="14.88671875" style="365" hidden="1"/>
    <col min="8804" max="8805" width="15.88671875" style="365" hidden="1"/>
    <col min="8806" max="8811" width="16.109375" style="365" hidden="1"/>
    <col min="8812" max="8812" width="6.109375" style="365" hidden="1"/>
    <col min="8813" max="8813" width="3" style="365" hidden="1"/>
    <col min="8814" max="9053" width="8.6640625" style="365" hidden="1"/>
    <col min="9054" max="9059" width="14.88671875" style="365" hidden="1"/>
    <col min="9060" max="9061" width="15.88671875" style="365" hidden="1"/>
    <col min="9062" max="9067" width="16.109375" style="365" hidden="1"/>
    <col min="9068" max="9068" width="6.109375" style="365" hidden="1"/>
    <col min="9069" max="9069" width="3" style="365" hidden="1"/>
    <col min="9070" max="9309" width="8.6640625" style="365" hidden="1"/>
    <col min="9310" max="9315" width="14.88671875" style="365" hidden="1"/>
    <col min="9316" max="9317" width="15.88671875" style="365" hidden="1"/>
    <col min="9318" max="9323" width="16.109375" style="365" hidden="1"/>
    <col min="9324" max="9324" width="6.109375" style="365" hidden="1"/>
    <col min="9325" max="9325" width="3" style="365" hidden="1"/>
    <col min="9326" max="9565" width="8.6640625" style="365" hidden="1"/>
    <col min="9566" max="9571" width="14.88671875" style="365" hidden="1"/>
    <col min="9572" max="9573" width="15.88671875" style="365" hidden="1"/>
    <col min="9574" max="9579" width="16.109375" style="365" hidden="1"/>
    <col min="9580" max="9580" width="6.109375" style="365" hidden="1"/>
    <col min="9581" max="9581" width="3" style="365" hidden="1"/>
    <col min="9582" max="9821" width="8.6640625" style="365" hidden="1"/>
    <col min="9822" max="9827" width="14.88671875" style="365" hidden="1"/>
    <col min="9828" max="9829" width="15.88671875" style="365" hidden="1"/>
    <col min="9830" max="9835" width="16.109375" style="365" hidden="1"/>
    <col min="9836" max="9836" width="6.109375" style="365" hidden="1"/>
    <col min="9837" max="9837" width="3" style="365" hidden="1"/>
    <col min="9838" max="10077" width="8.6640625" style="365" hidden="1"/>
    <col min="10078" max="10083" width="14.88671875" style="365" hidden="1"/>
    <col min="10084" max="10085" width="15.88671875" style="365" hidden="1"/>
    <col min="10086" max="10091" width="16.109375" style="365" hidden="1"/>
    <col min="10092" max="10092" width="6.109375" style="365" hidden="1"/>
    <col min="10093" max="10093" width="3" style="365" hidden="1"/>
    <col min="10094" max="10333" width="8.6640625" style="365" hidden="1"/>
    <col min="10334" max="10339" width="14.88671875" style="365" hidden="1"/>
    <col min="10340" max="10341" width="15.88671875" style="365" hidden="1"/>
    <col min="10342" max="10347" width="16.109375" style="365" hidden="1"/>
    <col min="10348" max="10348" width="6.109375" style="365" hidden="1"/>
    <col min="10349" max="10349" width="3" style="365" hidden="1"/>
    <col min="10350" max="10589" width="8.6640625" style="365" hidden="1"/>
    <col min="10590" max="10595" width="14.88671875" style="365" hidden="1"/>
    <col min="10596" max="10597" width="15.88671875" style="365" hidden="1"/>
    <col min="10598" max="10603" width="16.109375" style="365" hidden="1"/>
    <col min="10604" max="10604" width="6.109375" style="365" hidden="1"/>
    <col min="10605" max="10605" width="3" style="365" hidden="1"/>
    <col min="10606" max="10845" width="8.6640625" style="365" hidden="1"/>
    <col min="10846" max="10851" width="14.88671875" style="365" hidden="1"/>
    <col min="10852" max="10853" width="15.88671875" style="365" hidden="1"/>
    <col min="10854" max="10859" width="16.109375" style="365" hidden="1"/>
    <col min="10860" max="10860" width="6.109375" style="365" hidden="1"/>
    <col min="10861" max="10861" width="3" style="365" hidden="1"/>
    <col min="10862" max="11101" width="8.6640625" style="365" hidden="1"/>
    <col min="11102" max="11107" width="14.88671875" style="365" hidden="1"/>
    <col min="11108" max="11109" width="15.88671875" style="365" hidden="1"/>
    <col min="11110" max="11115" width="16.109375" style="365" hidden="1"/>
    <col min="11116" max="11116" width="6.109375" style="365" hidden="1"/>
    <col min="11117" max="11117" width="3" style="365" hidden="1"/>
    <col min="11118" max="11357" width="8.6640625" style="365" hidden="1"/>
    <col min="11358" max="11363" width="14.88671875" style="365" hidden="1"/>
    <col min="11364" max="11365" width="15.88671875" style="365" hidden="1"/>
    <col min="11366" max="11371" width="16.109375" style="365" hidden="1"/>
    <col min="11372" max="11372" width="6.109375" style="365" hidden="1"/>
    <col min="11373" max="11373" width="3" style="365" hidden="1"/>
    <col min="11374" max="11613" width="8.6640625" style="365" hidden="1"/>
    <col min="11614" max="11619" width="14.88671875" style="365" hidden="1"/>
    <col min="11620" max="11621" width="15.88671875" style="365" hidden="1"/>
    <col min="11622" max="11627" width="16.109375" style="365" hidden="1"/>
    <col min="11628" max="11628" width="6.109375" style="365" hidden="1"/>
    <col min="11629" max="11629" width="3" style="365" hidden="1"/>
    <col min="11630" max="11869" width="8.6640625" style="365" hidden="1"/>
    <col min="11870" max="11875" width="14.88671875" style="365" hidden="1"/>
    <col min="11876" max="11877" width="15.88671875" style="365" hidden="1"/>
    <col min="11878" max="11883" width="16.109375" style="365" hidden="1"/>
    <col min="11884" max="11884" width="6.109375" style="365" hidden="1"/>
    <col min="11885" max="11885" width="3" style="365" hidden="1"/>
    <col min="11886" max="12125" width="8.6640625" style="365" hidden="1"/>
    <col min="12126" max="12131" width="14.88671875" style="365" hidden="1"/>
    <col min="12132" max="12133" width="15.88671875" style="365" hidden="1"/>
    <col min="12134" max="12139" width="16.109375" style="365" hidden="1"/>
    <col min="12140" max="12140" width="6.109375" style="365" hidden="1"/>
    <col min="12141" max="12141" width="3" style="365" hidden="1"/>
    <col min="12142" max="12381" width="8.6640625" style="365" hidden="1"/>
    <col min="12382" max="12387" width="14.88671875" style="365" hidden="1"/>
    <col min="12388" max="12389" width="15.88671875" style="365" hidden="1"/>
    <col min="12390" max="12395" width="16.109375" style="365" hidden="1"/>
    <col min="12396" max="12396" width="6.109375" style="365" hidden="1"/>
    <col min="12397" max="12397" width="3" style="365" hidden="1"/>
    <col min="12398" max="12637" width="8.6640625" style="365" hidden="1"/>
    <col min="12638" max="12643" width="14.88671875" style="365" hidden="1"/>
    <col min="12644" max="12645" width="15.88671875" style="365" hidden="1"/>
    <col min="12646" max="12651" width="16.109375" style="365" hidden="1"/>
    <col min="12652" max="12652" width="6.109375" style="365" hidden="1"/>
    <col min="12653" max="12653" width="3" style="365" hidden="1"/>
    <col min="12654" max="12893" width="8.6640625" style="365" hidden="1"/>
    <col min="12894" max="12899" width="14.88671875" style="365" hidden="1"/>
    <col min="12900" max="12901" width="15.88671875" style="365" hidden="1"/>
    <col min="12902" max="12907" width="16.109375" style="365" hidden="1"/>
    <col min="12908" max="12908" width="6.109375" style="365" hidden="1"/>
    <col min="12909" max="12909" width="3" style="365" hidden="1"/>
    <col min="12910" max="13149" width="8.6640625" style="365" hidden="1"/>
    <col min="13150" max="13155" width="14.88671875" style="365" hidden="1"/>
    <col min="13156" max="13157" width="15.88671875" style="365" hidden="1"/>
    <col min="13158" max="13163" width="16.109375" style="365" hidden="1"/>
    <col min="13164" max="13164" width="6.109375" style="365" hidden="1"/>
    <col min="13165" max="13165" width="3" style="365" hidden="1"/>
    <col min="13166" max="13405" width="8.6640625" style="365" hidden="1"/>
    <col min="13406" max="13411" width="14.88671875" style="365" hidden="1"/>
    <col min="13412" max="13413" width="15.88671875" style="365" hidden="1"/>
    <col min="13414" max="13419" width="16.109375" style="365" hidden="1"/>
    <col min="13420" max="13420" width="6.109375" style="365" hidden="1"/>
    <col min="13421" max="13421" width="3" style="365" hidden="1"/>
    <col min="13422" max="13661" width="8.6640625" style="365" hidden="1"/>
    <col min="13662" max="13667" width="14.88671875" style="365" hidden="1"/>
    <col min="13668" max="13669" width="15.88671875" style="365" hidden="1"/>
    <col min="13670" max="13675" width="16.109375" style="365" hidden="1"/>
    <col min="13676" max="13676" width="6.109375" style="365" hidden="1"/>
    <col min="13677" max="13677" width="3" style="365" hidden="1"/>
    <col min="13678" max="13917" width="8.6640625" style="365" hidden="1"/>
    <col min="13918" max="13923" width="14.88671875" style="365" hidden="1"/>
    <col min="13924" max="13925" width="15.88671875" style="365" hidden="1"/>
    <col min="13926" max="13931" width="16.109375" style="365" hidden="1"/>
    <col min="13932" max="13932" width="6.109375" style="365" hidden="1"/>
    <col min="13933" max="13933" width="3" style="365" hidden="1"/>
    <col min="13934" max="14173" width="8.6640625" style="365" hidden="1"/>
    <col min="14174" max="14179" width="14.88671875" style="365" hidden="1"/>
    <col min="14180" max="14181" width="15.88671875" style="365" hidden="1"/>
    <col min="14182" max="14187" width="16.109375" style="365" hidden="1"/>
    <col min="14188" max="14188" width="6.109375" style="365" hidden="1"/>
    <col min="14189" max="14189" width="3" style="365" hidden="1"/>
    <col min="14190" max="14429" width="8.6640625" style="365" hidden="1"/>
    <col min="14430" max="14435" width="14.88671875" style="365" hidden="1"/>
    <col min="14436" max="14437" width="15.88671875" style="365" hidden="1"/>
    <col min="14438" max="14443" width="16.109375" style="365" hidden="1"/>
    <col min="14444" max="14444" width="6.109375" style="365" hidden="1"/>
    <col min="14445" max="14445" width="3" style="365" hidden="1"/>
    <col min="14446" max="14685" width="8.6640625" style="365" hidden="1"/>
    <col min="14686" max="14691" width="14.88671875" style="365" hidden="1"/>
    <col min="14692" max="14693" width="15.88671875" style="365" hidden="1"/>
    <col min="14694" max="14699" width="16.109375" style="365" hidden="1"/>
    <col min="14700" max="14700" width="6.109375" style="365" hidden="1"/>
    <col min="14701" max="14701" width="3" style="365" hidden="1"/>
    <col min="14702" max="14941" width="8.6640625" style="365" hidden="1"/>
    <col min="14942" max="14947" width="14.88671875" style="365" hidden="1"/>
    <col min="14948" max="14949" width="15.88671875" style="365" hidden="1"/>
    <col min="14950" max="14955" width="16.109375" style="365" hidden="1"/>
    <col min="14956" max="14956" width="6.109375" style="365" hidden="1"/>
    <col min="14957" max="14957" width="3" style="365" hidden="1"/>
    <col min="14958" max="15197" width="8.6640625" style="365" hidden="1"/>
    <col min="15198" max="15203" width="14.88671875" style="365" hidden="1"/>
    <col min="15204" max="15205" width="15.88671875" style="365" hidden="1"/>
    <col min="15206" max="15211" width="16.109375" style="365" hidden="1"/>
    <col min="15212" max="15212" width="6.109375" style="365" hidden="1"/>
    <col min="15213" max="15213" width="3" style="365" hidden="1"/>
    <col min="15214" max="15453" width="8.6640625" style="365" hidden="1"/>
    <col min="15454" max="15459" width="14.88671875" style="365" hidden="1"/>
    <col min="15460" max="15461" width="15.88671875" style="365" hidden="1"/>
    <col min="15462" max="15467" width="16.109375" style="365" hidden="1"/>
    <col min="15468" max="15468" width="6.109375" style="365" hidden="1"/>
    <col min="15469" max="15469" width="3" style="365" hidden="1"/>
    <col min="15470" max="15709" width="8.6640625" style="365" hidden="1"/>
    <col min="15710" max="15715" width="14.88671875" style="365" hidden="1"/>
    <col min="15716" max="15717" width="15.88671875" style="365" hidden="1"/>
    <col min="15718" max="15723" width="16.109375" style="365" hidden="1"/>
    <col min="15724" max="15724" width="6.109375" style="365" hidden="1"/>
    <col min="15725" max="15725" width="3" style="365" hidden="1"/>
    <col min="15726" max="15965" width="8.6640625" style="365" hidden="1"/>
    <col min="15966" max="15971" width="14.88671875" style="365" hidden="1"/>
    <col min="15972" max="15973" width="15.88671875" style="365" hidden="1"/>
    <col min="15974" max="15979" width="16.109375" style="365" hidden="1"/>
    <col min="15980" max="15980" width="6.109375" style="365" hidden="1"/>
    <col min="15981" max="15981" width="3" style="365" hidden="1"/>
    <col min="15982" max="16221" width="8.6640625" style="365" hidden="1"/>
    <col min="16222" max="16227" width="14.88671875" style="365" hidden="1"/>
    <col min="16228" max="16229" width="15.88671875" style="365" hidden="1"/>
    <col min="16230" max="16235" width="16.109375" style="365" hidden="1"/>
    <col min="16236" max="16236" width="6.109375" style="365" hidden="1"/>
    <col min="16237" max="16237" width="3" style="365" hidden="1"/>
    <col min="16238" max="16384" width="8.6640625" style="365" hidden="1"/>
  </cols>
  <sheetData>
    <row r="1" spans="1:143" ht="42.75" customHeight="1" x14ac:dyDescent="0.2">
      <c r="A1" s="402"/>
      <c r="B1" s="401"/>
      <c r="DD1" s="365"/>
      <c r="DE1" s="365"/>
    </row>
    <row r="2" spans="1:143"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5"/>
      <c r="DE19" s="365"/>
    </row>
    <row r="20" spans="1:351" ht="13.2" x14ac:dyDescent="0.2">
      <c r="DD20" s="365"/>
      <c r="DE20" s="365"/>
    </row>
    <row r="21" spans="1:351" ht="16.2" x14ac:dyDescent="0.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2" x14ac:dyDescent="0.2">
      <c r="B22" s="366"/>
      <c r="MM22" s="397"/>
    </row>
    <row r="23" spans="1:351" ht="13.2" x14ac:dyDescent="0.2">
      <c r="B23" s="366"/>
    </row>
    <row r="24" spans="1:351" ht="13.2" x14ac:dyDescent="0.2">
      <c r="B24" s="366"/>
    </row>
    <row r="25" spans="1:351" ht="13.2" x14ac:dyDescent="0.2">
      <c r="B25" s="366"/>
    </row>
    <row r="26" spans="1:351" ht="13.2" x14ac:dyDescent="0.2">
      <c r="B26" s="366"/>
    </row>
    <row r="27" spans="1:351" ht="13.2" x14ac:dyDescent="0.2">
      <c r="B27" s="366"/>
    </row>
    <row r="28" spans="1:351" ht="13.2" x14ac:dyDescent="0.2">
      <c r="B28" s="366"/>
    </row>
    <row r="29" spans="1:351" ht="13.2" x14ac:dyDescent="0.2">
      <c r="B29" s="366"/>
    </row>
    <row r="30" spans="1:351" ht="13.2" x14ac:dyDescent="0.2">
      <c r="B30" s="366"/>
    </row>
    <row r="31" spans="1:351" ht="13.2" x14ac:dyDescent="0.2">
      <c r="B31" s="366"/>
    </row>
    <row r="32" spans="1:351" ht="13.2" x14ac:dyDescent="0.2">
      <c r="B32" s="366"/>
    </row>
    <row r="33" spans="2:109" ht="13.2" x14ac:dyDescent="0.2">
      <c r="B33" s="366"/>
    </row>
    <row r="34" spans="2:109" ht="13.2" x14ac:dyDescent="0.2">
      <c r="B34" s="366"/>
    </row>
    <row r="35" spans="2:109" ht="13.2" x14ac:dyDescent="0.2">
      <c r="B35" s="366"/>
    </row>
    <row r="36" spans="2:109" ht="13.2" x14ac:dyDescent="0.2">
      <c r="B36" s="366"/>
    </row>
    <row r="37" spans="2:109" ht="13.2" x14ac:dyDescent="0.2">
      <c r="B37" s="366"/>
    </row>
    <row r="38" spans="2:109" ht="13.2" x14ac:dyDescent="0.2">
      <c r="B38" s="366"/>
    </row>
    <row r="39" spans="2:109" ht="13.2" x14ac:dyDescent="0.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2" x14ac:dyDescent="0.2">
      <c r="B40" s="386"/>
      <c r="DD40" s="386"/>
      <c r="DE40" s="365"/>
    </row>
    <row r="41" spans="2:109" ht="16.2" x14ac:dyDescent="0.2">
      <c r="B41" s="396" t="s">
        <v>588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2" x14ac:dyDescent="0.2">
      <c r="B42" s="366"/>
      <c r="G42" s="382"/>
      <c r="I42" s="381"/>
      <c r="J42" s="381"/>
      <c r="K42" s="381"/>
      <c r="AM42" s="382"/>
      <c r="AN42" s="382" t="s">
        <v>585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2">
      <c r="B43" s="366"/>
      <c r="AN43" s="1288" t="s">
        <v>592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2" x14ac:dyDescent="0.2">
      <c r="B49" s="366"/>
      <c r="AN49" s="365" t="s">
        <v>583</v>
      </c>
    </row>
    <row r="50" spans="1:109" ht="13.2" x14ac:dyDescent="0.2">
      <c r="B50" s="366"/>
      <c r="G50" s="1275"/>
      <c r="H50" s="1275"/>
      <c r="I50" s="1275"/>
      <c r="J50" s="1275"/>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549</v>
      </c>
      <c r="BQ50" s="1278"/>
      <c r="BR50" s="1278"/>
      <c r="BS50" s="1278"/>
      <c r="BT50" s="1278"/>
      <c r="BU50" s="1278"/>
      <c r="BV50" s="1278"/>
      <c r="BW50" s="1278"/>
      <c r="BX50" s="1278" t="s">
        <v>550</v>
      </c>
      <c r="BY50" s="1278"/>
      <c r="BZ50" s="1278"/>
      <c r="CA50" s="1278"/>
      <c r="CB50" s="1278"/>
      <c r="CC50" s="1278"/>
      <c r="CD50" s="1278"/>
      <c r="CE50" s="1278"/>
      <c r="CF50" s="1278" t="s">
        <v>551</v>
      </c>
      <c r="CG50" s="1278"/>
      <c r="CH50" s="1278"/>
      <c r="CI50" s="1278"/>
      <c r="CJ50" s="1278"/>
      <c r="CK50" s="1278"/>
      <c r="CL50" s="1278"/>
      <c r="CM50" s="1278"/>
      <c r="CN50" s="1278" t="s">
        <v>552</v>
      </c>
      <c r="CO50" s="1278"/>
      <c r="CP50" s="1278"/>
      <c r="CQ50" s="1278"/>
      <c r="CR50" s="1278"/>
      <c r="CS50" s="1278"/>
      <c r="CT50" s="1278"/>
      <c r="CU50" s="1278"/>
      <c r="CV50" s="1278" t="s">
        <v>553</v>
      </c>
      <c r="CW50" s="1278"/>
      <c r="CX50" s="1278"/>
      <c r="CY50" s="1278"/>
      <c r="CZ50" s="1278"/>
      <c r="DA50" s="1278"/>
      <c r="DB50" s="1278"/>
      <c r="DC50" s="1278"/>
    </row>
    <row r="51" spans="1:109" ht="13.5" customHeight="1" x14ac:dyDescent="0.2">
      <c r="B51" s="366"/>
      <c r="G51" s="1287"/>
      <c r="H51" s="1287"/>
      <c r="I51" s="1297"/>
      <c r="J51" s="1297"/>
      <c r="K51" s="1280"/>
      <c r="L51" s="1280"/>
      <c r="M51" s="1280"/>
      <c r="N51" s="1280"/>
      <c r="AM51" s="373"/>
      <c r="AN51" s="1279" t="s">
        <v>582</v>
      </c>
      <c r="AO51" s="1279"/>
      <c r="AP51" s="1279"/>
      <c r="AQ51" s="1279"/>
      <c r="AR51" s="1279"/>
      <c r="AS51" s="1279"/>
      <c r="AT51" s="1279"/>
      <c r="AU51" s="1279"/>
      <c r="AV51" s="1279"/>
      <c r="AW51" s="1279"/>
      <c r="AX51" s="1279"/>
      <c r="AY51" s="1279"/>
      <c r="AZ51" s="1279"/>
      <c r="BA51" s="1279"/>
      <c r="BB51" s="1279" t="s">
        <v>580</v>
      </c>
      <c r="BC51" s="1279"/>
      <c r="BD51" s="1279"/>
      <c r="BE51" s="1279"/>
      <c r="BF51" s="1279"/>
      <c r="BG51" s="1279"/>
      <c r="BH51" s="1279"/>
      <c r="BI51" s="1279"/>
      <c r="BJ51" s="1279"/>
      <c r="BK51" s="1279"/>
      <c r="BL51" s="1279"/>
      <c r="BM51" s="1279"/>
      <c r="BN51" s="1279"/>
      <c r="BO51" s="1279"/>
      <c r="BP51" s="1283"/>
      <c r="BQ51" s="1277"/>
      <c r="BR51" s="1277"/>
      <c r="BS51" s="1277"/>
      <c r="BT51" s="1277"/>
      <c r="BU51" s="1277"/>
      <c r="BV51" s="1277"/>
      <c r="BW51" s="1277"/>
      <c r="BX51" s="1283"/>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x14ac:dyDescent="0.2">
      <c r="B52" s="366"/>
      <c r="G52" s="1287"/>
      <c r="H52" s="1287"/>
      <c r="I52" s="1297"/>
      <c r="J52" s="1297"/>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1"/>
      <c r="B53" s="366"/>
      <c r="G53" s="1287"/>
      <c r="H53" s="1287"/>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587</v>
      </c>
      <c r="BC53" s="1279"/>
      <c r="BD53" s="1279"/>
      <c r="BE53" s="1279"/>
      <c r="BF53" s="1279"/>
      <c r="BG53" s="1279"/>
      <c r="BH53" s="1279"/>
      <c r="BI53" s="1279"/>
      <c r="BJ53" s="1279"/>
      <c r="BK53" s="1279"/>
      <c r="BL53" s="1279"/>
      <c r="BM53" s="1279"/>
      <c r="BN53" s="1279"/>
      <c r="BO53" s="1279"/>
      <c r="BP53" s="1283"/>
      <c r="BQ53" s="1277"/>
      <c r="BR53" s="1277"/>
      <c r="BS53" s="1277"/>
      <c r="BT53" s="1277"/>
      <c r="BU53" s="1277"/>
      <c r="BV53" s="1277"/>
      <c r="BW53" s="1277"/>
      <c r="BX53" s="1283"/>
      <c r="BY53" s="1277"/>
      <c r="BZ53" s="1277"/>
      <c r="CA53" s="1277"/>
      <c r="CB53" s="1277"/>
      <c r="CC53" s="1277"/>
      <c r="CD53" s="1277"/>
      <c r="CE53" s="1277"/>
      <c r="CF53" s="1277">
        <v>45.8</v>
      </c>
      <c r="CG53" s="1277"/>
      <c r="CH53" s="1277"/>
      <c r="CI53" s="1277"/>
      <c r="CJ53" s="1277"/>
      <c r="CK53" s="1277"/>
      <c r="CL53" s="1277"/>
      <c r="CM53" s="1277"/>
      <c r="CN53" s="1277">
        <v>37</v>
      </c>
      <c r="CO53" s="1277"/>
      <c r="CP53" s="1277"/>
      <c r="CQ53" s="1277"/>
      <c r="CR53" s="1277"/>
      <c r="CS53" s="1277"/>
      <c r="CT53" s="1277"/>
      <c r="CU53" s="1277"/>
      <c r="CV53" s="1277">
        <v>38</v>
      </c>
      <c r="CW53" s="1277"/>
      <c r="CX53" s="1277"/>
      <c r="CY53" s="1277"/>
      <c r="CZ53" s="1277"/>
      <c r="DA53" s="1277"/>
      <c r="DB53" s="1277"/>
      <c r="DC53" s="1277"/>
    </row>
    <row r="54" spans="1:109" ht="13.2" x14ac:dyDescent="0.2">
      <c r="A54" s="381"/>
      <c r="B54" s="366"/>
      <c r="G54" s="1287"/>
      <c r="H54" s="1287"/>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1"/>
      <c r="B55" s="366"/>
      <c r="G55" s="1275"/>
      <c r="H55" s="1275"/>
      <c r="I55" s="1275"/>
      <c r="J55" s="1275"/>
      <c r="K55" s="1280"/>
      <c r="L55" s="1280"/>
      <c r="M55" s="1280"/>
      <c r="N55" s="1280"/>
      <c r="AN55" s="1278" t="s">
        <v>581</v>
      </c>
      <c r="AO55" s="1278"/>
      <c r="AP55" s="1278"/>
      <c r="AQ55" s="1278"/>
      <c r="AR55" s="1278"/>
      <c r="AS55" s="1278"/>
      <c r="AT55" s="1278"/>
      <c r="AU55" s="1278"/>
      <c r="AV55" s="1278"/>
      <c r="AW55" s="1278"/>
      <c r="AX55" s="1278"/>
      <c r="AY55" s="1278"/>
      <c r="AZ55" s="1278"/>
      <c r="BA55" s="1278"/>
      <c r="BB55" s="1279" t="s">
        <v>580</v>
      </c>
      <c r="BC55" s="1279"/>
      <c r="BD55" s="1279"/>
      <c r="BE55" s="1279"/>
      <c r="BF55" s="1279"/>
      <c r="BG55" s="1279"/>
      <c r="BH55" s="1279"/>
      <c r="BI55" s="1279"/>
      <c r="BJ55" s="1279"/>
      <c r="BK55" s="1279"/>
      <c r="BL55" s="1279"/>
      <c r="BM55" s="1279"/>
      <c r="BN55" s="1279"/>
      <c r="BO55" s="1279"/>
      <c r="BP55" s="1283"/>
      <c r="BQ55" s="1277"/>
      <c r="BR55" s="1277"/>
      <c r="BS55" s="1277"/>
      <c r="BT55" s="1277"/>
      <c r="BU55" s="1277"/>
      <c r="BV55" s="1277"/>
      <c r="BW55" s="1277"/>
      <c r="BX55" s="1283"/>
      <c r="BY55" s="1277"/>
      <c r="BZ55" s="1277"/>
      <c r="CA55" s="1277"/>
      <c r="CB55" s="1277"/>
      <c r="CC55" s="1277"/>
      <c r="CD55" s="1277"/>
      <c r="CE55" s="1277"/>
      <c r="CF55" s="1277">
        <v>0.8</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2" x14ac:dyDescent="0.2">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587</v>
      </c>
      <c r="BC57" s="1279"/>
      <c r="BD57" s="1279"/>
      <c r="BE57" s="1279"/>
      <c r="BF57" s="1279"/>
      <c r="BG57" s="1279"/>
      <c r="BH57" s="1279"/>
      <c r="BI57" s="1279"/>
      <c r="BJ57" s="1279"/>
      <c r="BK57" s="1279"/>
      <c r="BL57" s="1279"/>
      <c r="BM57" s="1279"/>
      <c r="BN57" s="1279"/>
      <c r="BO57" s="1279"/>
      <c r="BP57" s="1283"/>
      <c r="BQ57" s="1277"/>
      <c r="BR57" s="1277"/>
      <c r="BS57" s="1277"/>
      <c r="BT57" s="1277"/>
      <c r="BU57" s="1277"/>
      <c r="BV57" s="1277"/>
      <c r="BW57" s="1277"/>
      <c r="BX57" s="1283"/>
      <c r="BY57" s="1277"/>
      <c r="BZ57" s="1277"/>
      <c r="CA57" s="1277"/>
      <c r="CB57" s="1277"/>
      <c r="CC57" s="1277"/>
      <c r="CD57" s="1277"/>
      <c r="CE57" s="1277"/>
      <c r="CF57" s="1277">
        <v>56.2</v>
      </c>
      <c r="CG57" s="1277"/>
      <c r="CH57" s="1277"/>
      <c r="CI57" s="1277"/>
      <c r="CJ57" s="1277"/>
      <c r="CK57" s="1277"/>
      <c r="CL57" s="1277"/>
      <c r="CM57" s="1277"/>
      <c r="CN57" s="1277">
        <v>58.6</v>
      </c>
      <c r="CO57" s="1277"/>
      <c r="CP57" s="1277"/>
      <c r="CQ57" s="1277"/>
      <c r="CR57" s="1277"/>
      <c r="CS57" s="1277"/>
      <c r="CT57" s="1277"/>
      <c r="CU57" s="1277"/>
      <c r="CV57" s="1277">
        <v>60.3</v>
      </c>
      <c r="CW57" s="1277"/>
      <c r="CX57" s="1277"/>
      <c r="CY57" s="1277"/>
      <c r="CZ57" s="1277"/>
      <c r="DA57" s="1277"/>
      <c r="DB57" s="1277"/>
      <c r="DC57" s="1277"/>
      <c r="DD57" s="392"/>
      <c r="DE57" s="387"/>
    </row>
    <row r="58" spans="1:109" s="381" customFormat="1" ht="13.2" x14ac:dyDescent="0.2">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2" x14ac:dyDescent="0.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2" x14ac:dyDescent="0.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2" x14ac:dyDescent="0.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2" x14ac:dyDescent="0.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2" x14ac:dyDescent="0.2">
      <c r="B63" s="385" t="s">
        <v>586</v>
      </c>
    </row>
    <row r="64" spans="1:109" ht="13.2" x14ac:dyDescent="0.2">
      <c r="B64" s="366"/>
      <c r="G64" s="382"/>
      <c r="I64" s="384"/>
      <c r="J64" s="384"/>
      <c r="K64" s="384"/>
      <c r="L64" s="384"/>
      <c r="M64" s="384"/>
      <c r="N64" s="383"/>
      <c r="AM64" s="382"/>
      <c r="AN64" s="382" t="s">
        <v>585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2" x14ac:dyDescent="0.2">
      <c r="B65" s="366"/>
      <c r="AN65" s="1288" t="s">
        <v>584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2" x14ac:dyDescent="0.2">
      <c r="B71" s="366"/>
      <c r="G71" s="376"/>
      <c r="I71" s="379"/>
      <c r="J71" s="378"/>
      <c r="K71" s="378"/>
      <c r="L71" s="377"/>
      <c r="M71" s="378"/>
      <c r="N71" s="377"/>
      <c r="AM71" s="376"/>
      <c r="AN71" s="365" t="s">
        <v>583</v>
      </c>
    </row>
    <row r="72" spans="2:107" ht="13.2" x14ac:dyDescent="0.2">
      <c r="B72" s="366"/>
      <c r="G72" s="1275"/>
      <c r="H72" s="1275"/>
      <c r="I72" s="1275"/>
      <c r="J72" s="1275"/>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549</v>
      </c>
      <c r="BQ72" s="1278"/>
      <c r="BR72" s="1278"/>
      <c r="BS72" s="1278"/>
      <c r="BT72" s="1278"/>
      <c r="BU72" s="1278"/>
      <c r="BV72" s="1278"/>
      <c r="BW72" s="1278"/>
      <c r="BX72" s="1278" t="s">
        <v>550</v>
      </c>
      <c r="BY72" s="1278"/>
      <c r="BZ72" s="1278"/>
      <c r="CA72" s="1278"/>
      <c r="CB72" s="1278"/>
      <c r="CC72" s="1278"/>
      <c r="CD72" s="1278"/>
      <c r="CE72" s="1278"/>
      <c r="CF72" s="1278" t="s">
        <v>551</v>
      </c>
      <c r="CG72" s="1278"/>
      <c r="CH72" s="1278"/>
      <c r="CI72" s="1278"/>
      <c r="CJ72" s="1278"/>
      <c r="CK72" s="1278"/>
      <c r="CL72" s="1278"/>
      <c r="CM72" s="1278"/>
      <c r="CN72" s="1278" t="s">
        <v>552</v>
      </c>
      <c r="CO72" s="1278"/>
      <c r="CP72" s="1278"/>
      <c r="CQ72" s="1278"/>
      <c r="CR72" s="1278"/>
      <c r="CS72" s="1278"/>
      <c r="CT72" s="1278"/>
      <c r="CU72" s="1278"/>
      <c r="CV72" s="1278" t="s">
        <v>553</v>
      </c>
      <c r="CW72" s="1278"/>
      <c r="CX72" s="1278"/>
      <c r="CY72" s="1278"/>
      <c r="CZ72" s="1278"/>
      <c r="DA72" s="1278"/>
      <c r="DB72" s="1278"/>
      <c r="DC72" s="1278"/>
    </row>
    <row r="73" spans="2:107" ht="13.2" x14ac:dyDescent="0.2">
      <c r="B73" s="366"/>
      <c r="G73" s="1287"/>
      <c r="H73" s="1287"/>
      <c r="I73" s="1287"/>
      <c r="J73" s="1287"/>
      <c r="K73" s="1276"/>
      <c r="L73" s="1276"/>
      <c r="M73" s="1276"/>
      <c r="N73" s="1276"/>
      <c r="AM73" s="373"/>
      <c r="AN73" s="1279" t="s">
        <v>582</v>
      </c>
      <c r="AO73" s="1279"/>
      <c r="AP73" s="1279"/>
      <c r="AQ73" s="1279"/>
      <c r="AR73" s="1279"/>
      <c r="AS73" s="1279"/>
      <c r="AT73" s="1279"/>
      <c r="AU73" s="1279"/>
      <c r="AV73" s="1279"/>
      <c r="AW73" s="1279"/>
      <c r="AX73" s="1279"/>
      <c r="AY73" s="1279"/>
      <c r="AZ73" s="1279"/>
      <c r="BA73" s="1279"/>
      <c r="BB73" s="1279" t="s">
        <v>580</v>
      </c>
      <c r="BC73" s="1279"/>
      <c r="BD73" s="1279"/>
      <c r="BE73" s="1279"/>
      <c r="BF73" s="1279"/>
      <c r="BG73" s="1279"/>
      <c r="BH73" s="1279"/>
      <c r="BI73" s="1279"/>
      <c r="BJ73" s="1279"/>
      <c r="BK73" s="1279"/>
      <c r="BL73" s="1279"/>
      <c r="BM73" s="1279"/>
      <c r="BN73" s="1279"/>
      <c r="BO73" s="1279"/>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66"/>
      <c r="G74" s="1287"/>
      <c r="H74" s="1287"/>
      <c r="I74" s="1287"/>
      <c r="J74" s="1287"/>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66"/>
      <c r="G75" s="1287"/>
      <c r="H75" s="1287"/>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579</v>
      </c>
      <c r="BC75" s="1279"/>
      <c r="BD75" s="1279"/>
      <c r="BE75" s="1279"/>
      <c r="BF75" s="1279"/>
      <c r="BG75" s="1279"/>
      <c r="BH75" s="1279"/>
      <c r="BI75" s="1279"/>
      <c r="BJ75" s="1279"/>
      <c r="BK75" s="1279"/>
      <c r="BL75" s="1279"/>
      <c r="BM75" s="1279"/>
      <c r="BN75" s="1279"/>
      <c r="BO75" s="1279"/>
      <c r="BP75" s="1277">
        <v>3.6</v>
      </c>
      <c r="BQ75" s="1277"/>
      <c r="BR75" s="1277"/>
      <c r="BS75" s="1277"/>
      <c r="BT75" s="1277"/>
      <c r="BU75" s="1277"/>
      <c r="BV75" s="1277"/>
      <c r="BW75" s="1277"/>
      <c r="BX75" s="1277">
        <v>1.9</v>
      </c>
      <c r="BY75" s="1277"/>
      <c r="BZ75" s="1277"/>
      <c r="CA75" s="1277"/>
      <c r="CB75" s="1277"/>
      <c r="CC75" s="1277"/>
      <c r="CD75" s="1277"/>
      <c r="CE75" s="1277"/>
      <c r="CF75" s="1277">
        <v>1.2</v>
      </c>
      <c r="CG75" s="1277"/>
      <c r="CH75" s="1277"/>
      <c r="CI75" s="1277"/>
      <c r="CJ75" s="1277"/>
      <c r="CK75" s="1277"/>
      <c r="CL75" s="1277"/>
      <c r="CM75" s="1277"/>
      <c r="CN75" s="1277">
        <v>0.9</v>
      </c>
      <c r="CO75" s="1277"/>
      <c r="CP75" s="1277"/>
      <c r="CQ75" s="1277"/>
      <c r="CR75" s="1277"/>
      <c r="CS75" s="1277"/>
      <c r="CT75" s="1277"/>
      <c r="CU75" s="1277"/>
      <c r="CV75" s="1277">
        <v>0.8</v>
      </c>
      <c r="CW75" s="1277"/>
      <c r="CX75" s="1277"/>
      <c r="CY75" s="1277"/>
      <c r="CZ75" s="1277"/>
      <c r="DA75" s="1277"/>
      <c r="DB75" s="1277"/>
      <c r="DC75" s="1277"/>
    </row>
    <row r="76" spans="2:107" ht="13.2" x14ac:dyDescent="0.2">
      <c r="B76" s="366"/>
      <c r="G76" s="1287"/>
      <c r="H76" s="1287"/>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66"/>
      <c r="G77" s="1275"/>
      <c r="H77" s="1275"/>
      <c r="I77" s="1275"/>
      <c r="J77" s="1275"/>
      <c r="K77" s="1276"/>
      <c r="L77" s="1276"/>
      <c r="M77" s="1276"/>
      <c r="N77" s="1276"/>
      <c r="AN77" s="1278" t="s">
        <v>581</v>
      </c>
      <c r="AO77" s="1278"/>
      <c r="AP77" s="1278"/>
      <c r="AQ77" s="1278"/>
      <c r="AR77" s="1278"/>
      <c r="AS77" s="1278"/>
      <c r="AT77" s="1278"/>
      <c r="AU77" s="1278"/>
      <c r="AV77" s="1278"/>
      <c r="AW77" s="1278"/>
      <c r="AX77" s="1278"/>
      <c r="AY77" s="1278"/>
      <c r="AZ77" s="1278"/>
      <c r="BA77" s="1278"/>
      <c r="BB77" s="1279" t="s">
        <v>580</v>
      </c>
      <c r="BC77" s="1279"/>
      <c r="BD77" s="1279"/>
      <c r="BE77" s="1279"/>
      <c r="BF77" s="1279"/>
      <c r="BG77" s="1279"/>
      <c r="BH77" s="1279"/>
      <c r="BI77" s="1279"/>
      <c r="BJ77" s="1279"/>
      <c r="BK77" s="1279"/>
      <c r="BL77" s="1279"/>
      <c r="BM77" s="1279"/>
      <c r="BN77" s="1279"/>
      <c r="BO77" s="1279"/>
      <c r="BP77" s="1277">
        <v>12.9</v>
      </c>
      <c r="BQ77" s="1277"/>
      <c r="BR77" s="1277"/>
      <c r="BS77" s="1277"/>
      <c r="BT77" s="1277"/>
      <c r="BU77" s="1277"/>
      <c r="BV77" s="1277"/>
      <c r="BW77" s="1277"/>
      <c r="BX77" s="1277">
        <v>22.6</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579</v>
      </c>
      <c r="BC79" s="1279"/>
      <c r="BD79" s="1279"/>
      <c r="BE79" s="1279"/>
      <c r="BF79" s="1279"/>
      <c r="BG79" s="1279"/>
      <c r="BH79" s="1279"/>
      <c r="BI79" s="1279"/>
      <c r="BJ79" s="1279"/>
      <c r="BK79" s="1279"/>
      <c r="BL79" s="1279"/>
      <c r="BM79" s="1279"/>
      <c r="BN79" s="1279"/>
      <c r="BO79" s="1279"/>
      <c r="BP79" s="1277">
        <v>10</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ht="13.2" x14ac:dyDescent="0.2">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66"/>
    </row>
    <row r="82" spans="2:109" ht="16.2" x14ac:dyDescent="0.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2" x14ac:dyDescent="0.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2" x14ac:dyDescent="0.2">
      <c r="DD84" s="365"/>
      <c r="DE84" s="365"/>
    </row>
    <row r="85" spans="2:109" ht="13.2" x14ac:dyDescent="0.2">
      <c r="DD85" s="365"/>
      <c r="DE85" s="365"/>
    </row>
    <row r="86" spans="2:109" ht="13.2" hidden="1" x14ac:dyDescent="0.2">
      <c r="DD86" s="365"/>
      <c r="DE86" s="365"/>
    </row>
    <row r="87" spans="2:109" ht="13.2" hidden="1" x14ac:dyDescent="0.2">
      <c r="K87" s="368"/>
      <c r="AQ87" s="368"/>
      <c r="BC87" s="368"/>
      <c r="BO87" s="368"/>
      <c r="CA87" s="368"/>
      <c r="CM87" s="368"/>
      <c r="CY87" s="368"/>
      <c r="DD87" s="365"/>
      <c r="DE87" s="365"/>
    </row>
    <row r="88" spans="2:109" ht="13.2" hidden="1" x14ac:dyDescent="0.2">
      <c r="DD88" s="365"/>
      <c r="DE88" s="365"/>
    </row>
    <row r="89" spans="2:109" ht="13.2" hidden="1" x14ac:dyDescent="0.2">
      <c r="DD89" s="365"/>
      <c r="DE89" s="365"/>
    </row>
    <row r="90" spans="2:109" ht="13.2" hidden="1" x14ac:dyDescent="0.2">
      <c r="DD90" s="365"/>
      <c r="DE90" s="365"/>
    </row>
    <row r="91" spans="2:109" ht="13.2" hidden="1" x14ac:dyDescent="0.2">
      <c r="DD91" s="365"/>
      <c r="DE91" s="365"/>
    </row>
    <row r="92" spans="2:109" ht="13.5" hidden="1" customHeight="1" x14ac:dyDescent="0.2">
      <c r="DD92" s="365"/>
      <c r="DE92" s="365"/>
    </row>
    <row r="93" spans="2:109" ht="13.5" hidden="1" customHeight="1" x14ac:dyDescent="0.2">
      <c r="DD93" s="365"/>
      <c r="DE93" s="365"/>
    </row>
    <row r="94" spans="2:109" ht="13.5" hidden="1" customHeight="1" x14ac:dyDescent="0.2">
      <c r="DD94" s="365"/>
      <c r="DE94" s="365"/>
    </row>
    <row r="95" spans="2:109" ht="13.5" hidden="1" customHeight="1" x14ac:dyDescent="0.2">
      <c r="DD95" s="365"/>
      <c r="DE95" s="365"/>
    </row>
    <row r="96" spans="2:109" ht="13.5" hidden="1" customHeight="1" x14ac:dyDescent="0.2">
      <c r="DD96" s="365"/>
      <c r="DE96" s="365"/>
    </row>
    <row r="97" spans="108:109" ht="13.5" hidden="1" customHeight="1" x14ac:dyDescent="0.2">
      <c r="DD97" s="365"/>
      <c r="DE97" s="365"/>
    </row>
    <row r="98" spans="108:109" ht="13.5" hidden="1" customHeight="1" x14ac:dyDescent="0.2">
      <c r="DD98" s="365"/>
      <c r="DE98" s="365"/>
    </row>
    <row r="99" spans="108:109" ht="13.5" hidden="1" customHeight="1" x14ac:dyDescent="0.2">
      <c r="DD99" s="365"/>
      <c r="DE99" s="365"/>
    </row>
    <row r="100" spans="108:109" ht="13.5" hidden="1" customHeight="1" x14ac:dyDescent="0.2">
      <c r="DD100" s="365"/>
      <c r="DE100" s="365"/>
    </row>
    <row r="101" spans="108:109" ht="13.5" hidden="1" customHeight="1" x14ac:dyDescent="0.2">
      <c r="DD101" s="365"/>
      <c r="DE101" s="365"/>
    </row>
    <row r="102" spans="108:109" ht="13.5" hidden="1" customHeight="1" x14ac:dyDescent="0.2">
      <c r="DD102" s="365"/>
      <c r="DE102" s="365"/>
    </row>
    <row r="103" spans="108:109" ht="13.5" hidden="1" customHeight="1" x14ac:dyDescent="0.2">
      <c r="DD103" s="365"/>
      <c r="DE103" s="365"/>
    </row>
    <row r="104" spans="108:109" ht="13.5" hidden="1" customHeight="1" x14ac:dyDescent="0.2">
      <c r="DD104" s="365"/>
      <c r="DE104" s="365"/>
    </row>
    <row r="105" spans="108:109" ht="13.5" hidden="1" customHeight="1" x14ac:dyDescent="0.2">
      <c r="DD105" s="365"/>
      <c r="DE105" s="365"/>
    </row>
    <row r="106" spans="108:109" ht="13.5" hidden="1" customHeight="1" x14ac:dyDescent="0.2">
      <c r="DD106" s="365"/>
      <c r="DE106" s="365"/>
    </row>
    <row r="107" spans="108:109" ht="13.5" hidden="1" customHeight="1" x14ac:dyDescent="0.2">
      <c r="DD107" s="365"/>
      <c r="DE107" s="365"/>
    </row>
    <row r="108" spans="108:109" ht="13.5" hidden="1" customHeight="1" x14ac:dyDescent="0.2">
      <c r="DD108" s="365"/>
      <c r="DE108" s="365"/>
    </row>
    <row r="109" spans="108:109" ht="13.5" hidden="1" customHeight="1" x14ac:dyDescent="0.2">
      <c r="DD109" s="365"/>
      <c r="DE109" s="365"/>
    </row>
    <row r="110" spans="108:109" ht="13.5" hidden="1" customHeight="1" x14ac:dyDescent="0.2">
      <c r="DD110" s="365"/>
      <c r="DE110" s="365"/>
    </row>
    <row r="111" spans="108:109" ht="13.5" hidden="1" customHeight="1" x14ac:dyDescent="0.2">
      <c r="DD111" s="365"/>
      <c r="DE111" s="365"/>
    </row>
    <row r="112" spans="108:109" ht="13.5" hidden="1" customHeight="1" x14ac:dyDescent="0.2">
      <c r="DD112" s="365"/>
      <c r="DE112" s="365"/>
    </row>
    <row r="113" spans="108:109" ht="13.5" hidden="1" customHeight="1" x14ac:dyDescent="0.2">
      <c r="DD113" s="365"/>
      <c r="DE113" s="365"/>
    </row>
    <row r="114" spans="108:109" ht="13.5" hidden="1" customHeight="1" x14ac:dyDescent="0.2">
      <c r="DD114" s="365"/>
      <c r="DE114" s="365"/>
    </row>
    <row r="115" spans="108:109" ht="13.5" hidden="1" customHeight="1" x14ac:dyDescent="0.2">
      <c r="DD115" s="365"/>
      <c r="DE115" s="365"/>
    </row>
    <row r="116" spans="108:109" ht="13.5" hidden="1" customHeight="1" x14ac:dyDescent="0.2">
      <c r="DD116" s="365"/>
      <c r="DE116" s="365"/>
    </row>
    <row r="117" spans="108:109" ht="13.5" hidden="1" customHeight="1" x14ac:dyDescent="0.2">
      <c r="DD117" s="365"/>
      <c r="DE117" s="365"/>
    </row>
    <row r="118" spans="108:109" ht="13.5" hidden="1" customHeight="1" x14ac:dyDescent="0.2">
      <c r="DD118" s="365"/>
      <c r="DE118" s="365"/>
    </row>
    <row r="119" spans="108:109" ht="13.5" hidden="1" customHeight="1" x14ac:dyDescent="0.2">
      <c r="DD119" s="365"/>
      <c r="DE119" s="365"/>
    </row>
    <row r="120" spans="108:109" ht="13.5" hidden="1" customHeight="1" x14ac:dyDescent="0.2">
      <c r="DD120" s="365"/>
      <c r="DE120" s="365"/>
    </row>
    <row r="121" spans="108:109" ht="13.5" hidden="1" customHeight="1" x14ac:dyDescent="0.2">
      <c r="DD121" s="365"/>
      <c r="DE121" s="365"/>
    </row>
    <row r="122" spans="108:109" ht="13.5" hidden="1" customHeight="1" x14ac:dyDescent="0.2">
      <c r="DD122" s="365"/>
      <c r="DE122" s="365"/>
    </row>
    <row r="123" spans="108:109" ht="13.5" hidden="1" customHeight="1" x14ac:dyDescent="0.2">
      <c r="DD123" s="365"/>
      <c r="DE123" s="365"/>
    </row>
    <row r="124" spans="108:109" ht="13.5" hidden="1" customHeight="1" x14ac:dyDescent="0.2">
      <c r="DD124" s="365"/>
      <c r="DE124" s="365"/>
    </row>
    <row r="125" spans="108:109" ht="13.5" hidden="1" customHeight="1" x14ac:dyDescent="0.2">
      <c r="DD125" s="365"/>
      <c r="DE125" s="365"/>
    </row>
    <row r="126" spans="108:109" ht="13.5" hidden="1" customHeight="1" x14ac:dyDescent="0.2">
      <c r="DD126" s="365"/>
      <c r="DE126" s="365"/>
    </row>
    <row r="127" spans="108:109" ht="13.5" hidden="1" customHeight="1" x14ac:dyDescent="0.2">
      <c r="DD127" s="365"/>
      <c r="DE127" s="365"/>
    </row>
    <row r="128" spans="108:109" ht="13.5" hidden="1" customHeight="1" x14ac:dyDescent="0.2">
      <c r="DD128" s="365"/>
      <c r="DE128" s="365"/>
    </row>
    <row r="129" spans="108:109" ht="13.5" hidden="1" customHeight="1" x14ac:dyDescent="0.2">
      <c r="DD129" s="365"/>
      <c r="DE129" s="365"/>
    </row>
    <row r="130" spans="108:109" ht="13.5" hidden="1" customHeight="1" x14ac:dyDescent="0.2">
      <c r="DD130" s="365"/>
      <c r="DE130" s="365"/>
    </row>
    <row r="131" spans="108:109" ht="13.5" hidden="1" customHeight="1" x14ac:dyDescent="0.2">
      <c r="DD131" s="365"/>
      <c r="DE131" s="365"/>
    </row>
    <row r="132" spans="108:109" ht="13.5" hidden="1" customHeight="1" x14ac:dyDescent="0.2">
      <c r="DD132" s="365"/>
      <c r="DE132" s="365"/>
    </row>
    <row r="133" spans="108:109" ht="13.5" hidden="1" customHeight="1" x14ac:dyDescent="0.2">
      <c r="DD133" s="365"/>
      <c r="DE133" s="365"/>
    </row>
    <row r="134" spans="108:109" ht="13.5" hidden="1" customHeight="1" x14ac:dyDescent="0.2">
      <c r="DD134" s="365"/>
      <c r="DE134" s="365"/>
    </row>
    <row r="135" spans="108:109" ht="13.5" hidden="1" customHeight="1" x14ac:dyDescent="0.2">
      <c r="DD135" s="365"/>
      <c r="DE135" s="365"/>
    </row>
    <row r="136" spans="108:109" ht="13.5" hidden="1" customHeight="1" x14ac:dyDescent="0.2">
      <c r="DD136" s="365"/>
      <c r="DE136" s="365"/>
    </row>
    <row r="137" spans="108:109" ht="13.5" hidden="1" customHeight="1" x14ac:dyDescent="0.2">
      <c r="DD137" s="365"/>
      <c r="DE137" s="365"/>
    </row>
    <row r="138" spans="108:109" ht="13.5" hidden="1" customHeight="1" x14ac:dyDescent="0.2">
      <c r="DD138" s="365"/>
      <c r="DE138" s="365"/>
    </row>
    <row r="139" spans="108:109" ht="13.5" hidden="1" customHeight="1" x14ac:dyDescent="0.2">
      <c r="DD139" s="365"/>
      <c r="DE139" s="365"/>
    </row>
    <row r="140" spans="108:109" ht="13.5" hidden="1" customHeight="1" x14ac:dyDescent="0.2">
      <c r="DD140" s="365"/>
      <c r="DE140" s="365"/>
    </row>
    <row r="141" spans="108:109" ht="13.5" hidden="1" customHeight="1" x14ac:dyDescent="0.2">
      <c r="DD141" s="365"/>
      <c r="DE141" s="365"/>
    </row>
    <row r="142" spans="108:109" ht="13.5" hidden="1" customHeight="1" x14ac:dyDescent="0.2">
      <c r="DD142" s="365"/>
      <c r="DE142" s="365"/>
    </row>
    <row r="143" spans="108:109" ht="13.5" hidden="1" customHeight="1" x14ac:dyDescent="0.2">
      <c r="DD143" s="365"/>
      <c r="DE143" s="365"/>
    </row>
    <row r="144" spans="108:109" ht="13.5" hidden="1" customHeight="1" x14ac:dyDescent="0.2">
      <c r="DD144" s="365"/>
      <c r="DE144" s="365"/>
    </row>
    <row r="145" spans="108:109" ht="13.5" hidden="1" customHeight="1" x14ac:dyDescent="0.2">
      <c r="DD145" s="365"/>
      <c r="DE145" s="365"/>
    </row>
    <row r="146" spans="108:109" ht="13.5" hidden="1" customHeight="1" x14ac:dyDescent="0.2">
      <c r="DD146" s="365"/>
      <c r="DE146" s="365"/>
    </row>
    <row r="147" spans="108:109" ht="13.5" hidden="1" customHeight="1" x14ac:dyDescent="0.2">
      <c r="DD147" s="365"/>
      <c r="DE147" s="365"/>
    </row>
    <row r="148" spans="108:109" ht="13.5" hidden="1" customHeight="1" x14ac:dyDescent="0.2">
      <c r="DD148" s="365"/>
      <c r="DE148" s="365"/>
    </row>
    <row r="149" spans="108:109" ht="13.5" hidden="1" customHeight="1" x14ac:dyDescent="0.2">
      <c r="DD149" s="365"/>
      <c r="DE149" s="365"/>
    </row>
    <row r="150" spans="108:109" ht="13.5" hidden="1" customHeight="1" x14ac:dyDescent="0.2">
      <c r="DD150" s="365"/>
      <c r="DE150" s="365"/>
    </row>
    <row r="151" spans="108:109" ht="13.5" hidden="1" customHeight="1" x14ac:dyDescent="0.2">
      <c r="DD151" s="365"/>
      <c r="DE151" s="365"/>
    </row>
    <row r="152" spans="108:109" ht="13.5" hidden="1" customHeight="1" x14ac:dyDescent="0.2">
      <c r="DD152" s="365"/>
      <c r="DE152" s="365"/>
    </row>
    <row r="153" spans="108:109" ht="13.5" hidden="1" customHeight="1" x14ac:dyDescent="0.2">
      <c r="DD153" s="365"/>
      <c r="DE153" s="365"/>
    </row>
    <row r="154" spans="108:109" ht="13.5" hidden="1" customHeight="1" x14ac:dyDescent="0.2">
      <c r="DD154" s="365"/>
      <c r="DE154" s="365"/>
    </row>
    <row r="155" spans="108:109" ht="13.5" hidden="1" customHeight="1" x14ac:dyDescent="0.2">
      <c r="DD155" s="365"/>
      <c r="DE155" s="365"/>
    </row>
    <row r="156" spans="108:109" ht="13.5" hidden="1" customHeight="1" x14ac:dyDescent="0.2">
      <c r="DD156" s="365"/>
      <c r="DE156" s="365"/>
    </row>
    <row r="157" spans="108:109" ht="13.5" hidden="1" customHeight="1" x14ac:dyDescent="0.2">
      <c r="DD157" s="365"/>
      <c r="DE157" s="365"/>
    </row>
    <row r="158" spans="108:109" ht="13.5" hidden="1" customHeight="1" x14ac:dyDescent="0.2">
      <c r="DD158" s="365"/>
      <c r="DE158" s="365"/>
    </row>
    <row r="159" spans="108:109" ht="13.5" hidden="1" customHeight="1" x14ac:dyDescent="0.2">
      <c r="DD159" s="365"/>
      <c r="DE159" s="365"/>
    </row>
    <row r="160" spans="108:109" ht="13.5" hidden="1" customHeight="1" x14ac:dyDescent="0.2">
      <c r="DD160" s="365"/>
      <c r="DE160" s="36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WcjObrJpKw/cZaIkN4sk696gAai2IcGvAuPYTUOga/l8aM03Xoel2DHyyiSXdDWVqSkcoCxcs3T5CwoRYaeqg==" saltValue="gkMaXN5YJQ9A4y9mzrPUJ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6zR+DMCOfAHUCbA7TSb3basIbwRAZLqv3yiS9YsYMuNpVpaHV9gPDlgT3DIMkwbFOjhx0Cn/IuVjrcNS5mkzw==" saltValue="G4Rwbhvn87nz0aDZUljK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fkh1qluP9CgkNukdctdd/NoutkVNpa1Z4RAr83aOt+ybmc3RYgbCkA8tDeujTr6sIGKQ8pFlQuw+AsSkEy3gg==" saltValue="zsgoT+YYkDJ3yh6dD8JSC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47</v>
      </c>
      <c r="E2" s="134"/>
      <c r="F2" s="135" t="s">
        <v>546</v>
      </c>
      <c r="G2" s="136"/>
      <c r="H2" s="137"/>
    </row>
    <row r="3" spans="1:8" x14ac:dyDescent="0.2">
      <c r="A3" s="133" t="s">
        <v>539</v>
      </c>
      <c r="B3" s="138"/>
      <c r="C3" s="139"/>
      <c r="D3" s="140">
        <v>99552</v>
      </c>
      <c r="E3" s="141"/>
      <c r="F3" s="142">
        <v>118223</v>
      </c>
      <c r="G3" s="143"/>
      <c r="H3" s="144"/>
    </row>
    <row r="4" spans="1:8" x14ac:dyDescent="0.2">
      <c r="A4" s="145"/>
      <c r="B4" s="146"/>
      <c r="C4" s="147"/>
      <c r="D4" s="148">
        <v>31504</v>
      </c>
      <c r="E4" s="149"/>
      <c r="F4" s="150">
        <v>57106</v>
      </c>
      <c r="G4" s="151"/>
      <c r="H4" s="152"/>
    </row>
    <row r="5" spans="1:8" x14ac:dyDescent="0.2">
      <c r="A5" s="133" t="s">
        <v>541</v>
      </c>
      <c r="B5" s="138"/>
      <c r="C5" s="139"/>
      <c r="D5" s="140">
        <v>158981</v>
      </c>
      <c r="E5" s="141"/>
      <c r="F5" s="142">
        <v>128485</v>
      </c>
      <c r="G5" s="143"/>
      <c r="H5" s="144"/>
    </row>
    <row r="6" spans="1:8" x14ac:dyDescent="0.2">
      <c r="A6" s="145"/>
      <c r="B6" s="146"/>
      <c r="C6" s="147"/>
      <c r="D6" s="148">
        <v>97281</v>
      </c>
      <c r="E6" s="149"/>
      <c r="F6" s="150">
        <v>62765</v>
      </c>
      <c r="G6" s="151"/>
      <c r="H6" s="152"/>
    </row>
    <row r="7" spans="1:8" x14ac:dyDescent="0.2">
      <c r="A7" s="133" t="s">
        <v>542</v>
      </c>
      <c r="B7" s="138"/>
      <c r="C7" s="139"/>
      <c r="D7" s="140">
        <v>91068</v>
      </c>
      <c r="E7" s="141"/>
      <c r="F7" s="142">
        <v>128611</v>
      </c>
      <c r="G7" s="143"/>
      <c r="H7" s="144"/>
    </row>
    <row r="8" spans="1:8" x14ac:dyDescent="0.2">
      <c r="A8" s="145"/>
      <c r="B8" s="146"/>
      <c r="C8" s="147"/>
      <c r="D8" s="148">
        <v>38828</v>
      </c>
      <c r="E8" s="149"/>
      <c r="F8" s="150">
        <v>61552</v>
      </c>
      <c r="G8" s="151"/>
      <c r="H8" s="152"/>
    </row>
    <row r="9" spans="1:8" x14ac:dyDescent="0.2">
      <c r="A9" s="133" t="s">
        <v>543</v>
      </c>
      <c r="B9" s="138"/>
      <c r="C9" s="139"/>
      <c r="D9" s="140">
        <v>96565</v>
      </c>
      <c r="E9" s="141"/>
      <c r="F9" s="142">
        <v>138651</v>
      </c>
      <c r="G9" s="143"/>
      <c r="H9" s="144"/>
    </row>
    <row r="10" spans="1:8" x14ac:dyDescent="0.2">
      <c r="A10" s="145"/>
      <c r="B10" s="146"/>
      <c r="C10" s="147"/>
      <c r="D10" s="148">
        <v>25144</v>
      </c>
      <c r="E10" s="149"/>
      <c r="F10" s="150">
        <v>71211</v>
      </c>
      <c r="G10" s="151"/>
      <c r="H10" s="152"/>
    </row>
    <row r="11" spans="1:8" x14ac:dyDescent="0.2">
      <c r="A11" s="133" t="s">
        <v>544</v>
      </c>
      <c r="B11" s="138"/>
      <c r="C11" s="139"/>
      <c r="D11" s="140">
        <v>62372</v>
      </c>
      <c r="E11" s="141"/>
      <c r="F11" s="142">
        <v>122882</v>
      </c>
      <c r="G11" s="143"/>
      <c r="H11" s="144"/>
    </row>
    <row r="12" spans="1:8" x14ac:dyDescent="0.2">
      <c r="A12" s="145"/>
      <c r="B12" s="146"/>
      <c r="C12" s="153"/>
      <c r="D12" s="148">
        <v>30481</v>
      </c>
      <c r="E12" s="149"/>
      <c r="F12" s="150">
        <v>65785</v>
      </c>
      <c r="G12" s="151"/>
      <c r="H12" s="152"/>
    </row>
    <row r="13" spans="1:8" x14ac:dyDescent="0.2">
      <c r="A13" s="133"/>
      <c r="B13" s="138"/>
      <c r="C13" s="154"/>
      <c r="D13" s="155">
        <v>101708</v>
      </c>
      <c r="E13" s="156"/>
      <c r="F13" s="157">
        <v>127370</v>
      </c>
      <c r="G13" s="158"/>
      <c r="H13" s="144"/>
    </row>
    <row r="14" spans="1:8" x14ac:dyDescent="0.2">
      <c r="A14" s="145"/>
      <c r="B14" s="146"/>
      <c r="C14" s="147"/>
      <c r="D14" s="148">
        <v>44648</v>
      </c>
      <c r="E14" s="149"/>
      <c r="F14" s="150">
        <v>63684</v>
      </c>
      <c r="G14" s="151"/>
      <c r="H14" s="152"/>
    </row>
    <row r="17" spans="1:11" x14ac:dyDescent="0.2">
      <c r="A17" s="129" t="s">
        <v>48</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49</v>
      </c>
      <c r="B19" s="159">
        <f>ROUND(VALUE(SUBSTITUTE(実質収支比率等に係る経年分析!F$48,"▲","-")),2)</f>
        <v>7.52</v>
      </c>
      <c r="C19" s="159">
        <f>ROUND(VALUE(SUBSTITUTE(実質収支比率等に係る経年分析!G$48,"▲","-")),2)</f>
        <v>3.22</v>
      </c>
      <c r="D19" s="159">
        <f>ROUND(VALUE(SUBSTITUTE(実質収支比率等に係る経年分析!H$48,"▲","-")),2)</f>
        <v>5.77</v>
      </c>
      <c r="E19" s="159">
        <f>ROUND(VALUE(SUBSTITUTE(実質収支比率等に係る経年分析!I$48,"▲","-")),2)</f>
        <v>4.53</v>
      </c>
      <c r="F19" s="159">
        <f>ROUND(VALUE(SUBSTITUTE(実質収支比率等に係る経年分析!J$48,"▲","-")),2)</f>
        <v>6.94</v>
      </c>
    </row>
    <row r="20" spans="1:11" x14ac:dyDescent="0.2">
      <c r="A20" s="159" t="s">
        <v>50</v>
      </c>
      <c r="B20" s="159">
        <f>ROUND(VALUE(SUBSTITUTE(実質収支比率等に係る経年分析!F$47,"▲","-")),2)</f>
        <v>78.03</v>
      </c>
      <c r="C20" s="159">
        <f>ROUND(VALUE(SUBSTITUTE(実質収支比率等に係る経年分析!G$47,"▲","-")),2)</f>
        <v>97.48</v>
      </c>
      <c r="D20" s="159">
        <f>ROUND(VALUE(SUBSTITUTE(実質収支比率等に係る経年分析!H$47,"▲","-")),2)</f>
        <v>119.01</v>
      </c>
      <c r="E20" s="159">
        <f>ROUND(VALUE(SUBSTITUTE(実質収支比率等に係る経年分析!I$47,"▲","-")),2)</f>
        <v>66.739999999999995</v>
      </c>
      <c r="F20" s="159">
        <f>ROUND(VALUE(SUBSTITUTE(実質収支比率等に係る経年分析!J$47,"▲","-")),2)</f>
        <v>98.46</v>
      </c>
    </row>
    <row r="21" spans="1:11" x14ac:dyDescent="0.2">
      <c r="A21" s="159" t="s">
        <v>51</v>
      </c>
      <c r="B21" s="159">
        <f>IF(ISNUMBER(VALUE(SUBSTITUTE(実質収支比率等に係る経年分析!F$49,"▲","-"))),ROUND(VALUE(SUBSTITUTE(実質収支比率等に係る経年分析!F$49,"▲","-")),2),NA())</f>
        <v>-0.55000000000000004</v>
      </c>
      <c r="C21" s="159">
        <f>IF(ISNUMBER(VALUE(SUBSTITUTE(実質収支比率等に係る経年分析!G$49,"▲","-"))),ROUND(VALUE(SUBSTITUTE(実質収支比率等に係る経年分析!G$49,"▲","-")),2),NA())</f>
        <v>-27.43</v>
      </c>
      <c r="D21" s="159">
        <f>IF(ISNUMBER(VALUE(SUBSTITUTE(実質収支比率等に係る経年分析!H$49,"▲","-"))),ROUND(VALUE(SUBSTITUTE(実質収支比率等に係る経年分析!H$49,"▲","-")),2),NA())</f>
        <v>28.87</v>
      </c>
      <c r="E21" s="159">
        <f>IF(ISNUMBER(VALUE(SUBSTITUTE(実質収支比率等に係る経年分析!I$49,"▲","-"))),ROUND(VALUE(SUBSTITUTE(実質収支比率等に係る経年分析!I$49,"▲","-")),2),NA())</f>
        <v>-9.1</v>
      </c>
      <c r="F21" s="159">
        <f>IF(ISNUMBER(VALUE(SUBSTITUTE(実質収支比率等に係る経年分析!J$49,"▲","-"))),ROUND(VALUE(SUBSTITUTE(実質収支比率等に係る経年分析!J$49,"▲","-")),2),NA())</f>
        <v>-6.39</v>
      </c>
    </row>
    <row r="24" spans="1:11" x14ac:dyDescent="0.2">
      <c r="A24" s="129" t="s">
        <v>52</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53</v>
      </c>
      <c r="C26" s="160" t="s">
        <v>54</v>
      </c>
      <c r="D26" s="160" t="s">
        <v>53</v>
      </c>
      <c r="E26" s="160" t="s">
        <v>54</v>
      </c>
      <c r="F26" s="160" t="s">
        <v>53</v>
      </c>
      <c r="G26" s="160" t="s">
        <v>54</v>
      </c>
      <c r="H26" s="160" t="s">
        <v>53</v>
      </c>
      <c r="I26" s="160" t="s">
        <v>54</v>
      </c>
      <c r="J26" s="160" t="s">
        <v>53</v>
      </c>
      <c r="K26" s="160" t="s">
        <v>54</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0.46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介護予防支援事業特別会計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2">
      <c r="A32" s="160" t="str">
        <f>IF(連結実質赤字比率に係る赤字・黒字の構成分析!C$38="",NA(),連結実質赤字比率に係る赤字・黒字の構成分析!C$38)</f>
        <v>人づくり資金貸付事業特別会計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2">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0.28999999999999998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v>
      </c>
    </row>
    <row r="34" spans="1:16" x14ac:dyDescent="0.2">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0.14000000000000001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0.82</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7.39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5.67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4.4400000000000004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6.88</v>
      </c>
    </row>
    <row r="36" spans="1:16" x14ac:dyDescent="0.2">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5.35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7.07</v>
      </c>
    </row>
    <row r="39" spans="1:16" x14ac:dyDescent="0.2">
      <c r="A39" s="129" t="s">
        <v>55</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2">
      <c r="A42" s="161" t="s">
        <v>58</v>
      </c>
      <c r="B42" s="161"/>
      <c r="C42" s="161"/>
      <c r="D42" s="161">
        <f>'実質公債費比率（分子）の構造'!K$52</f>
        <v>317</v>
      </c>
      <c r="E42" s="161"/>
      <c r="F42" s="161"/>
      <c r="G42" s="161">
        <f>'実質公債費比率（分子）の構造'!L$52</f>
        <v>333</v>
      </c>
      <c r="H42" s="161"/>
      <c r="I42" s="161"/>
      <c r="J42" s="161">
        <f>'実質公債費比率（分子）の構造'!M$52</f>
        <v>300</v>
      </c>
      <c r="K42" s="161"/>
      <c r="L42" s="161"/>
      <c r="M42" s="161">
        <f>'実質公債費比率（分子）の構造'!N$52</f>
        <v>281</v>
      </c>
      <c r="N42" s="161"/>
      <c r="O42" s="161"/>
      <c r="P42" s="161">
        <f>'実質公債費比率（分子）の構造'!O$52</f>
        <v>271</v>
      </c>
    </row>
    <row r="43" spans="1:16" x14ac:dyDescent="0.2">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61</v>
      </c>
      <c r="B45" s="161">
        <f>'実質公債費比率（分子）の構造'!K$49</f>
        <v>10</v>
      </c>
      <c r="C45" s="161"/>
      <c r="D45" s="161"/>
      <c r="E45" s="161">
        <f>'実質公債費比率（分子）の構造'!L$49</f>
        <v>5</v>
      </c>
      <c r="F45" s="161"/>
      <c r="G45" s="161"/>
      <c r="H45" s="161">
        <f>'実質公債費比率（分子）の構造'!M$49</f>
        <v>6</v>
      </c>
      <c r="I45" s="161"/>
      <c r="J45" s="161"/>
      <c r="K45" s="161">
        <f>'実質公債費比率（分子）の構造'!N$49</f>
        <v>6</v>
      </c>
      <c r="L45" s="161"/>
      <c r="M45" s="161"/>
      <c r="N45" s="161">
        <f>'実質公債費比率（分子）の構造'!O$49</f>
        <v>6</v>
      </c>
      <c r="O45" s="161"/>
      <c r="P45" s="161"/>
    </row>
    <row r="46" spans="1:16" x14ac:dyDescent="0.2">
      <c r="A46" s="161" t="s">
        <v>62</v>
      </c>
      <c r="B46" s="161">
        <f>'実質公債費比率（分子）の構造'!K$48</f>
        <v>168</v>
      </c>
      <c r="C46" s="161"/>
      <c r="D46" s="161"/>
      <c r="E46" s="161">
        <f>'実質公債費比率（分子）の構造'!L$48</f>
        <v>162</v>
      </c>
      <c r="F46" s="161"/>
      <c r="G46" s="161"/>
      <c r="H46" s="161">
        <f>'実質公債費比率（分子）の構造'!M$48</f>
        <v>156</v>
      </c>
      <c r="I46" s="161"/>
      <c r="J46" s="161"/>
      <c r="K46" s="161">
        <f>'実質公債費比率（分子）の構造'!N$48</f>
        <v>144</v>
      </c>
      <c r="L46" s="161"/>
      <c r="M46" s="161"/>
      <c r="N46" s="161">
        <f>'実質公債費比率（分子）の構造'!O$48</f>
        <v>122</v>
      </c>
      <c r="O46" s="161"/>
      <c r="P46" s="161"/>
    </row>
    <row r="47" spans="1:16" x14ac:dyDescent="0.2">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65</v>
      </c>
      <c r="B49" s="161">
        <f>'実質公債費比率（分子）の構造'!K$45</f>
        <v>212</v>
      </c>
      <c r="C49" s="161"/>
      <c r="D49" s="161"/>
      <c r="E49" s="161">
        <f>'実質公債費比率（分子）の構造'!L$45</f>
        <v>190</v>
      </c>
      <c r="F49" s="161"/>
      <c r="G49" s="161"/>
      <c r="H49" s="161">
        <f>'実質公債費比率（分子）の構造'!M$45</f>
        <v>176</v>
      </c>
      <c r="I49" s="161"/>
      <c r="J49" s="161"/>
      <c r="K49" s="161">
        <f>'実質公債費比率（分子）の構造'!N$45</f>
        <v>168</v>
      </c>
      <c r="L49" s="161"/>
      <c r="M49" s="161"/>
      <c r="N49" s="161">
        <f>'実質公債費比率（分子）の構造'!O$45</f>
        <v>155</v>
      </c>
      <c r="O49" s="161"/>
      <c r="P49" s="161"/>
    </row>
    <row r="50" spans="1:16" x14ac:dyDescent="0.2">
      <c r="A50" s="161" t="s">
        <v>66</v>
      </c>
      <c r="B50" s="161" t="e">
        <f>NA()</f>
        <v>#N/A</v>
      </c>
      <c r="C50" s="161">
        <f>IF(ISNUMBER('実質公債費比率（分子）の構造'!K$53),'実質公債費比率（分子）の構造'!K$53,NA())</f>
        <v>73</v>
      </c>
      <c r="D50" s="161" t="e">
        <f>NA()</f>
        <v>#N/A</v>
      </c>
      <c r="E50" s="161" t="e">
        <f>NA()</f>
        <v>#N/A</v>
      </c>
      <c r="F50" s="161">
        <f>IF(ISNUMBER('実質公債費比率（分子）の構造'!L$53),'実質公債費比率（分子）の構造'!L$53,NA())</f>
        <v>24</v>
      </c>
      <c r="G50" s="161" t="e">
        <f>NA()</f>
        <v>#N/A</v>
      </c>
      <c r="H50" s="161" t="e">
        <f>NA()</f>
        <v>#N/A</v>
      </c>
      <c r="I50" s="161">
        <f>IF(ISNUMBER('実質公債費比率（分子）の構造'!M$53),'実質公債費比率（分子）の構造'!M$53,NA())</f>
        <v>38</v>
      </c>
      <c r="J50" s="161" t="e">
        <f>NA()</f>
        <v>#N/A</v>
      </c>
      <c r="K50" s="161" t="e">
        <f>NA()</f>
        <v>#N/A</v>
      </c>
      <c r="L50" s="161">
        <f>IF(ISNUMBER('実質公債費比率（分子）の構造'!N$53),'実質公債費比率（分子）の構造'!N$53,NA())</f>
        <v>37</v>
      </c>
      <c r="M50" s="161" t="e">
        <f>NA()</f>
        <v>#N/A</v>
      </c>
      <c r="N50" s="161" t="e">
        <f>NA()</f>
        <v>#N/A</v>
      </c>
      <c r="O50" s="161">
        <f>IF(ISNUMBER('実質公債費比率（分子）の構造'!O$53),'実質公債費比率（分子）の構造'!O$53,NA())</f>
        <v>12</v>
      </c>
      <c r="P50" s="161" t="e">
        <f>NA()</f>
        <v>#N/A</v>
      </c>
    </row>
    <row r="53" spans="1:16" x14ac:dyDescent="0.2">
      <c r="A53" s="129" t="s">
        <v>67</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2">
      <c r="A56" s="160" t="s">
        <v>37</v>
      </c>
      <c r="B56" s="160"/>
      <c r="C56" s="160"/>
      <c r="D56" s="160">
        <f>'将来負担比率（分子）の構造'!I$52</f>
        <v>2778</v>
      </c>
      <c r="E56" s="160"/>
      <c r="F56" s="160"/>
      <c r="G56" s="160">
        <f>'将来負担比率（分子）の構造'!J$52</f>
        <v>2533</v>
      </c>
      <c r="H56" s="160"/>
      <c r="I56" s="160"/>
      <c r="J56" s="160">
        <f>'将来負担比率（分子）の構造'!K$52</f>
        <v>2275</v>
      </c>
      <c r="K56" s="160"/>
      <c r="L56" s="160"/>
      <c r="M56" s="160">
        <f>'将来負担比率（分子）の構造'!L$52</f>
        <v>2033</v>
      </c>
      <c r="N56" s="160"/>
      <c r="O56" s="160"/>
      <c r="P56" s="160">
        <f>'将来負担比率（分子）の構造'!M$52</f>
        <v>1793</v>
      </c>
    </row>
    <row r="57" spans="1:16" x14ac:dyDescent="0.2">
      <c r="A57" s="160" t="s">
        <v>36</v>
      </c>
      <c r="B57" s="160"/>
      <c r="C57" s="160"/>
      <c r="D57" s="160">
        <f>'将来負担比率（分子）の構造'!I$51</f>
        <v>2</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35</v>
      </c>
      <c r="B58" s="160"/>
      <c r="C58" s="160"/>
      <c r="D58" s="160">
        <f>'将来負担比率（分子）の構造'!I$50</f>
        <v>4918</v>
      </c>
      <c r="E58" s="160"/>
      <c r="F58" s="160"/>
      <c r="G58" s="160">
        <f>'将来負担比率（分子）の構造'!J$50</f>
        <v>4325</v>
      </c>
      <c r="H58" s="160"/>
      <c r="I58" s="160"/>
      <c r="J58" s="160">
        <f>'将来負担比率（分子）の構造'!K$50</f>
        <v>5291</v>
      </c>
      <c r="K58" s="160"/>
      <c r="L58" s="160"/>
      <c r="M58" s="160">
        <f>'将来負担比率（分子）の構造'!L$50</f>
        <v>5029</v>
      </c>
      <c r="N58" s="160"/>
      <c r="O58" s="160"/>
      <c r="P58" s="160">
        <f>'将来負担比率（分子）の構造'!M$50</f>
        <v>4861</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x14ac:dyDescent="0.2">
      <c r="A63" s="160" t="s">
        <v>28</v>
      </c>
      <c r="B63" s="160">
        <f>'将来負担比率（分子）の構造'!I$44</f>
        <v>55</v>
      </c>
      <c r="C63" s="160"/>
      <c r="D63" s="160"/>
      <c r="E63" s="160">
        <f>'将来負担比率（分子）の構造'!J$44</f>
        <v>53</v>
      </c>
      <c r="F63" s="160"/>
      <c r="G63" s="160"/>
      <c r="H63" s="160">
        <f>'将来負担比率（分子）の構造'!K$44</f>
        <v>54</v>
      </c>
      <c r="I63" s="160"/>
      <c r="J63" s="160"/>
      <c r="K63" s="160">
        <f>'将来負担比率（分子）の構造'!L$44</f>
        <v>50</v>
      </c>
      <c r="L63" s="160"/>
      <c r="M63" s="160"/>
      <c r="N63" s="160">
        <f>'将来負担比率（分子）の構造'!M$44</f>
        <v>50</v>
      </c>
      <c r="O63" s="160"/>
      <c r="P63" s="160"/>
    </row>
    <row r="64" spans="1:16" x14ac:dyDescent="0.2">
      <c r="A64" s="160" t="s">
        <v>27</v>
      </c>
      <c r="B64" s="160">
        <f>'将来負担比率（分子）の構造'!I$43</f>
        <v>962</v>
      </c>
      <c r="C64" s="160"/>
      <c r="D64" s="160"/>
      <c r="E64" s="160">
        <f>'将来負担比率（分子）の構造'!J$43</f>
        <v>841</v>
      </c>
      <c r="F64" s="160"/>
      <c r="G64" s="160"/>
      <c r="H64" s="160">
        <f>'将来負担比率（分子）の構造'!K$43</f>
        <v>724</v>
      </c>
      <c r="I64" s="160"/>
      <c r="J64" s="160"/>
      <c r="K64" s="160">
        <f>'将来負担比率（分子）の構造'!L$43</f>
        <v>607</v>
      </c>
      <c r="L64" s="160"/>
      <c r="M64" s="160"/>
      <c r="N64" s="160">
        <f>'将来負担比率（分子）の構造'!M$43</f>
        <v>505</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847</v>
      </c>
      <c r="C66" s="160"/>
      <c r="D66" s="160"/>
      <c r="E66" s="160">
        <f>'将来負担比率（分子）の構造'!J$41</f>
        <v>672</v>
      </c>
      <c r="F66" s="160"/>
      <c r="G66" s="160"/>
      <c r="H66" s="160">
        <f>'将来負担比率（分子）の構造'!K$41</f>
        <v>486</v>
      </c>
      <c r="I66" s="160"/>
      <c r="J66" s="160"/>
      <c r="K66" s="160">
        <f>'将来負担比率（分子）の構造'!L$41</f>
        <v>331</v>
      </c>
      <c r="L66" s="160"/>
      <c r="M66" s="160"/>
      <c r="N66" s="160">
        <f>'将来負担比率（分子）の構造'!M$41</f>
        <v>185</v>
      </c>
      <c r="O66" s="160"/>
      <c r="P66" s="160"/>
    </row>
    <row r="67" spans="1:16" x14ac:dyDescent="0.2">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71</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72</v>
      </c>
      <c r="B72" s="164">
        <f>基金残高に係る経年分析!F55</f>
        <v>3863</v>
      </c>
      <c r="C72" s="164">
        <f>基金残高に係る経年分析!G55</f>
        <v>3364</v>
      </c>
      <c r="D72" s="164">
        <f>基金残高に係る経年分析!H55</f>
        <v>3164</v>
      </c>
    </row>
    <row r="73" spans="1:16" x14ac:dyDescent="0.2">
      <c r="A73" s="163" t="s">
        <v>73</v>
      </c>
      <c r="B73" s="164">
        <f>基金残高に係る経年分析!F56</f>
        <v>183</v>
      </c>
      <c r="C73" s="164">
        <f>基金残高に係る経年分析!G56</f>
        <v>183</v>
      </c>
      <c r="D73" s="164">
        <f>基金残高に係る経年分析!H56</f>
        <v>183</v>
      </c>
    </row>
    <row r="74" spans="1:16" x14ac:dyDescent="0.2">
      <c r="A74" s="163" t="s">
        <v>74</v>
      </c>
      <c r="B74" s="164">
        <f>基金残高に係る経年分析!F57</f>
        <v>1160</v>
      </c>
      <c r="C74" s="164">
        <f>基金残高に係る経年分析!G57</f>
        <v>1392</v>
      </c>
      <c r="D74" s="164">
        <f>基金残高に係る経年分析!H57</f>
        <v>1388</v>
      </c>
    </row>
  </sheetData>
  <sheetProtection algorithmName="SHA-512" hashValue="+Dcs05jbM+M0UeKfesz4H1CaGYGiIEF9ch61S1Htiu0eVC1mdC768SifoSpIteL+1dLhYSZ3I3XjqOk8omFYbg==" saltValue="gzEw8joQ4lIts1XlDNL/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219</v>
      </c>
      <c r="C5" s="646"/>
      <c r="D5" s="646"/>
      <c r="E5" s="646"/>
      <c r="F5" s="646"/>
      <c r="G5" s="646"/>
      <c r="H5" s="646"/>
      <c r="I5" s="646"/>
      <c r="J5" s="646"/>
      <c r="K5" s="646"/>
      <c r="L5" s="646"/>
      <c r="M5" s="646"/>
      <c r="N5" s="646"/>
      <c r="O5" s="646"/>
      <c r="P5" s="646"/>
      <c r="Q5" s="647"/>
      <c r="R5" s="648">
        <v>3009802</v>
      </c>
      <c r="S5" s="649"/>
      <c r="T5" s="649"/>
      <c r="U5" s="649"/>
      <c r="V5" s="649"/>
      <c r="W5" s="649"/>
      <c r="X5" s="649"/>
      <c r="Y5" s="650"/>
      <c r="Z5" s="651">
        <v>64.400000000000006</v>
      </c>
      <c r="AA5" s="651"/>
      <c r="AB5" s="651"/>
      <c r="AC5" s="651"/>
      <c r="AD5" s="652">
        <v>3009802</v>
      </c>
      <c r="AE5" s="652"/>
      <c r="AF5" s="652"/>
      <c r="AG5" s="652"/>
      <c r="AH5" s="652"/>
      <c r="AI5" s="652"/>
      <c r="AJ5" s="652"/>
      <c r="AK5" s="652"/>
      <c r="AL5" s="653">
        <v>91.8</v>
      </c>
      <c r="AM5" s="654"/>
      <c r="AN5" s="654"/>
      <c r="AO5" s="655"/>
      <c r="AP5" s="645" t="s">
        <v>220</v>
      </c>
      <c r="AQ5" s="646"/>
      <c r="AR5" s="646"/>
      <c r="AS5" s="646"/>
      <c r="AT5" s="646"/>
      <c r="AU5" s="646"/>
      <c r="AV5" s="646"/>
      <c r="AW5" s="646"/>
      <c r="AX5" s="646"/>
      <c r="AY5" s="646"/>
      <c r="AZ5" s="646"/>
      <c r="BA5" s="646"/>
      <c r="BB5" s="646"/>
      <c r="BC5" s="646"/>
      <c r="BD5" s="646"/>
      <c r="BE5" s="646"/>
      <c r="BF5" s="647"/>
      <c r="BG5" s="659">
        <v>3009802</v>
      </c>
      <c r="BH5" s="660"/>
      <c r="BI5" s="660"/>
      <c r="BJ5" s="660"/>
      <c r="BK5" s="660"/>
      <c r="BL5" s="660"/>
      <c r="BM5" s="660"/>
      <c r="BN5" s="661"/>
      <c r="BO5" s="662">
        <v>100</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2">
      <c r="B6" s="656" t="s">
        <v>225</v>
      </c>
      <c r="C6" s="657"/>
      <c r="D6" s="657"/>
      <c r="E6" s="657"/>
      <c r="F6" s="657"/>
      <c r="G6" s="657"/>
      <c r="H6" s="657"/>
      <c r="I6" s="657"/>
      <c r="J6" s="657"/>
      <c r="K6" s="657"/>
      <c r="L6" s="657"/>
      <c r="M6" s="657"/>
      <c r="N6" s="657"/>
      <c r="O6" s="657"/>
      <c r="P6" s="657"/>
      <c r="Q6" s="658"/>
      <c r="R6" s="659">
        <v>25660</v>
      </c>
      <c r="S6" s="660"/>
      <c r="T6" s="660"/>
      <c r="U6" s="660"/>
      <c r="V6" s="660"/>
      <c r="W6" s="660"/>
      <c r="X6" s="660"/>
      <c r="Y6" s="661"/>
      <c r="Z6" s="662">
        <v>0.5</v>
      </c>
      <c r="AA6" s="662"/>
      <c r="AB6" s="662"/>
      <c r="AC6" s="662"/>
      <c r="AD6" s="663">
        <v>25660</v>
      </c>
      <c r="AE6" s="663"/>
      <c r="AF6" s="663"/>
      <c r="AG6" s="663"/>
      <c r="AH6" s="663"/>
      <c r="AI6" s="663"/>
      <c r="AJ6" s="663"/>
      <c r="AK6" s="663"/>
      <c r="AL6" s="664">
        <v>0.8</v>
      </c>
      <c r="AM6" s="665"/>
      <c r="AN6" s="665"/>
      <c r="AO6" s="666"/>
      <c r="AP6" s="656" t="s">
        <v>226</v>
      </c>
      <c r="AQ6" s="657"/>
      <c r="AR6" s="657"/>
      <c r="AS6" s="657"/>
      <c r="AT6" s="657"/>
      <c r="AU6" s="657"/>
      <c r="AV6" s="657"/>
      <c r="AW6" s="657"/>
      <c r="AX6" s="657"/>
      <c r="AY6" s="657"/>
      <c r="AZ6" s="657"/>
      <c r="BA6" s="657"/>
      <c r="BB6" s="657"/>
      <c r="BC6" s="657"/>
      <c r="BD6" s="657"/>
      <c r="BE6" s="657"/>
      <c r="BF6" s="658"/>
      <c r="BG6" s="659">
        <v>3009802</v>
      </c>
      <c r="BH6" s="660"/>
      <c r="BI6" s="660"/>
      <c r="BJ6" s="660"/>
      <c r="BK6" s="660"/>
      <c r="BL6" s="660"/>
      <c r="BM6" s="660"/>
      <c r="BN6" s="661"/>
      <c r="BO6" s="662">
        <v>100</v>
      </c>
      <c r="BP6" s="662"/>
      <c r="BQ6" s="662"/>
      <c r="BR6" s="662"/>
      <c r="BS6" s="663" t="s">
        <v>125</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61940</v>
      </c>
      <c r="CS6" s="660"/>
      <c r="CT6" s="660"/>
      <c r="CU6" s="660"/>
      <c r="CV6" s="660"/>
      <c r="CW6" s="660"/>
      <c r="CX6" s="660"/>
      <c r="CY6" s="661"/>
      <c r="CZ6" s="653">
        <v>1.4</v>
      </c>
      <c r="DA6" s="654"/>
      <c r="DB6" s="654"/>
      <c r="DC6" s="673"/>
      <c r="DD6" s="668" t="s">
        <v>125</v>
      </c>
      <c r="DE6" s="660"/>
      <c r="DF6" s="660"/>
      <c r="DG6" s="660"/>
      <c r="DH6" s="660"/>
      <c r="DI6" s="660"/>
      <c r="DJ6" s="660"/>
      <c r="DK6" s="660"/>
      <c r="DL6" s="660"/>
      <c r="DM6" s="660"/>
      <c r="DN6" s="660"/>
      <c r="DO6" s="660"/>
      <c r="DP6" s="661"/>
      <c r="DQ6" s="668">
        <v>61940</v>
      </c>
      <c r="DR6" s="660"/>
      <c r="DS6" s="660"/>
      <c r="DT6" s="660"/>
      <c r="DU6" s="660"/>
      <c r="DV6" s="660"/>
      <c r="DW6" s="660"/>
      <c r="DX6" s="660"/>
      <c r="DY6" s="660"/>
      <c r="DZ6" s="660"/>
      <c r="EA6" s="660"/>
      <c r="EB6" s="660"/>
      <c r="EC6" s="669"/>
    </row>
    <row r="7" spans="2:143" ht="11.25" customHeight="1" x14ac:dyDescent="0.2">
      <c r="B7" s="656" t="s">
        <v>228</v>
      </c>
      <c r="C7" s="657"/>
      <c r="D7" s="657"/>
      <c r="E7" s="657"/>
      <c r="F7" s="657"/>
      <c r="G7" s="657"/>
      <c r="H7" s="657"/>
      <c r="I7" s="657"/>
      <c r="J7" s="657"/>
      <c r="K7" s="657"/>
      <c r="L7" s="657"/>
      <c r="M7" s="657"/>
      <c r="N7" s="657"/>
      <c r="O7" s="657"/>
      <c r="P7" s="657"/>
      <c r="Q7" s="658"/>
      <c r="R7" s="659">
        <v>3359</v>
      </c>
      <c r="S7" s="660"/>
      <c r="T7" s="660"/>
      <c r="U7" s="660"/>
      <c r="V7" s="660"/>
      <c r="W7" s="660"/>
      <c r="X7" s="660"/>
      <c r="Y7" s="661"/>
      <c r="Z7" s="662">
        <v>0.1</v>
      </c>
      <c r="AA7" s="662"/>
      <c r="AB7" s="662"/>
      <c r="AC7" s="662"/>
      <c r="AD7" s="663">
        <v>3359</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2150509</v>
      </c>
      <c r="BH7" s="660"/>
      <c r="BI7" s="660"/>
      <c r="BJ7" s="660"/>
      <c r="BK7" s="660"/>
      <c r="BL7" s="660"/>
      <c r="BM7" s="660"/>
      <c r="BN7" s="661"/>
      <c r="BO7" s="662">
        <v>71.5</v>
      </c>
      <c r="BP7" s="662"/>
      <c r="BQ7" s="662"/>
      <c r="BR7" s="662"/>
      <c r="BS7" s="663" t="s">
        <v>221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844485</v>
      </c>
      <c r="CS7" s="660"/>
      <c r="CT7" s="660"/>
      <c r="CU7" s="660"/>
      <c r="CV7" s="660"/>
      <c r="CW7" s="660"/>
      <c r="CX7" s="660"/>
      <c r="CY7" s="661"/>
      <c r="CZ7" s="662">
        <v>19.5</v>
      </c>
      <c r="DA7" s="662"/>
      <c r="DB7" s="662"/>
      <c r="DC7" s="662"/>
      <c r="DD7" s="668">
        <v>159006</v>
      </c>
      <c r="DE7" s="660"/>
      <c r="DF7" s="660"/>
      <c r="DG7" s="660"/>
      <c r="DH7" s="660"/>
      <c r="DI7" s="660"/>
      <c r="DJ7" s="660"/>
      <c r="DK7" s="660"/>
      <c r="DL7" s="660"/>
      <c r="DM7" s="660"/>
      <c r="DN7" s="660"/>
      <c r="DO7" s="660"/>
      <c r="DP7" s="661"/>
      <c r="DQ7" s="668">
        <v>727945</v>
      </c>
      <c r="DR7" s="660"/>
      <c r="DS7" s="660"/>
      <c r="DT7" s="660"/>
      <c r="DU7" s="660"/>
      <c r="DV7" s="660"/>
      <c r="DW7" s="660"/>
      <c r="DX7" s="660"/>
      <c r="DY7" s="660"/>
      <c r="DZ7" s="660"/>
      <c r="EA7" s="660"/>
      <c r="EB7" s="660"/>
      <c r="EC7" s="669"/>
    </row>
    <row r="8" spans="2:143" ht="11.25" customHeight="1" x14ac:dyDescent="0.2">
      <c r="B8" s="656" t="s">
        <v>231</v>
      </c>
      <c r="C8" s="657"/>
      <c r="D8" s="657"/>
      <c r="E8" s="657"/>
      <c r="F8" s="657"/>
      <c r="G8" s="657"/>
      <c r="H8" s="657"/>
      <c r="I8" s="657"/>
      <c r="J8" s="657"/>
      <c r="K8" s="657"/>
      <c r="L8" s="657"/>
      <c r="M8" s="657"/>
      <c r="N8" s="657"/>
      <c r="O8" s="657"/>
      <c r="P8" s="657"/>
      <c r="Q8" s="658"/>
      <c r="R8" s="659">
        <v>8979</v>
      </c>
      <c r="S8" s="660"/>
      <c r="T8" s="660"/>
      <c r="U8" s="660"/>
      <c r="V8" s="660"/>
      <c r="W8" s="660"/>
      <c r="X8" s="660"/>
      <c r="Y8" s="661"/>
      <c r="Z8" s="662">
        <v>0.2</v>
      </c>
      <c r="AA8" s="662"/>
      <c r="AB8" s="662"/>
      <c r="AC8" s="662"/>
      <c r="AD8" s="663">
        <v>8979</v>
      </c>
      <c r="AE8" s="663"/>
      <c r="AF8" s="663"/>
      <c r="AG8" s="663"/>
      <c r="AH8" s="663"/>
      <c r="AI8" s="663"/>
      <c r="AJ8" s="663"/>
      <c r="AK8" s="663"/>
      <c r="AL8" s="664">
        <v>0.3</v>
      </c>
      <c r="AM8" s="665"/>
      <c r="AN8" s="665"/>
      <c r="AO8" s="666"/>
      <c r="AP8" s="656" t="s">
        <v>232</v>
      </c>
      <c r="AQ8" s="657"/>
      <c r="AR8" s="657"/>
      <c r="AS8" s="657"/>
      <c r="AT8" s="657"/>
      <c r="AU8" s="657"/>
      <c r="AV8" s="657"/>
      <c r="AW8" s="657"/>
      <c r="AX8" s="657"/>
      <c r="AY8" s="657"/>
      <c r="AZ8" s="657"/>
      <c r="BA8" s="657"/>
      <c r="BB8" s="657"/>
      <c r="BC8" s="657"/>
      <c r="BD8" s="657"/>
      <c r="BE8" s="657"/>
      <c r="BF8" s="658"/>
      <c r="BG8" s="659">
        <v>18654</v>
      </c>
      <c r="BH8" s="660"/>
      <c r="BI8" s="660"/>
      <c r="BJ8" s="660"/>
      <c r="BK8" s="660"/>
      <c r="BL8" s="660"/>
      <c r="BM8" s="660"/>
      <c r="BN8" s="661"/>
      <c r="BO8" s="662">
        <v>0.6</v>
      </c>
      <c r="BP8" s="662"/>
      <c r="BQ8" s="662"/>
      <c r="BR8" s="662"/>
      <c r="BS8" s="668" t="s">
        <v>221</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1009528</v>
      </c>
      <c r="CS8" s="660"/>
      <c r="CT8" s="660"/>
      <c r="CU8" s="660"/>
      <c r="CV8" s="660"/>
      <c r="CW8" s="660"/>
      <c r="CX8" s="660"/>
      <c r="CY8" s="661"/>
      <c r="CZ8" s="662">
        <v>23.3</v>
      </c>
      <c r="DA8" s="662"/>
      <c r="DB8" s="662"/>
      <c r="DC8" s="662"/>
      <c r="DD8" s="668">
        <v>11902</v>
      </c>
      <c r="DE8" s="660"/>
      <c r="DF8" s="660"/>
      <c r="DG8" s="660"/>
      <c r="DH8" s="660"/>
      <c r="DI8" s="660"/>
      <c r="DJ8" s="660"/>
      <c r="DK8" s="660"/>
      <c r="DL8" s="660"/>
      <c r="DM8" s="660"/>
      <c r="DN8" s="660"/>
      <c r="DO8" s="660"/>
      <c r="DP8" s="661"/>
      <c r="DQ8" s="668">
        <v>660931</v>
      </c>
      <c r="DR8" s="660"/>
      <c r="DS8" s="660"/>
      <c r="DT8" s="660"/>
      <c r="DU8" s="660"/>
      <c r="DV8" s="660"/>
      <c r="DW8" s="660"/>
      <c r="DX8" s="660"/>
      <c r="DY8" s="660"/>
      <c r="DZ8" s="660"/>
      <c r="EA8" s="660"/>
      <c r="EB8" s="660"/>
      <c r="EC8" s="669"/>
    </row>
    <row r="9" spans="2:143" ht="11.25" customHeight="1" x14ac:dyDescent="0.2">
      <c r="B9" s="656" t="s">
        <v>234</v>
      </c>
      <c r="C9" s="657"/>
      <c r="D9" s="657"/>
      <c r="E9" s="657"/>
      <c r="F9" s="657"/>
      <c r="G9" s="657"/>
      <c r="H9" s="657"/>
      <c r="I9" s="657"/>
      <c r="J9" s="657"/>
      <c r="K9" s="657"/>
      <c r="L9" s="657"/>
      <c r="M9" s="657"/>
      <c r="N9" s="657"/>
      <c r="O9" s="657"/>
      <c r="P9" s="657"/>
      <c r="Q9" s="658"/>
      <c r="R9" s="659">
        <v>10032</v>
      </c>
      <c r="S9" s="660"/>
      <c r="T9" s="660"/>
      <c r="U9" s="660"/>
      <c r="V9" s="660"/>
      <c r="W9" s="660"/>
      <c r="X9" s="660"/>
      <c r="Y9" s="661"/>
      <c r="Z9" s="662">
        <v>0.2</v>
      </c>
      <c r="AA9" s="662"/>
      <c r="AB9" s="662"/>
      <c r="AC9" s="662"/>
      <c r="AD9" s="663">
        <v>10032</v>
      </c>
      <c r="AE9" s="663"/>
      <c r="AF9" s="663"/>
      <c r="AG9" s="663"/>
      <c r="AH9" s="663"/>
      <c r="AI9" s="663"/>
      <c r="AJ9" s="663"/>
      <c r="AK9" s="663"/>
      <c r="AL9" s="664">
        <v>0.3</v>
      </c>
      <c r="AM9" s="665"/>
      <c r="AN9" s="665"/>
      <c r="AO9" s="666"/>
      <c r="AP9" s="656" t="s">
        <v>235</v>
      </c>
      <c r="AQ9" s="657"/>
      <c r="AR9" s="657"/>
      <c r="AS9" s="657"/>
      <c r="AT9" s="657"/>
      <c r="AU9" s="657"/>
      <c r="AV9" s="657"/>
      <c r="AW9" s="657"/>
      <c r="AX9" s="657"/>
      <c r="AY9" s="657"/>
      <c r="AZ9" s="657"/>
      <c r="BA9" s="657"/>
      <c r="BB9" s="657"/>
      <c r="BC9" s="657"/>
      <c r="BD9" s="657"/>
      <c r="BE9" s="657"/>
      <c r="BF9" s="658"/>
      <c r="BG9" s="659">
        <v>957980</v>
      </c>
      <c r="BH9" s="660"/>
      <c r="BI9" s="660"/>
      <c r="BJ9" s="660"/>
      <c r="BK9" s="660"/>
      <c r="BL9" s="660"/>
      <c r="BM9" s="660"/>
      <c r="BN9" s="661"/>
      <c r="BO9" s="662">
        <v>31.8</v>
      </c>
      <c r="BP9" s="662"/>
      <c r="BQ9" s="662"/>
      <c r="BR9" s="662"/>
      <c r="BS9" s="668" t="s">
        <v>125</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447281</v>
      </c>
      <c r="CS9" s="660"/>
      <c r="CT9" s="660"/>
      <c r="CU9" s="660"/>
      <c r="CV9" s="660"/>
      <c r="CW9" s="660"/>
      <c r="CX9" s="660"/>
      <c r="CY9" s="661"/>
      <c r="CZ9" s="662">
        <v>10.3</v>
      </c>
      <c r="DA9" s="662"/>
      <c r="DB9" s="662"/>
      <c r="DC9" s="662"/>
      <c r="DD9" s="668">
        <v>3730</v>
      </c>
      <c r="DE9" s="660"/>
      <c r="DF9" s="660"/>
      <c r="DG9" s="660"/>
      <c r="DH9" s="660"/>
      <c r="DI9" s="660"/>
      <c r="DJ9" s="660"/>
      <c r="DK9" s="660"/>
      <c r="DL9" s="660"/>
      <c r="DM9" s="660"/>
      <c r="DN9" s="660"/>
      <c r="DO9" s="660"/>
      <c r="DP9" s="661"/>
      <c r="DQ9" s="668">
        <v>415447</v>
      </c>
      <c r="DR9" s="660"/>
      <c r="DS9" s="660"/>
      <c r="DT9" s="660"/>
      <c r="DU9" s="660"/>
      <c r="DV9" s="660"/>
      <c r="DW9" s="660"/>
      <c r="DX9" s="660"/>
      <c r="DY9" s="660"/>
      <c r="DZ9" s="660"/>
      <c r="EA9" s="660"/>
      <c r="EB9" s="660"/>
      <c r="EC9" s="669"/>
    </row>
    <row r="10" spans="2:143" ht="11.25" customHeight="1" x14ac:dyDescent="0.2">
      <c r="B10" s="656" t="s">
        <v>237</v>
      </c>
      <c r="C10" s="657"/>
      <c r="D10" s="657"/>
      <c r="E10" s="657"/>
      <c r="F10" s="657"/>
      <c r="G10" s="657"/>
      <c r="H10" s="657"/>
      <c r="I10" s="657"/>
      <c r="J10" s="657"/>
      <c r="K10" s="657"/>
      <c r="L10" s="657"/>
      <c r="M10" s="657"/>
      <c r="N10" s="657"/>
      <c r="O10" s="657"/>
      <c r="P10" s="657"/>
      <c r="Q10" s="658"/>
      <c r="R10" s="659" t="s">
        <v>125</v>
      </c>
      <c r="S10" s="660"/>
      <c r="T10" s="660"/>
      <c r="U10" s="660"/>
      <c r="V10" s="660"/>
      <c r="W10" s="660"/>
      <c r="X10" s="660"/>
      <c r="Y10" s="661"/>
      <c r="Z10" s="662" t="s">
        <v>221</v>
      </c>
      <c r="AA10" s="662"/>
      <c r="AB10" s="662"/>
      <c r="AC10" s="662"/>
      <c r="AD10" s="663" t="s">
        <v>221</v>
      </c>
      <c r="AE10" s="663"/>
      <c r="AF10" s="663"/>
      <c r="AG10" s="663"/>
      <c r="AH10" s="663"/>
      <c r="AI10" s="663"/>
      <c r="AJ10" s="663"/>
      <c r="AK10" s="663"/>
      <c r="AL10" s="664" t="s">
        <v>125</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23387</v>
      </c>
      <c r="BH10" s="660"/>
      <c r="BI10" s="660"/>
      <c r="BJ10" s="660"/>
      <c r="BK10" s="660"/>
      <c r="BL10" s="660"/>
      <c r="BM10" s="660"/>
      <c r="BN10" s="661"/>
      <c r="BO10" s="662">
        <v>0.8</v>
      </c>
      <c r="BP10" s="662"/>
      <c r="BQ10" s="662"/>
      <c r="BR10" s="662"/>
      <c r="BS10" s="668" t="s">
        <v>221</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221</v>
      </c>
      <c r="CS10" s="660"/>
      <c r="CT10" s="660"/>
      <c r="CU10" s="660"/>
      <c r="CV10" s="660"/>
      <c r="CW10" s="660"/>
      <c r="CX10" s="660"/>
      <c r="CY10" s="661"/>
      <c r="CZ10" s="662" t="s">
        <v>221</v>
      </c>
      <c r="DA10" s="662"/>
      <c r="DB10" s="662"/>
      <c r="DC10" s="662"/>
      <c r="DD10" s="668" t="s">
        <v>221</v>
      </c>
      <c r="DE10" s="660"/>
      <c r="DF10" s="660"/>
      <c r="DG10" s="660"/>
      <c r="DH10" s="660"/>
      <c r="DI10" s="660"/>
      <c r="DJ10" s="660"/>
      <c r="DK10" s="660"/>
      <c r="DL10" s="660"/>
      <c r="DM10" s="660"/>
      <c r="DN10" s="660"/>
      <c r="DO10" s="660"/>
      <c r="DP10" s="661"/>
      <c r="DQ10" s="668" t="s">
        <v>221</v>
      </c>
      <c r="DR10" s="660"/>
      <c r="DS10" s="660"/>
      <c r="DT10" s="660"/>
      <c r="DU10" s="660"/>
      <c r="DV10" s="660"/>
      <c r="DW10" s="660"/>
      <c r="DX10" s="660"/>
      <c r="DY10" s="660"/>
      <c r="DZ10" s="660"/>
      <c r="EA10" s="660"/>
      <c r="EB10" s="660"/>
      <c r="EC10" s="669"/>
    </row>
    <row r="11" spans="2:143" ht="11.25" customHeight="1" x14ac:dyDescent="0.2">
      <c r="B11" s="656" t="s">
        <v>240</v>
      </c>
      <c r="C11" s="657"/>
      <c r="D11" s="657"/>
      <c r="E11" s="657"/>
      <c r="F11" s="657"/>
      <c r="G11" s="657"/>
      <c r="H11" s="657"/>
      <c r="I11" s="657"/>
      <c r="J11" s="657"/>
      <c r="K11" s="657"/>
      <c r="L11" s="657"/>
      <c r="M11" s="657"/>
      <c r="N11" s="657"/>
      <c r="O11" s="657"/>
      <c r="P11" s="657"/>
      <c r="Q11" s="658"/>
      <c r="R11" s="659" t="s">
        <v>125</v>
      </c>
      <c r="S11" s="660"/>
      <c r="T11" s="660"/>
      <c r="U11" s="660"/>
      <c r="V11" s="660"/>
      <c r="W11" s="660"/>
      <c r="X11" s="660"/>
      <c r="Y11" s="661"/>
      <c r="Z11" s="662" t="s">
        <v>125</v>
      </c>
      <c r="AA11" s="662"/>
      <c r="AB11" s="662"/>
      <c r="AC11" s="662"/>
      <c r="AD11" s="663" t="s">
        <v>221</v>
      </c>
      <c r="AE11" s="663"/>
      <c r="AF11" s="663"/>
      <c r="AG11" s="663"/>
      <c r="AH11" s="663"/>
      <c r="AI11" s="663"/>
      <c r="AJ11" s="663"/>
      <c r="AK11" s="663"/>
      <c r="AL11" s="664" t="s">
        <v>125</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1150488</v>
      </c>
      <c r="BH11" s="660"/>
      <c r="BI11" s="660"/>
      <c r="BJ11" s="660"/>
      <c r="BK11" s="660"/>
      <c r="BL11" s="660"/>
      <c r="BM11" s="660"/>
      <c r="BN11" s="661"/>
      <c r="BO11" s="662">
        <v>38.200000000000003</v>
      </c>
      <c r="BP11" s="662"/>
      <c r="BQ11" s="662"/>
      <c r="BR11" s="662"/>
      <c r="BS11" s="668" t="s">
        <v>125</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75190</v>
      </c>
      <c r="CS11" s="660"/>
      <c r="CT11" s="660"/>
      <c r="CU11" s="660"/>
      <c r="CV11" s="660"/>
      <c r="CW11" s="660"/>
      <c r="CX11" s="660"/>
      <c r="CY11" s="661"/>
      <c r="CZ11" s="662">
        <v>1.7</v>
      </c>
      <c r="DA11" s="662"/>
      <c r="DB11" s="662"/>
      <c r="DC11" s="662"/>
      <c r="DD11" s="668">
        <v>4593</v>
      </c>
      <c r="DE11" s="660"/>
      <c r="DF11" s="660"/>
      <c r="DG11" s="660"/>
      <c r="DH11" s="660"/>
      <c r="DI11" s="660"/>
      <c r="DJ11" s="660"/>
      <c r="DK11" s="660"/>
      <c r="DL11" s="660"/>
      <c r="DM11" s="660"/>
      <c r="DN11" s="660"/>
      <c r="DO11" s="660"/>
      <c r="DP11" s="661"/>
      <c r="DQ11" s="668">
        <v>66134</v>
      </c>
      <c r="DR11" s="660"/>
      <c r="DS11" s="660"/>
      <c r="DT11" s="660"/>
      <c r="DU11" s="660"/>
      <c r="DV11" s="660"/>
      <c r="DW11" s="660"/>
      <c r="DX11" s="660"/>
      <c r="DY11" s="660"/>
      <c r="DZ11" s="660"/>
      <c r="EA11" s="660"/>
      <c r="EB11" s="660"/>
      <c r="EC11" s="669"/>
    </row>
    <row r="12" spans="2:143" ht="11.25" customHeight="1" x14ac:dyDescent="0.2">
      <c r="B12" s="656" t="s">
        <v>243</v>
      </c>
      <c r="C12" s="657"/>
      <c r="D12" s="657"/>
      <c r="E12" s="657"/>
      <c r="F12" s="657"/>
      <c r="G12" s="657"/>
      <c r="H12" s="657"/>
      <c r="I12" s="657"/>
      <c r="J12" s="657"/>
      <c r="K12" s="657"/>
      <c r="L12" s="657"/>
      <c r="M12" s="657"/>
      <c r="N12" s="657"/>
      <c r="O12" s="657"/>
      <c r="P12" s="657"/>
      <c r="Q12" s="658"/>
      <c r="R12" s="659">
        <v>195778</v>
      </c>
      <c r="S12" s="660"/>
      <c r="T12" s="660"/>
      <c r="U12" s="660"/>
      <c r="V12" s="660"/>
      <c r="W12" s="660"/>
      <c r="X12" s="660"/>
      <c r="Y12" s="661"/>
      <c r="Z12" s="662">
        <v>4.2</v>
      </c>
      <c r="AA12" s="662"/>
      <c r="AB12" s="662"/>
      <c r="AC12" s="662"/>
      <c r="AD12" s="663">
        <v>195778</v>
      </c>
      <c r="AE12" s="663"/>
      <c r="AF12" s="663"/>
      <c r="AG12" s="663"/>
      <c r="AH12" s="663"/>
      <c r="AI12" s="663"/>
      <c r="AJ12" s="663"/>
      <c r="AK12" s="663"/>
      <c r="AL12" s="664">
        <v>6</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773087</v>
      </c>
      <c r="BH12" s="660"/>
      <c r="BI12" s="660"/>
      <c r="BJ12" s="660"/>
      <c r="BK12" s="660"/>
      <c r="BL12" s="660"/>
      <c r="BM12" s="660"/>
      <c r="BN12" s="661"/>
      <c r="BO12" s="662">
        <v>25.7</v>
      </c>
      <c r="BP12" s="662"/>
      <c r="BQ12" s="662"/>
      <c r="BR12" s="662"/>
      <c r="BS12" s="668" t="s">
        <v>125</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87486</v>
      </c>
      <c r="CS12" s="660"/>
      <c r="CT12" s="660"/>
      <c r="CU12" s="660"/>
      <c r="CV12" s="660"/>
      <c r="CW12" s="660"/>
      <c r="CX12" s="660"/>
      <c r="CY12" s="661"/>
      <c r="CZ12" s="662">
        <v>2</v>
      </c>
      <c r="DA12" s="662"/>
      <c r="DB12" s="662"/>
      <c r="DC12" s="662"/>
      <c r="DD12" s="668">
        <v>1529</v>
      </c>
      <c r="DE12" s="660"/>
      <c r="DF12" s="660"/>
      <c r="DG12" s="660"/>
      <c r="DH12" s="660"/>
      <c r="DI12" s="660"/>
      <c r="DJ12" s="660"/>
      <c r="DK12" s="660"/>
      <c r="DL12" s="660"/>
      <c r="DM12" s="660"/>
      <c r="DN12" s="660"/>
      <c r="DO12" s="660"/>
      <c r="DP12" s="661"/>
      <c r="DQ12" s="668">
        <v>84905</v>
      </c>
      <c r="DR12" s="660"/>
      <c r="DS12" s="660"/>
      <c r="DT12" s="660"/>
      <c r="DU12" s="660"/>
      <c r="DV12" s="660"/>
      <c r="DW12" s="660"/>
      <c r="DX12" s="660"/>
      <c r="DY12" s="660"/>
      <c r="DZ12" s="660"/>
      <c r="EA12" s="660"/>
      <c r="EB12" s="660"/>
      <c r="EC12" s="669"/>
    </row>
    <row r="13" spans="2:143" ht="11.25" customHeight="1" x14ac:dyDescent="0.2">
      <c r="B13" s="656" t="s">
        <v>246</v>
      </c>
      <c r="C13" s="657"/>
      <c r="D13" s="657"/>
      <c r="E13" s="657"/>
      <c r="F13" s="657"/>
      <c r="G13" s="657"/>
      <c r="H13" s="657"/>
      <c r="I13" s="657"/>
      <c r="J13" s="657"/>
      <c r="K13" s="657"/>
      <c r="L13" s="657"/>
      <c r="M13" s="657"/>
      <c r="N13" s="657"/>
      <c r="O13" s="657"/>
      <c r="P13" s="657"/>
      <c r="Q13" s="658"/>
      <c r="R13" s="659" t="s">
        <v>125</v>
      </c>
      <c r="S13" s="660"/>
      <c r="T13" s="660"/>
      <c r="U13" s="660"/>
      <c r="V13" s="660"/>
      <c r="W13" s="660"/>
      <c r="X13" s="660"/>
      <c r="Y13" s="661"/>
      <c r="Z13" s="662" t="s">
        <v>125</v>
      </c>
      <c r="AA13" s="662"/>
      <c r="AB13" s="662"/>
      <c r="AC13" s="662"/>
      <c r="AD13" s="663" t="s">
        <v>221</v>
      </c>
      <c r="AE13" s="663"/>
      <c r="AF13" s="663"/>
      <c r="AG13" s="663"/>
      <c r="AH13" s="663"/>
      <c r="AI13" s="663"/>
      <c r="AJ13" s="663"/>
      <c r="AK13" s="663"/>
      <c r="AL13" s="664" t="s">
        <v>125</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773085</v>
      </c>
      <c r="BH13" s="660"/>
      <c r="BI13" s="660"/>
      <c r="BJ13" s="660"/>
      <c r="BK13" s="660"/>
      <c r="BL13" s="660"/>
      <c r="BM13" s="660"/>
      <c r="BN13" s="661"/>
      <c r="BO13" s="662">
        <v>25.7</v>
      </c>
      <c r="BP13" s="662"/>
      <c r="BQ13" s="662"/>
      <c r="BR13" s="662"/>
      <c r="BS13" s="668" t="s">
        <v>125</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826934</v>
      </c>
      <c r="CS13" s="660"/>
      <c r="CT13" s="660"/>
      <c r="CU13" s="660"/>
      <c r="CV13" s="660"/>
      <c r="CW13" s="660"/>
      <c r="CX13" s="660"/>
      <c r="CY13" s="661"/>
      <c r="CZ13" s="662">
        <v>19.100000000000001</v>
      </c>
      <c r="DA13" s="662"/>
      <c r="DB13" s="662"/>
      <c r="DC13" s="662"/>
      <c r="DD13" s="668">
        <v>312544</v>
      </c>
      <c r="DE13" s="660"/>
      <c r="DF13" s="660"/>
      <c r="DG13" s="660"/>
      <c r="DH13" s="660"/>
      <c r="DI13" s="660"/>
      <c r="DJ13" s="660"/>
      <c r="DK13" s="660"/>
      <c r="DL13" s="660"/>
      <c r="DM13" s="660"/>
      <c r="DN13" s="660"/>
      <c r="DO13" s="660"/>
      <c r="DP13" s="661"/>
      <c r="DQ13" s="668">
        <v>749997</v>
      </c>
      <c r="DR13" s="660"/>
      <c r="DS13" s="660"/>
      <c r="DT13" s="660"/>
      <c r="DU13" s="660"/>
      <c r="DV13" s="660"/>
      <c r="DW13" s="660"/>
      <c r="DX13" s="660"/>
      <c r="DY13" s="660"/>
      <c r="DZ13" s="660"/>
      <c r="EA13" s="660"/>
      <c r="EB13" s="660"/>
      <c r="EC13" s="669"/>
    </row>
    <row r="14" spans="2:143" ht="11.25" customHeight="1" x14ac:dyDescent="0.2">
      <c r="B14" s="656" t="s">
        <v>249</v>
      </c>
      <c r="C14" s="657"/>
      <c r="D14" s="657"/>
      <c r="E14" s="657"/>
      <c r="F14" s="657"/>
      <c r="G14" s="657"/>
      <c r="H14" s="657"/>
      <c r="I14" s="657"/>
      <c r="J14" s="657"/>
      <c r="K14" s="657"/>
      <c r="L14" s="657"/>
      <c r="M14" s="657"/>
      <c r="N14" s="657"/>
      <c r="O14" s="657"/>
      <c r="P14" s="657"/>
      <c r="Q14" s="658"/>
      <c r="R14" s="659" t="s">
        <v>125</v>
      </c>
      <c r="S14" s="660"/>
      <c r="T14" s="660"/>
      <c r="U14" s="660"/>
      <c r="V14" s="660"/>
      <c r="W14" s="660"/>
      <c r="X14" s="660"/>
      <c r="Y14" s="661"/>
      <c r="Z14" s="662" t="s">
        <v>221</v>
      </c>
      <c r="AA14" s="662"/>
      <c r="AB14" s="662"/>
      <c r="AC14" s="662"/>
      <c r="AD14" s="663" t="s">
        <v>125</v>
      </c>
      <c r="AE14" s="663"/>
      <c r="AF14" s="663"/>
      <c r="AG14" s="663"/>
      <c r="AH14" s="663"/>
      <c r="AI14" s="663"/>
      <c r="AJ14" s="663"/>
      <c r="AK14" s="663"/>
      <c r="AL14" s="664" t="s">
        <v>221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23650</v>
      </c>
      <c r="BH14" s="660"/>
      <c r="BI14" s="660"/>
      <c r="BJ14" s="660"/>
      <c r="BK14" s="660"/>
      <c r="BL14" s="660"/>
      <c r="BM14" s="660"/>
      <c r="BN14" s="661"/>
      <c r="BO14" s="662">
        <v>0.8</v>
      </c>
      <c r="BP14" s="662"/>
      <c r="BQ14" s="662"/>
      <c r="BR14" s="662"/>
      <c r="BS14" s="668" t="s">
        <v>125</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186480</v>
      </c>
      <c r="CS14" s="660"/>
      <c r="CT14" s="660"/>
      <c r="CU14" s="660"/>
      <c r="CV14" s="660"/>
      <c r="CW14" s="660"/>
      <c r="CX14" s="660"/>
      <c r="CY14" s="661"/>
      <c r="CZ14" s="662">
        <v>4.3</v>
      </c>
      <c r="DA14" s="662"/>
      <c r="DB14" s="662"/>
      <c r="DC14" s="662"/>
      <c r="DD14" s="668" t="s">
        <v>125</v>
      </c>
      <c r="DE14" s="660"/>
      <c r="DF14" s="660"/>
      <c r="DG14" s="660"/>
      <c r="DH14" s="660"/>
      <c r="DI14" s="660"/>
      <c r="DJ14" s="660"/>
      <c r="DK14" s="660"/>
      <c r="DL14" s="660"/>
      <c r="DM14" s="660"/>
      <c r="DN14" s="660"/>
      <c r="DO14" s="660"/>
      <c r="DP14" s="661"/>
      <c r="DQ14" s="668">
        <v>186480</v>
      </c>
      <c r="DR14" s="660"/>
      <c r="DS14" s="660"/>
      <c r="DT14" s="660"/>
      <c r="DU14" s="660"/>
      <c r="DV14" s="660"/>
      <c r="DW14" s="660"/>
      <c r="DX14" s="660"/>
      <c r="DY14" s="660"/>
      <c r="DZ14" s="660"/>
      <c r="EA14" s="660"/>
      <c r="EB14" s="660"/>
      <c r="EC14" s="669"/>
    </row>
    <row r="15" spans="2:143" ht="11.25" customHeight="1" x14ac:dyDescent="0.2">
      <c r="B15" s="656" t="s">
        <v>252</v>
      </c>
      <c r="C15" s="657"/>
      <c r="D15" s="657"/>
      <c r="E15" s="657"/>
      <c r="F15" s="657"/>
      <c r="G15" s="657"/>
      <c r="H15" s="657"/>
      <c r="I15" s="657"/>
      <c r="J15" s="657"/>
      <c r="K15" s="657"/>
      <c r="L15" s="657"/>
      <c r="M15" s="657"/>
      <c r="N15" s="657"/>
      <c r="O15" s="657"/>
      <c r="P15" s="657"/>
      <c r="Q15" s="658"/>
      <c r="R15" s="659">
        <v>7984</v>
      </c>
      <c r="S15" s="660"/>
      <c r="T15" s="660"/>
      <c r="U15" s="660"/>
      <c r="V15" s="660"/>
      <c r="W15" s="660"/>
      <c r="X15" s="660"/>
      <c r="Y15" s="661"/>
      <c r="Z15" s="662">
        <v>0.2</v>
      </c>
      <c r="AA15" s="662"/>
      <c r="AB15" s="662"/>
      <c r="AC15" s="662"/>
      <c r="AD15" s="663">
        <v>7984</v>
      </c>
      <c r="AE15" s="663"/>
      <c r="AF15" s="663"/>
      <c r="AG15" s="663"/>
      <c r="AH15" s="663"/>
      <c r="AI15" s="663"/>
      <c r="AJ15" s="663"/>
      <c r="AK15" s="663"/>
      <c r="AL15" s="664">
        <v>0.2</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62556</v>
      </c>
      <c r="BH15" s="660"/>
      <c r="BI15" s="660"/>
      <c r="BJ15" s="660"/>
      <c r="BK15" s="660"/>
      <c r="BL15" s="660"/>
      <c r="BM15" s="660"/>
      <c r="BN15" s="661"/>
      <c r="BO15" s="662">
        <v>2.1</v>
      </c>
      <c r="BP15" s="662"/>
      <c r="BQ15" s="662"/>
      <c r="BR15" s="662"/>
      <c r="BS15" s="668" t="s">
        <v>221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632039</v>
      </c>
      <c r="CS15" s="660"/>
      <c r="CT15" s="660"/>
      <c r="CU15" s="660"/>
      <c r="CV15" s="660"/>
      <c r="CW15" s="660"/>
      <c r="CX15" s="660"/>
      <c r="CY15" s="661"/>
      <c r="CZ15" s="662">
        <v>14.6</v>
      </c>
      <c r="DA15" s="662"/>
      <c r="DB15" s="662"/>
      <c r="DC15" s="662"/>
      <c r="DD15" s="668">
        <v>103347</v>
      </c>
      <c r="DE15" s="660"/>
      <c r="DF15" s="660"/>
      <c r="DG15" s="660"/>
      <c r="DH15" s="660"/>
      <c r="DI15" s="660"/>
      <c r="DJ15" s="660"/>
      <c r="DK15" s="660"/>
      <c r="DL15" s="660"/>
      <c r="DM15" s="660"/>
      <c r="DN15" s="660"/>
      <c r="DO15" s="660"/>
      <c r="DP15" s="661"/>
      <c r="DQ15" s="668">
        <v>496352</v>
      </c>
      <c r="DR15" s="660"/>
      <c r="DS15" s="660"/>
      <c r="DT15" s="660"/>
      <c r="DU15" s="660"/>
      <c r="DV15" s="660"/>
      <c r="DW15" s="660"/>
      <c r="DX15" s="660"/>
      <c r="DY15" s="660"/>
      <c r="DZ15" s="660"/>
      <c r="EA15" s="660"/>
      <c r="EB15" s="660"/>
      <c r="EC15" s="669"/>
    </row>
    <row r="16" spans="2:143" ht="11.25" customHeight="1" x14ac:dyDescent="0.2">
      <c r="B16" s="656" t="s">
        <v>255</v>
      </c>
      <c r="C16" s="657"/>
      <c r="D16" s="657"/>
      <c r="E16" s="657"/>
      <c r="F16" s="657"/>
      <c r="G16" s="657"/>
      <c r="H16" s="657"/>
      <c r="I16" s="657"/>
      <c r="J16" s="657"/>
      <c r="K16" s="657"/>
      <c r="L16" s="657"/>
      <c r="M16" s="657"/>
      <c r="N16" s="657"/>
      <c r="O16" s="657"/>
      <c r="P16" s="657"/>
      <c r="Q16" s="658"/>
      <c r="R16" s="659" t="s">
        <v>125</v>
      </c>
      <c r="S16" s="660"/>
      <c r="T16" s="660"/>
      <c r="U16" s="660"/>
      <c r="V16" s="660"/>
      <c r="W16" s="660"/>
      <c r="X16" s="660"/>
      <c r="Y16" s="661"/>
      <c r="Z16" s="662" t="s">
        <v>125</v>
      </c>
      <c r="AA16" s="662"/>
      <c r="AB16" s="662"/>
      <c r="AC16" s="662"/>
      <c r="AD16" s="663" t="s">
        <v>125</v>
      </c>
      <c r="AE16" s="663"/>
      <c r="AF16" s="663"/>
      <c r="AG16" s="663"/>
      <c r="AH16" s="663"/>
      <c r="AI16" s="663"/>
      <c r="AJ16" s="663"/>
      <c r="AK16" s="663"/>
      <c r="AL16" s="664" t="s">
        <v>221</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125</v>
      </c>
      <c r="BH16" s="660"/>
      <c r="BI16" s="660"/>
      <c r="BJ16" s="660"/>
      <c r="BK16" s="660"/>
      <c r="BL16" s="660"/>
      <c r="BM16" s="660"/>
      <c r="BN16" s="661"/>
      <c r="BO16" s="662" t="s">
        <v>125</v>
      </c>
      <c r="BP16" s="662"/>
      <c r="BQ16" s="662"/>
      <c r="BR16" s="662"/>
      <c r="BS16" s="668" t="s">
        <v>125</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221</v>
      </c>
      <c r="CS16" s="660"/>
      <c r="CT16" s="660"/>
      <c r="CU16" s="660"/>
      <c r="CV16" s="660"/>
      <c r="CW16" s="660"/>
      <c r="CX16" s="660"/>
      <c r="CY16" s="661"/>
      <c r="CZ16" s="662" t="s">
        <v>125</v>
      </c>
      <c r="DA16" s="662"/>
      <c r="DB16" s="662"/>
      <c r="DC16" s="662"/>
      <c r="DD16" s="668" t="s">
        <v>125</v>
      </c>
      <c r="DE16" s="660"/>
      <c r="DF16" s="660"/>
      <c r="DG16" s="660"/>
      <c r="DH16" s="660"/>
      <c r="DI16" s="660"/>
      <c r="DJ16" s="660"/>
      <c r="DK16" s="660"/>
      <c r="DL16" s="660"/>
      <c r="DM16" s="660"/>
      <c r="DN16" s="660"/>
      <c r="DO16" s="660"/>
      <c r="DP16" s="661"/>
      <c r="DQ16" s="668" t="s">
        <v>221</v>
      </c>
      <c r="DR16" s="660"/>
      <c r="DS16" s="660"/>
      <c r="DT16" s="660"/>
      <c r="DU16" s="660"/>
      <c r="DV16" s="660"/>
      <c r="DW16" s="660"/>
      <c r="DX16" s="660"/>
      <c r="DY16" s="660"/>
      <c r="DZ16" s="660"/>
      <c r="EA16" s="660"/>
      <c r="EB16" s="660"/>
      <c r="EC16" s="669"/>
    </row>
    <row r="17" spans="2:133" ht="11.25" customHeight="1" x14ac:dyDescent="0.2">
      <c r="B17" s="656" t="s">
        <v>258</v>
      </c>
      <c r="C17" s="657"/>
      <c r="D17" s="657"/>
      <c r="E17" s="657"/>
      <c r="F17" s="657"/>
      <c r="G17" s="657"/>
      <c r="H17" s="657"/>
      <c r="I17" s="657"/>
      <c r="J17" s="657"/>
      <c r="K17" s="657"/>
      <c r="L17" s="657"/>
      <c r="M17" s="657"/>
      <c r="N17" s="657"/>
      <c r="O17" s="657"/>
      <c r="P17" s="657"/>
      <c r="Q17" s="658"/>
      <c r="R17" s="659">
        <v>2886</v>
      </c>
      <c r="S17" s="660"/>
      <c r="T17" s="660"/>
      <c r="U17" s="660"/>
      <c r="V17" s="660"/>
      <c r="W17" s="660"/>
      <c r="X17" s="660"/>
      <c r="Y17" s="661"/>
      <c r="Z17" s="662">
        <v>0.1</v>
      </c>
      <c r="AA17" s="662"/>
      <c r="AB17" s="662"/>
      <c r="AC17" s="662"/>
      <c r="AD17" s="663">
        <v>2886</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221</v>
      </c>
      <c r="BH17" s="660"/>
      <c r="BI17" s="660"/>
      <c r="BJ17" s="660"/>
      <c r="BK17" s="660"/>
      <c r="BL17" s="660"/>
      <c r="BM17" s="660"/>
      <c r="BN17" s="661"/>
      <c r="BO17" s="662" t="s">
        <v>125</v>
      </c>
      <c r="BP17" s="662"/>
      <c r="BQ17" s="662"/>
      <c r="BR17" s="662"/>
      <c r="BS17" s="668" t="s">
        <v>125</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154651</v>
      </c>
      <c r="CS17" s="660"/>
      <c r="CT17" s="660"/>
      <c r="CU17" s="660"/>
      <c r="CV17" s="660"/>
      <c r="CW17" s="660"/>
      <c r="CX17" s="660"/>
      <c r="CY17" s="661"/>
      <c r="CZ17" s="662">
        <v>3.6</v>
      </c>
      <c r="DA17" s="662"/>
      <c r="DB17" s="662"/>
      <c r="DC17" s="662"/>
      <c r="DD17" s="668" t="s">
        <v>221</v>
      </c>
      <c r="DE17" s="660"/>
      <c r="DF17" s="660"/>
      <c r="DG17" s="660"/>
      <c r="DH17" s="660"/>
      <c r="DI17" s="660"/>
      <c r="DJ17" s="660"/>
      <c r="DK17" s="660"/>
      <c r="DL17" s="660"/>
      <c r="DM17" s="660"/>
      <c r="DN17" s="660"/>
      <c r="DO17" s="660"/>
      <c r="DP17" s="661"/>
      <c r="DQ17" s="668">
        <v>154651</v>
      </c>
      <c r="DR17" s="660"/>
      <c r="DS17" s="660"/>
      <c r="DT17" s="660"/>
      <c r="DU17" s="660"/>
      <c r="DV17" s="660"/>
      <c r="DW17" s="660"/>
      <c r="DX17" s="660"/>
      <c r="DY17" s="660"/>
      <c r="DZ17" s="660"/>
      <c r="EA17" s="660"/>
      <c r="EB17" s="660"/>
      <c r="EC17" s="669"/>
    </row>
    <row r="18" spans="2:133" ht="11.25" customHeight="1" x14ac:dyDescent="0.2">
      <c r="B18" s="656" t="s">
        <v>261</v>
      </c>
      <c r="C18" s="657"/>
      <c r="D18" s="657"/>
      <c r="E18" s="657"/>
      <c r="F18" s="657"/>
      <c r="G18" s="657"/>
      <c r="H18" s="657"/>
      <c r="I18" s="657"/>
      <c r="J18" s="657"/>
      <c r="K18" s="657"/>
      <c r="L18" s="657"/>
      <c r="M18" s="657"/>
      <c r="N18" s="657"/>
      <c r="O18" s="657"/>
      <c r="P18" s="657"/>
      <c r="Q18" s="658"/>
      <c r="R18" s="659">
        <v>1360</v>
      </c>
      <c r="S18" s="660"/>
      <c r="T18" s="660"/>
      <c r="U18" s="660"/>
      <c r="V18" s="660"/>
      <c r="W18" s="660"/>
      <c r="X18" s="660"/>
      <c r="Y18" s="661"/>
      <c r="Z18" s="662">
        <v>0</v>
      </c>
      <c r="AA18" s="662"/>
      <c r="AB18" s="662"/>
      <c r="AC18" s="662"/>
      <c r="AD18" s="663" t="s">
        <v>125</v>
      </c>
      <c r="AE18" s="663"/>
      <c r="AF18" s="663"/>
      <c r="AG18" s="663"/>
      <c r="AH18" s="663"/>
      <c r="AI18" s="663"/>
      <c r="AJ18" s="663"/>
      <c r="AK18" s="663"/>
      <c r="AL18" s="664" t="s">
        <v>221</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221</v>
      </c>
      <c r="BH18" s="660"/>
      <c r="BI18" s="660"/>
      <c r="BJ18" s="660"/>
      <c r="BK18" s="660"/>
      <c r="BL18" s="660"/>
      <c r="BM18" s="660"/>
      <c r="BN18" s="661"/>
      <c r="BO18" s="662" t="s">
        <v>125</v>
      </c>
      <c r="BP18" s="662"/>
      <c r="BQ18" s="662"/>
      <c r="BR18" s="662"/>
      <c r="BS18" s="668" t="s">
        <v>125</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125</v>
      </c>
      <c r="CS18" s="660"/>
      <c r="CT18" s="660"/>
      <c r="CU18" s="660"/>
      <c r="CV18" s="660"/>
      <c r="CW18" s="660"/>
      <c r="CX18" s="660"/>
      <c r="CY18" s="661"/>
      <c r="CZ18" s="662" t="s">
        <v>125</v>
      </c>
      <c r="DA18" s="662"/>
      <c r="DB18" s="662"/>
      <c r="DC18" s="662"/>
      <c r="DD18" s="668" t="s">
        <v>125</v>
      </c>
      <c r="DE18" s="660"/>
      <c r="DF18" s="660"/>
      <c r="DG18" s="660"/>
      <c r="DH18" s="660"/>
      <c r="DI18" s="660"/>
      <c r="DJ18" s="660"/>
      <c r="DK18" s="660"/>
      <c r="DL18" s="660"/>
      <c r="DM18" s="660"/>
      <c r="DN18" s="660"/>
      <c r="DO18" s="660"/>
      <c r="DP18" s="661"/>
      <c r="DQ18" s="668" t="s">
        <v>125</v>
      </c>
      <c r="DR18" s="660"/>
      <c r="DS18" s="660"/>
      <c r="DT18" s="660"/>
      <c r="DU18" s="660"/>
      <c r="DV18" s="660"/>
      <c r="DW18" s="660"/>
      <c r="DX18" s="660"/>
      <c r="DY18" s="660"/>
      <c r="DZ18" s="660"/>
      <c r="EA18" s="660"/>
      <c r="EB18" s="660"/>
      <c r="EC18" s="669"/>
    </row>
    <row r="19" spans="2:133" ht="11.25" customHeight="1" x14ac:dyDescent="0.2">
      <c r="B19" s="656" t="s">
        <v>264</v>
      </c>
      <c r="C19" s="657"/>
      <c r="D19" s="657"/>
      <c r="E19" s="657"/>
      <c r="F19" s="657"/>
      <c r="G19" s="657"/>
      <c r="H19" s="657"/>
      <c r="I19" s="657"/>
      <c r="J19" s="657"/>
      <c r="K19" s="657"/>
      <c r="L19" s="657"/>
      <c r="M19" s="657"/>
      <c r="N19" s="657"/>
      <c r="O19" s="657"/>
      <c r="P19" s="657"/>
      <c r="Q19" s="658"/>
      <c r="R19" s="659" t="s">
        <v>221</v>
      </c>
      <c r="S19" s="660"/>
      <c r="T19" s="660"/>
      <c r="U19" s="660"/>
      <c r="V19" s="660"/>
      <c r="W19" s="660"/>
      <c r="X19" s="660"/>
      <c r="Y19" s="661"/>
      <c r="Z19" s="662" t="s">
        <v>221</v>
      </c>
      <c r="AA19" s="662"/>
      <c r="AB19" s="662"/>
      <c r="AC19" s="662"/>
      <c r="AD19" s="663" t="s">
        <v>125</v>
      </c>
      <c r="AE19" s="663"/>
      <c r="AF19" s="663"/>
      <c r="AG19" s="663"/>
      <c r="AH19" s="663"/>
      <c r="AI19" s="663"/>
      <c r="AJ19" s="663"/>
      <c r="AK19" s="663"/>
      <c r="AL19" s="664" t="s">
        <v>221</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221</v>
      </c>
      <c r="BH19" s="660"/>
      <c r="BI19" s="660"/>
      <c r="BJ19" s="660"/>
      <c r="BK19" s="660"/>
      <c r="BL19" s="660"/>
      <c r="BM19" s="660"/>
      <c r="BN19" s="661"/>
      <c r="BO19" s="662" t="s">
        <v>125</v>
      </c>
      <c r="BP19" s="662"/>
      <c r="BQ19" s="662"/>
      <c r="BR19" s="662"/>
      <c r="BS19" s="668" t="s">
        <v>221</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221</v>
      </c>
      <c r="CS19" s="660"/>
      <c r="CT19" s="660"/>
      <c r="CU19" s="660"/>
      <c r="CV19" s="660"/>
      <c r="CW19" s="660"/>
      <c r="CX19" s="660"/>
      <c r="CY19" s="661"/>
      <c r="CZ19" s="662" t="s">
        <v>125</v>
      </c>
      <c r="DA19" s="662"/>
      <c r="DB19" s="662"/>
      <c r="DC19" s="662"/>
      <c r="DD19" s="668" t="s">
        <v>125</v>
      </c>
      <c r="DE19" s="660"/>
      <c r="DF19" s="660"/>
      <c r="DG19" s="660"/>
      <c r="DH19" s="660"/>
      <c r="DI19" s="660"/>
      <c r="DJ19" s="660"/>
      <c r="DK19" s="660"/>
      <c r="DL19" s="660"/>
      <c r="DM19" s="660"/>
      <c r="DN19" s="660"/>
      <c r="DO19" s="660"/>
      <c r="DP19" s="661"/>
      <c r="DQ19" s="668" t="s">
        <v>125</v>
      </c>
      <c r="DR19" s="660"/>
      <c r="DS19" s="660"/>
      <c r="DT19" s="660"/>
      <c r="DU19" s="660"/>
      <c r="DV19" s="660"/>
      <c r="DW19" s="660"/>
      <c r="DX19" s="660"/>
      <c r="DY19" s="660"/>
      <c r="DZ19" s="660"/>
      <c r="EA19" s="660"/>
      <c r="EB19" s="660"/>
      <c r="EC19" s="669"/>
    </row>
    <row r="20" spans="2:133" ht="11.25" customHeight="1" x14ac:dyDescent="0.2">
      <c r="B20" s="656" t="s">
        <v>267</v>
      </c>
      <c r="C20" s="657"/>
      <c r="D20" s="657"/>
      <c r="E20" s="657"/>
      <c r="F20" s="657"/>
      <c r="G20" s="657"/>
      <c r="H20" s="657"/>
      <c r="I20" s="657"/>
      <c r="J20" s="657"/>
      <c r="K20" s="657"/>
      <c r="L20" s="657"/>
      <c r="M20" s="657"/>
      <c r="N20" s="657"/>
      <c r="O20" s="657"/>
      <c r="P20" s="657"/>
      <c r="Q20" s="658"/>
      <c r="R20" s="659">
        <v>1360</v>
      </c>
      <c r="S20" s="660"/>
      <c r="T20" s="660"/>
      <c r="U20" s="660"/>
      <c r="V20" s="660"/>
      <c r="W20" s="660"/>
      <c r="X20" s="660"/>
      <c r="Y20" s="661"/>
      <c r="Z20" s="662">
        <v>0</v>
      </c>
      <c r="AA20" s="662"/>
      <c r="AB20" s="662"/>
      <c r="AC20" s="662"/>
      <c r="AD20" s="663" t="s">
        <v>125</v>
      </c>
      <c r="AE20" s="663"/>
      <c r="AF20" s="663"/>
      <c r="AG20" s="663"/>
      <c r="AH20" s="663"/>
      <c r="AI20" s="663"/>
      <c r="AJ20" s="663"/>
      <c r="AK20" s="663"/>
      <c r="AL20" s="664" t="s">
        <v>221</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125</v>
      </c>
      <c r="BH20" s="660"/>
      <c r="BI20" s="660"/>
      <c r="BJ20" s="660"/>
      <c r="BK20" s="660"/>
      <c r="BL20" s="660"/>
      <c r="BM20" s="660"/>
      <c r="BN20" s="661"/>
      <c r="BO20" s="662" t="s">
        <v>125</v>
      </c>
      <c r="BP20" s="662"/>
      <c r="BQ20" s="662"/>
      <c r="BR20" s="662"/>
      <c r="BS20" s="668" t="s">
        <v>221</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4326014</v>
      </c>
      <c r="CS20" s="660"/>
      <c r="CT20" s="660"/>
      <c r="CU20" s="660"/>
      <c r="CV20" s="660"/>
      <c r="CW20" s="660"/>
      <c r="CX20" s="660"/>
      <c r="CY20" s="661"/>
      <c r="CZ20" s="662">
        <v>100</v>
      </c>
      <c r="DA20" s="662"/>
      <c r="DB20" s="662"/>
      <c r="DC20" s="662"/>
      <c r="DD20" s="668">
        <v>596651</v>
      </c>
      <c r="DE20" s="660"/>
      <c r="DF20" s="660"/>
      <c r="DG20" s="660"/>
      <c r="DH20" s="660"/>
      <c r="DI20" s="660"/>
      <c r="DJ20" s="660"/>
      <c r="DK20" s="660"/>
      <c r="DL20" s="660"/>
      <c r="DM20" s="660"/>
      <c r="DN20" s="660"/>
      <c r="DO20" s="660"/>
      <c r="DP20" s="661"/>
      <c r="DQ20" s="668">
        <v>3604782</v>
      </c>
      <c r="DR20" s="660"/>
      <c r="DS20" s="660"/>
      <c r="DT20" s="660"/>
      <c r="DU20" s="660"/>
      <c r="DV20" s="660"/>
      <c r="DW20" s="660"/>
      <c r="DX20" s="660"/>
      <c r="DY20" s="660"/>
      <c r="DZ20" s="660"/>
      <c r="EA20" s="660"/>
      <c r="EB20" s="660"/>
      <c r="EC20" s="669"/>
    </row>
    <row r="21" spans="2:133" ht="11.25" customHeight="1" x14ac:dyDescent="0.2">
      <c r="B21" s="656" t="s">
        <v>270</v>
      </c>
      <c r="C21" s="657"/>
      <c r="D21" s="657"/>
      <c r="E21" s="657"/>
      <c r="F21" s="657"/>
      <c r="G21" s="657"/>
      <c r="H21" s="657"/>
      <c r="I21" s="657"/>
      <c r="J21" s="657"/>
      <c r="K21" s="657"/>
      <c r="L21" s="657"/>
      <c r="M21" s="657"/>
      <c r="N21" s="657"/>
      <c r="O21" s="657"/>
      <c r="P21" s="657"/>
      <c r="Q21" s="658"/>
      <c r="R21" s="659" t="s">
        <v>125</v>
      </c>
      <c r="S21" s="660"/>
      <c r="T21" s="660"/>
      <c r="U21" s="660"/>
      <c r="V21" s="660"/>
      <c r="W21" s="660"/>
      <c r="X21" s="660"/>
      <c r="Y21" s="661"/>
      <c r="Z21" s="662" t="s">
        <v>221</v>
      </c>
      <c r="AA21" s="662"/>
      <c r="AB21" s="662"/>
      <c r="AC21" s="662"/>
      <c r="AD21" s="663" t="s">
        <v>125</v>
      </c>
      <c r="AE21" s="663"/>
      <c r="AF21" s="663"/>
      <c r="AG21" s="663"/>
      <c r="AH21" s="663"/>
      <c r="AI21" s="663"/>
      <c r="AJ21" s="663"/>
      <c r="AK21" s="663"/>
      <c r="AL21" s="664" t="s">
        <v>125</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125</v>
      </c>
      <c r="BH21" s="660"/>
      <c r="BI21" s="660"/>
      <c r="BJ21" s="660"/>
      <c r="BK21" s="660"/>
      <c r="BL21" s="660"/>
      <c r="BM21" s="660"/>
      <c r="BN21" s="661"/>
      <c r="BO21" s="662" t="s">
        <v>221</v>
      </c>
      <c r="BP21" s="662"/>
      <c r="BQ21" s="662"/>
      <c r="BR21" s="662"/>
      <c r="BS21" s="668" t="s">
        <v>125</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2">
      <c r="B22" s="656" t="s">
        <v>272</v>
      </c>
      <c r="C22" s="657"/>
      <c r="D22" s="657"/>
      <c r="E22" s="657"/>
      <c r="F22" s="657"/>
      <c r="G22" s="657"/>
      <c r="H22" s="657"/>
      <c r="I22" s="657"/>
      <c r="J22" s="657"/>
      <c r="K22" s="657"/>
      <c r="L22" s="657"/>
      <c r="M22" s="657"/>
      <c r="N22" s="657"/>
      <c r="O22" s="657"/>
      <c r="P22" s="657"/>
      <c r="Q22" s="658"/>
      <c r="R22" s="659">
        <v>3265840</v>
      </c>
      <c r="S22" s="660"/>
      <c r="T22" s="660"/>
      <c r="U22" s="660"/>
      <c r="V22" s="660"/>
      <c r="W22" s="660"/>
      <c r="X22" s="660"/>
      <c r="Y22" s="661"/>
      <c r="Z22" s="662">
        <v>69.8</v>
      </c>
      <c r="AA22" s="662"/>
      <c r="AB22" s="662"/>
      <c r="AC22" s="662"/>
      <c r="AD22" s="663">
        <v>3264480</v>
      </c>
      <c r="AE22" s="663"/>
      <c r="AF22" s="663"/>
      <c r="AG22" s="663"/>
      <c r="AH22" s="663"/>
      <c r="AI22" s="663"/>
      <c r="AJ22" s="663"/>
      <c r="AK22" s="663"/>
      <c r="AL22" s="664">
        <v>99.6</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221</v>
      </c>
      <c r="BH22" s="660"/>
      <c r="BI22" s="660"/>
      <c r="BJ22" s="660"/>
      <c r="BK22" s="660"/>
      <c r="BL22" s="660"/>
      <c r="BM22" s="660"/>
      <c r="BN22" s="661"/>
      <c r="BO22" s="662" t="s">
        <v>221</v>
      </c>
      <c r="BP22" s="662"/>
      <c r="BQ22" s="662"/>
      <c r="BR22" s="662"/>
      <c r="BS22" s="668" t="s">
        <v>221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275</v>
      </c>
      <c r="C23" s="657"/>
      <c r="D23" s="657"/>
      <c r="E23" s="657"/>
      <c r="F23" s="657"/>
      <c r="G23" s="657"/>
      <c r="H23" s="657"/>
      <c r="I23" s="657"/>
      <c r="J23" s="657"/>
      <c r="K23" s="657"/>
      <c r="L23" s="657"/>
      <c r="M23" s="657"/>
      <c r="N23" s="657"/>
      <c r="O23" s="657"/>
      <c r="P23" s="657"/>
      <c r="Q23" s="658"/>
      <c r="R23" s="659" t="s">
        <v>125</v>
      </c>
      <c r="S23" s="660"/>
      <c r="T23" s="660"/>
      <c r="U23" s="660"/>
      <c r="V23" s="660"/>
      <c r="W23" s="660"/>
      <c r="X23" s="660"/>
      <c r="Y23" s="661"/>
      <c r="Z23" s="662" t="s">
        <v>221</v>
      </c>
      <c r="AA23" s="662"/>
      <c r="AB23" s="662"/>
      <c r="AC23" s="662"/>
      <c r="AD23" s="663" t="s">
        <v>221</v>
      </c>
      <c r="AE23" s="663"/>
      <c r="AF23" s="663"/>
      <c r="AG23" s="663"/>
      <c r="AH23" s="663"/>
      <c r="AI23" s="663"/>
      <c r="AJ23" s="663"/>
      <c r="AK23" s="663"/>
      <c r="AL23" s="664" t="s">
        <v>125</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125</v>
      </c>
      <c r="BH23" s="660"/>
      <c r="BI23" s="660"/>
      <c r="BJ23" s="660"/>
      <c r="BK23" s="660"/>
      <c r="BL23" s="660"/>
      <c r="BM23" s="660"/>
      <c r="BN23" s="661"/>
      <c r="BO23" s="662" t="s">
        <v>221</v>
      </c>
      <c r="BP23" s="662"/>
      <c r="BQ23" s="662"/>
      <c r="BR23" s="662"/>
      <c r="BS23" s="668" t="s">
        <v>221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91" t="s">
        <v>280</v>
      </c>
      <c r="DM23" s="692"/>
      <c r="DN23" s="692"/>
      <c r="DO23" s="692"/>
      <c r="DP23" s="692"/>
      <c r="DQ23" s="692"/>
      <c r="DR23" s="692"/>
      <c r="DS23" s="692"/>
      <c r="DT23" s="692"/>
      <c r="DU23" s="692"/>
      <c r="DV23" s="693"/>
      <c r="DW23" s="641" t="s">
        <v>281</v>
      </c>
      <c r="DX23" s="642"/>
      <c r="DY23" s="642"/>
      <c r="DZ23" s="642"/>
      <c r="EA23" s="642"/>
      <c r="EB23" s="642"/>
      <c r="EC23" s="643"/>
    </row>
    <row r="24" spans="2:133" ht="11.25" customHeight="1" x14ac:dyDescent="0.2">
      <c r="B24" s="656" t="s">
        <v>282</v>
      </c>
      <c r="C24" s="657"/>
      <c r="D24" s="657"/>
      <c r="E24" s="657"/>
      <c r="F24" s="657"/>
      <c r="G24" s="657"/>
      <c r="H24" s="657"/>
      <c r="I24" s="657"/>
      <c r="J24" s="657"/>
      <c r="K24" s="657"/>
      <c r="L24" s="657"/>
      <c r="M24" s="657"/>
      <c r="N24" s="657"/>
      <c r="O24" s="657"/>
      <c r="P24" s="657"/>
      <c r="Q24" s="658"/>
      <c r="R24" s="659">
        <v>1220</v>
      </c>
      <c r="S24" s="660"/>
      <c r="T24" s="660"/>
      <c r="U24" s="660"/>
      <c r="V24" s="660"/>
      <c r="W24" s="660"/>
      <c r="X24" s="660"/>
      <c r="Y24" s="661"/>
      <c r="Z24" s="662">
        <v>0</v>
      </c>
      <c r="AA24" s="662"/>
      <c r="AB24" s="662"/>
      <c r="AC24" s="662"/>
      <c r="AD24" s="663" t="s">
        <v>125</v>
      </c>
      <c r="AE24" s="663"/>
      <c r="AF24" s="663"/>
      <c r="AG24" s="663"/>
      <c r="AH24" s="663"/>
      <c r="AI24" s="663"/>
      <c r="AJ24" s="663"/>
      <c r="AK24" s="663"/>
      <c r="AL24" s="664" t="s">
        <v>125</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221</v>
      </c>
      <c r="BH24" s="660"/>
      <c r="BI24" s="660"/>
      <c r="BJ24" s="660"/>
      <c r="BK24" s="660"/>
      <c r="BL24" s="660"/>
      <c r="BM24" s="660"/>
      <c r="BN24" s="661"/>
      <c r="BO24" s="662" t="s">
        <v>125</v>
      </c>
      <c r="BP24" s="662"/>
      <c r="BQ24" s="662"/>
      <c r="BR24" s="662"/>
      <c r="BS24" s="668" t="s">
        <v>221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1370133</v>
      </c>
      <c r="CS24" s="649"/>
      <c r="CT24" s="649"/>
      <c r="CU24" s="649"/>
      <c r="CV24" s="649"/>
      <c r="CW24" s="649"/>
      <c r="CX24" s="649"/>
      <c r="CY24" s="650"/>
      <c r="CZ24" s="653">
        <v>31.7</v>
      </c>
      <c r="DA24" s="654"/>
      <c r="DB24" s="654"/>
      <c r="DC24" s="673"/>
      <c r="DD24" s="694">
        <v>1037572</v>
      </c>
      <c r="DE24" s="649"/>
      <c r="DF24" s="649"/>
      <c r="DG24" s="649"/>
      <c r="DH24" s="649"/>
      <c r="DI24" s="649"/>
      <c r="DJ24" s="649"/>
      <c r="DK24" s="650"/>
      <c r="DL24" s="694">
        <v>1011157</v>
      </c>
      <c r="DM24" s="649"/>
      <c r="DN24" s="649"/>
      <c r="DO24" s="649"/>
      <c r="DP24" s="649"/>
      <c r="DQ24" s="649"/>
      <c r="DR24" s="649"/>
      <c r="DS24" s="649"/>
      <c r="DT24" s="649"/>
      <c r="DU24" s="649"/>
      <c r="DV24" s="650"/>
      <c r="DW24" s="653">
        <v>30.8</v>
      </c>
      <c r="DX24" s="654"/>
      <c r="DY24" s="654"/>
      <c r="DZ24" s="654"/>
      <c r="EA24" s="654"/>
      <c r="EB24" s="654"/>
      <c r="EC24" s="655"/>
    </row>
    <row r="25" spans="2:133" ht="11.25" customHeight="1" x14ac:dyDescent="0.2">
      <c r="B25" s="656" t="s">
        <v>285</v>
      </c>
      <c r="C25" s="657"/>
      <c r="D25" s="657"/>
      <c r="E25" s="657"/>
      <c r="F25" s="657"/>
      <c r="G25" s="657"/>
      <c r="H25" s="657"/>
      <c r="I25" s="657"/>
      <c r="J25" s="657"/>
      <c r="K25" s="657"/>
      <c r="L25" s="657"/>
      <c r="M25" s="657"/>
      <c r="N25" s="657"/>
      <c r="O25" s="657"/>
      <c r="P25" s="657"/>
      <c r="Q25" s="658"/>
      <c r="R25" s="659">
        <v>89399</v>
      </c>
      <c r="S25" s="660"/>
      <c r="T25" s="660"/>
      <c r="U25" s="660"/>
      <c r="V25" s="660"/>
      <c r="W25" s="660"/>
      <c r="X25" s="660"/>
      <c r="Y25" s="661"/>
      <c r="Z25" s="662">
        <v>1.9</v>
      </c>
      <c r="AA25" s="662"/>
      <c r="AB25" s="662"/>
      <c r="AC25" s="662"/>
      <c r="AD25" s="663">
        <v>628</v>
      </c>
      <c r="AE25" s="663"/>
      <c r="AF25" s="663"/>
      <c r="AG25" s="663"/>
      <c r="AH25" s="663"/>
      <c r="AI25" s="663"/>
      <c r="AJ25" s="663"/>
      <c r="AK25" s="663"/>
      <c r="AL25" s="664">
        <v>0</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125</v>
      </c>
      <c r="BH25" s="660"/>
      <c r="BI25" s="660"/>
      <c r="BJ25" s="660"/>
      <c r="BK25" s="660"/>
      <c r="BL25" s="660"/>
      <c r="BM25" s="660"/>
      <c r="BN25" s="661"/>
      <c r="BO25" s="662" t="s">
        <v>221</v>
      </c>
      <c r="BP25" s="662"/>
      <c r="BQ25" s="662"/>
      <c r="BR25" s="662"/>
      <c r="BS25" s="668" t="s">
        <v>125</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808489</v>
      </c>
      <c r="CS25" s="683"/>
      <c r="CT25" s="683"/>
      <c r="CU25" s="683"/>
      <c r="CV25" s="683"/>
      <c r="CW25" s="683"/>
      <c r="CX25" s="683"/>
      <c r="CY25" s="684"/>
      <c r="CZ25" s="664">
        <v>18.7</v>
      </c>
      <c r="DA25" s="695"/>
      <c r="DB25" s="695"/>
      <c r="DC25" s="697"/>
      <c r="DD25" s="668">
        <v>745849</v>
      </c>
      <c r="DE25" s="683"/>
      <c r="DF25" s="683"/>
      <c r="DG25" s="683"/>
      <c r="DH25" s="683"/>
      <c r="DI25" s="683"/>
      <c r="DJ25" s="683"/>
      <c r="DK25" s="684"/>
      <c r="DL25" s="668">
        <v>745417</v>
      </c>
      <c r="DM25" s="683"/>
      <c r="DN25" s="683"/>
      <c r="DO25" s="683"/>
      <c r="DP25" s="683"/>
      <c r="DQ25" s="683"/>
      <c r="DR25" s="683"/>
      <c r="DS25" s="683"/>
      <c r="DT25" s="683"/>
      <c r="DU25" s="683"/>
      <c r="DV25" s="684"/>
      <c r="DW25" s="664">
        <v>22.7</v>
      </c>
      <c r="DX25" s="695"/>
      <c r="DY25" s="695"/>
      <c r="DZ25" s="695"/>
      <c r="EA25" s="695"/>
      <c r="EB25" s="695"/>
      <c r="EC25" s="696"/>
    </row>
    <row r="26" spans="2:133" ht="11.25" customHeight="1" x14ac:dyDescent="0.2">
      <c r="B26" s="656" t="s">
        <v>288</v>
      </c>
      <c r="C26" s="657"/>
      <c r="D26" s="657"/>
      <c r="E26" s="657"/>
      <c r="F26" s="657"/>
      <c r="G26" s="657"/>
      <c r="H26" s="657"/>
      <c r="I26" s="657"/>
      <c r="J26" s="657"/>
      <c r="K26" s="657"/>
      <c r="L26" s="657"/>
      <c r="M26" s="657"/>
      <c r="N26" s="657"/>
      <c r="O26" s="657"/>
      <c r="P26" s="657"/>
      <c r="Q26" s="658"/>
      <c r="R26" s="659">
        <v>9535</v>
      </c>
      <c r="S26" s="660"/>
      <c r="T26" s="660"/>
      <c r="U26" s="660"/>
      <c r="V26" s="660"/>
      <c r="W26" s="660"/>
      <c r="X26" s="660"/>
      <c r="Y26" s="661"/>
      <c r="Z26" s="662">
        <v>0.2</v>
      </c>
      <c r="AA26" s="662"/>
      <c r="AB26" s="662"/>
      <c r="AC26" s="662"/>
      <c r="AD26" s="663" t="s">
        <v>221</v>
      </c>
      <c r="AE26" s="663"/>
      <c r="AF26" s="663"/>
      <c r="AG26" s="663"/>
      <c r="AH26" s="663"/>
      <c r="AI26" s="663"/>
      <c r="AJ26" s="663"/>
      <c r="AK26" s="663"/>
      <c r="AL26" s="664" t="s">
        <v>125</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125</v>
      </c>
      <c r="BH26" s="660"/>
      <c r="BI26" s="660"/>
      <c r="BJ26" s="660"/>
      <c r="BK26" s="660"/>
      <c r="BL26" s="660"/>
      <c r="BM26" s="660"/>
      <c r="BN26" s="661"/>
      <c r="BO26" s="662" t="s">
        <v>221</v>
      </c>
      <c r="BP26" s="662"/>
      <c r="BQ26" s="662"/>
      <c r="BR26" s="662"/>
      <c r="BS26" s="668" t="s">
        <v>125</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538747</v>
      </c>
      <c r="CS26" s="660"/>
      <c r="CT26" s="660"/>
      <c r="CU26" s="660"/>
      <c r="CV26" s="660"/>
      <c r="CW26" s="660"/>
      <c r="CX26" s="660"/>
      <c r="CY26" s="661"/>
      <c r="CZ26" s="664">
        <v>12.5</v>
      </c>
      <c r="DA26" s="695"/>
      <c r="DB26" s="695"/>
      <c r="DC26" s="697"/>
      <c r="DD26" s="668">
        <v>478739</v>
      </c>
      <c r="DE26" s="660"/>
      <c r="DF26" s="660"/>
      <c r="DG26" s="660"/>
      <c r="DH26" s="660"/>
      <c r="DI26" s="660"/>
      <c r="DJ26" s="660"/>
      <c r="DK26" s="661"/>
      <c r="DL26" s="668" t="s">
        <v>221</v>
      </c>
      <c r="DM26" s="660"/>
      <c r="DN26" s="660"/>
      <c r="DO26" s="660"/>
      <c r="DP26" s="660"/>
      <c r="DQ26" s="660"/>
      <c r="DR26" s="660"/>
      <c r="DS26" s="660"/>
      <c r="DT26" s="660"/>
      <c r="DU26" s="660"/>
      <c r="DV26" s="661"/>
      <c r="DW26" s="664" t="s">
        <v>221</v>
      </c>
      <c r="DX26" s="695"/>
      <c r="DY26" s="695"/>
      <c r="DZ26" s="695"/>
      <c r="EA26" s="695"/>
      <c r="EB26" s="695"/>
      <c r="EC26" s="696"/>
    </row>
    <row r="27" spans="2:133" ht="11.25" customHeight="1" x14ac:dyDescent="0.2">
      <c r="B27" s="656" t="s">
        <v>291</v>
      </c>
      <c r="C27" s="657"/>
      <c r="D27" s="657"/>
      <c r="E27" s="657"/>
      <c r="F27" s="657"/>
      <c r="G27" s="657"/>
      <c r="H27" s="657"/>
      <c r="I27" s="657"/>
      <c r="J27" s="657"/>
      <c r="K27" s="657"/>
      <c r="L27" s="657"/>
      <c r="M27" s="657"/>
      <c r="N27" s="657"/>
      <c r="O27" s="657"/>
      <c r="P27" s="657"/>
      <c r="Q27" s="658"/>
      <c r="R27" s="659">
        <v>457752</v>
      </c>
      <c r="S27" s="660"/>
      <c r="T27" s="660"/>
      <c r="U27" s="660"/>
      <c r="V27" s="660"/>
      <c r="W27" s="660"/>
      <c r="X27" s="660"/>
      <c r="Y27" s="661"/>
      <c r="Z27" s="662">
        <v>9.8000000000000007</v>
      </c>
      <c r="AA27" s="662"/>
      <c r="AB27" s="662"/>
      <c r="AC27" s="662"/>
      <c r="AD27" s="663" t="s">
        <v>221</v>
      </c>
      <c r="AE27" s="663"/>
      <c r="AF27" s="663"/>
      <c r="AG27" s="663"/>
      <c r="AH27" s="663"/>
      <c r="AI27" s="663"/>
      <c r="AJ27" s="663"/>
      <c r="AK27" s="663"/>
      <c r="AL27" s="664" t="s">
        <v>221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3009802</v>
      </c>
      <c r="BH27" s="660"/>
      <c r="BI27" s="660"/>
      <c r="BJ27" s="660"/>
      <c r="BK27" s="660"/>
      <c r="BL27" s="660"/>
      <c r="BM27" s="660"/>
      <c r="BN27" s="661"/>
      <c r="BO27" s="662">
        <v>100</v>
      </c>
      <c r="BP27" s="662"/>
      <c r="BQ27" s="662"/>
      <c r="BR27" s="662"/>
      <c r="BS27" s="668" t="s">
        <v>125</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406993</v>
      </c>
      <c r="CS27" s="683"/>
      <c r="CT27" s="683"/>
      <c r="CU27" s="683"/>
      <c r="CV27" s="683"/>
      <c r="CW27" s="683"/>
      <c r="CX27" s="683"/>
      <c r="CY27" s="684"/>
      <c r="CZ27" s="664">
        <v>9.4</v>
      </c>
      <c r="DA27" s="695"/>
      <c r="DB27" s="695"/>
      <c r="DC27" s="697"/>
      <c r="DD27" s="668">
        <v>137072</v>
      </c>
      <c r="DE27" s="683"/>
      <c r="DF27" s="683"/>
      <c r="DG27" s="683"/>
      <c r="DH27" s="683"/>
      <c r="DI27" s="683"/>
      <c r="DJ27" s="683"/>
      <c r="DK27" s="684"/>
      <c r="DL27" s="668">
        <v>111089</v>
      </c>
      <c r="DM27" s="683"/>
      <c r="DN27" s="683"/>
      <c r="DO27" s="683"/>
      <c r="DP27" s="683"/>
      <c r="DQ27" s="683"/>
      <c r="DR27" s="683"/>
      <c r="DS27" s="683"/>
      <c r="DT27" s="683"/>
      <c r="DU27" s="683"/>
      <c r="DV27" s="684"/>
      <c r="DW27" s="664">
        <v>3.4</v>
      </c>
      <c r="DX27" s="695"/>
      <c r="DY27" s="695"/>
      <c r="DZ27" s="695"/>
      <c r="EA27" s="695"/>
      <c r="EB27" s="695"/>
      <c r="EC27" s="696"/>
    </row>
    <row r="28" spans="2:133" ht="11.25" customHeight="1" x14ac:dyDescent="0.2">
      <c r="B28" s="701" t="s">
        <v>294</v>
      </c>
      <c r="C28" s="702"/>
      <c r="D28" s="702"/>
      <c r="E28" s="702"/>
      <c r="F28" s="702"/>
      <c r="G28" s="702"/>
      <c r="H28" s="702"/>
      <c r="I28" s="702"/>
      <c r="J28" s="702"/>
      <c r="K28" s="702"/>
      <c r="L28" s="702"/>
      <c r="M28" s="702"/>
      <c r="N28" s="702"/>
      <c r="O28" s="702"/>
      <c r="P28" s="702"/>
      <c r="Q28" s="703"/>
      <c r="R28" s="659">
        <v>6831</v>
      </c>
      <c r="S28" s="660"/>
      <c r="T28" s="660"/>
      <c r="U28" s="660"/>
      <c r="V28" s="660"/>
      <c r="W28" s="660"/>
      <c r="X28" s="660"/>
      <c r="Y28" s="661"/>
      <c r="Z28" s="662">
        <v>0.1</v>
      </c>
      <c r="AA28" s="662"/>
      <c r="AB28" s="662"/>
      <c r="AC28" s="662"/>
      <c r="AD28" s="663">
        <v>6831</v>
      </c>
      <c r="AE28" s="663"/>
      <c r="AF28" s="663"/>
      <c r="AG28" s="663"/>
      <c r="AH28" s="663"/>
      <c r="AI28" s="663"/>
      <c r="AJ28" s="663"/>
      <c r="AK28" s="663"/>
      <c r="AL28" s="664">
        <v>0.2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154651</v>
      </c>
      <c r="CS28" s="660"/>
      <c r="CT28" s="660"/>
      <c r="CU28" s="660"/>
      <c r="CV28" s="660"/>
      <c r="CW28" s="660"/>
      <c r="CX28" s="660"/>
      <c r="CY28" s="661"/>
      <c r="CZ28" s="664">
        <v>3.6</v>
      </c>
      <c r="DA28" s="695"/>
      <c r="DB28" s="695"/>
      <c r="DC28" s="697"/>
      <c r="DD28" s="668">
        <v>154651</v>
      </c>
      <c r="DE28" s="660"/>
      <c r="DF28" s="660"/>
      <c r="DG28" s="660"/>
      <c r="DH28" s="660"/>
      <c r="DI28" s="660"/>
      <c r="DJ28" s="660"/>
      <c r="DK28" s="661"/>
      <c r="DL28" s="668">
        <v>154651</v>
      </c>
      <c r="DM28" s="660"/>
      <c r="DN28" s="660"/>
      <c r="DO28" s="660"/>
      <c r="DP28" s="660"/>
      <c r="DQ28" s="660"/>
      <c r="DR28" s="660"/>
      <c r="DS28" s="660"/>
      <c r="DT28" s="660"/>
      <c r="DU28" s="660"/>
      <c r="DV28" s="661"/>
      <c r="DW28" s="664">
        <v>4.7</v>
      </c>
      <c r="DX28" s="695"/>
      <c r="DY28" s="695"/>
      <c r="DZ28" s="695"/>
      <c r="EA28" s="695"/>
      <c r="EB28" s="695"/>
      <c r="EC28" s="696"/>
    </row>
    <row r="29" spans="2:133" ht="11.25" customHeight="1" x14ac:dyDescent="0.2">
      <c r="B29" s="656" t="s">
        <v>296</v>
      </c>
      <c r="C29" s="657"/>
      <c r="D29" s="657"/>
      <c r="E29" s="657"/>
      <c r="F29" s="657"/>
      <c r="G29" s="657"/>
      <c r="H29" s="657"/>
      <c r="I29" s="657"/>
      <c r="J29" s="657"/>
      <c r="K29" s="657"/>
      <c r="L29" s="657"/>
      <c r="M29" s="657"/>
      <c r="N29" s="657"/>
      <c r="O29" s="657"/>
      <c r="P29" s="657"/>
      <c r="Q29" s="658"/>
      <c r="R29" s="659">
        <v>156240</v>
      </c>
      <c r="S29" s="660"/>
      <c r="T29" s="660"/>
      <c r="U29" s="660"/>
      <c r="V29" s="660"/>
      <c r="W29" s="660"/>
      <c r="X29" s="660"/>
      <c r="Y29" s="661"/>
      <c r="Z29" s="662">
        <v>3.3</v>
      </c>
      <c r="AA29" s="662"/>
      <c r="AB29" s="662"/>
      <c r="AC29" s="662"/>
      <c r="AD29" s="663" t="s">
        <v>125</v>
      </c>
      <c r="AE29" s="663"/>
      <c r="AF29" s="663"/>
      <c r="AG29" s="663"/>
      <c r="AH29" s="663"/>
      <c r="AI29" s="663"/>
      <c r="AJ29" s="663"/>
      <c r="AK29" s="663"/>
      <c r="AL29" s="664" t="s">
        <v>221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65</v>
      </c>
      <c r="CG29" s="675"/>
      <c r="CH29" s="675"/>
      <c r="CI29" s="675"/>
      <c r="CJ29" s="675"/>
      <c r="CK29" s="675"/>
      <c r="CL29" s="675"/>
      <c r="CM29" s="675"/>
      <c r="CN29" s="675"/>
      <c r="CO29" s="675"/>
      <c r="CP29" s="675"/>
      <c r="CQ29" s="676"/>
      <c r="CR29" s="659">
        <v>154651</v>
      </c>
      <c r="CS29" s="683"/>
      <c r="CT29" s="683"/>
      <c r="CU29" s="683"/>
      <c r="CV29" s="683"/>
      <c r="CW29" s="683"/>
      <c r="CX29" s="683"/>
      <c r="CY29" s="684"/>
      <c r="CZ29" s="664">
        <v>3.6</v>
      </c>
      <c r="DA29" s="695"/>
      <c r="DB29" s="695"/>
      <c r="DC29" s="697"/>
      <c r="DD29" s="668">
        <v>154651</v>
      </c>
      <c r="DE29" s="683"/>
      <c r="DF29" s="683"/>
      <c r="DG29" s="683"/>
      <c r="DH29" s="683"/>
      <c r="DI29" s="683"/>
      <c r="DJ29" s="683"/>
      <c r="DK29" s="684"/>
      <c r="DL29" s="668">
        <v>154651</v>
      </c>
      <c r="DM29" s="683"/>
      <c r="DN29" s="683"/>
      <c r="DO29" s="683"/>
      <c r="DP29" s="683"/>
      <c r="DQ29" s="683"/>
      <c r="DR29" s="683"/>
      <c r="DS29" s="683"/>
      <c r="DT29" s="683"/>
      <c r="DU29" s="683"/>
      <c r="DV29" s="684"/>
      <c r="DW29" s="664">
        <v>4.7</v>
      </c>
      <c r="DX29" s="695"/>
      <c r="DY29" s="695"/>
      <c r="DZ29" s="695"/>
      <c r="EA29" s="695"/>
      <c r="EB29" s="695"/>
      <c r="EC29" s="696"/>
    </row>
    <row r="30" spans="2:133" ht="11.25" customHeight="1" x14ac:dyDescent="0.2">
      <c r="B30" s="656" t="s">
        <v>300</v>
      </c>
      <c r="C30" s="657"/>
      <c r="D30" s="657"/>
      <c r="E30" s="657"/>
      <c r="F30" s="657"/>
      <c r="G30" s="657"/>
      <c r="H30" s="657"/>
      <c r="I30" s="657"/>
      <c r="J30" s="657"/>
      <c r="K30" s="657"/>
      <c r="L30" s="657"/>
      <c r="M30" s="657"/>
      <c r="N30" s="657"/>
      <c r="O30" s="657"/>
      <c r="P30" s="657"/>
      <c r="Q30" s="658"/>
      <c r="R30" s="659">
        <v>1112</v>
      </c>
      <c r="S30" s="660"/>
      <c r="T30" s="660"/>
      <c r="U30" s="660"/>
      <c r="V30" s="660"/>
      <c r="W30" s="660"/>
      <c r="X30" s="660"/>
      <c r="Y30" s="661"/>
      <c r="Z30" s="662">
        <v>0</v>
      </c>
      <c r="AA30" s="662"/>
      <c r="AB30" s="662"/>
      <c r="AC30" s="662"/>
      <c r="AD30" s="663" t="s">
        <v>125</v>
      </c>
      <c r="AE30" s="663"/>
      <c r="AF30" s="663"/>
      <c r="AG30" s="663"/>
      <c r="AH30" s="663"/>
      <c r="AI30" s="663"/>
      <c r="AJ30" s="663"/>
      <c r="AK30" s="663"/>
      <c r="AL30" s="664" t="s">
        <v>221</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99.6</v>
      </c>
      <c r="BH30" s="720"/>
      <c r="BI30" s="720"/>
      <c r="BJ30" s="720"/>
      <c r="BK30" s="720"/>
      <c r="BL30" s="720"/>
      <c r="BM30" s="654">
        <v>97.8</v>
      </c>
      <c r="BN30" s="720"/>
      <c r="BO30" s="720"/>
      <c r="BP30" s="720"/>
      <c r="BQ30" s="721"/>
      <c r="BR30" s="719">
        <v>99.6</v>
      </c>
      <c r="BS30" s="720"/>
      <c r="BT30" s="720"/>
      <c r="BU30" s="720"/>
      <c r="BV30" s="720"/>
      <c r="BW30" s="720"/>
      <c r="BX30" s="654">
        <v>97.4</v>
      </c>
      <c r="BY30" s="720"/>
      <c r="BZ30" s="720"/>
      <c r="CA30" s="720"/>
      <c r="CB30" s="721"/>
      <c r="CD30" s="724"/>
      <c r="CE30" s="725"/>
      <c r="CF30" s="674" t="s">
        <v>303</v>
      </c>
      <c r="CG30" s="675"/>
      <c r="CH30" s="675"/>
      <c r="CI30" s="675"/>
      <c r="CJ30" s="675"/>
      <c r="CK30" s="675"/>
      <c r="CL30" s="675"/>
      <c r="CM30" s="675"/>
      <c r="CN30" s="675"/>
      <c r="CO30" s="675"/>
      <c r="CP30" s="675"/>
      <c r="CQ30" s="676"/>
      <c r="CR30" s="659">
        <v>146212</v>
      </c>
      <c r="CS30" s="660"/>
      <c r="CT30" s="660"/>
      <c r="CU30" s="660"/>
      <c r="CV30" s="660"/>
      <c r="CW30" s="660"/>
      <c r="CX30" s="660"/>
      <c r="CY30" s="661"/>
      <c r="CZ30" s="664">
        <v>3.4</v>
      </c>
      <c r="DA30" s="695"/>
      <c r="DB30" s="695"/>
      <c r="DC30" s="697"/>
      <c r="DD30" s="668">
        <v>146212</v>
      </c>
      <c r="DE30" s="660"/>
      <c r="DF30" s="660"/>
      <c r="DG30" s="660"/>
      <c r="DH30" s="660"/>
      <c r="DI30" s="660"/>
      <c r="DJ30" s="660"/>
      <c r="DK30" s="661"/>
      <c r="DL30" s="668">
        <v>146212</v>
      </c>
      <c r="DM30" s="660"/>
      <c r="DN30" s="660"/>
      <c r="DO30" s="660"/>
      <c r="DP30" s="660"/>
      <c r="DQ30" s="660"/>
      <c r="DR30" s="660"/>
      <c r="DS30" s="660"/>
      <c r="DT30" s="660"/>
      <c r="DU30" s="660"/>
      <c r="DV30" s="661"/>
      <c r="DW30" s="664">
        <v>4.5</v>
      </c>
      <c r="DX30" s="695"/>
      <c r="DY30" s="695"/>
      <c r="DZ30" s="695"/>
      <c r="EA30" s="695"/>
      <c r="EB30" s="695"/>
      <c r="EC30" s="696"/>
    </row>
    <row r="31" spans="2:133" ht="11.25" customHeight="1" x14ac:dyDescent="0.2">
      <c r="B31" s="656" t="s">
        <v>304</v>
      </c>
      <c r="C31" s="657"/>
      <c r="D31" s="657"/>
      <c r="E31" s="657"/>
      <c r="F31" s="657"/>
      <c r="G31" s="657"/>
      <c r="H31" s="657"/>
      <c r="I31" s="657"/>
      <c r="J31" s="657"/>
      <c r="K31" s="657"/>
      <c r="L31" s="657"/>
      <c r="M31" s="657"/>
      <c r="N31" s="657"/>
      <c r="O31" s="657"/>
      <c r="P31" s="657"/>
      <c r="Q31" s="658"/>
      <c r="R31" s="659">
        <v>7902</v>
      </c>
      <c r="S31" s="660"/>
      <c r="T31" s="660"/>
      <c r="U31" s="660"/>
      <c r="V31" s="660"/>
      <c r="W31" s="660"/>
      <c r="X31" s="660"/>
      <c r="Y31" s="661"/>
      <c r="Z31" s="662">
        <v>0.2</v>
      </c>
      <c r="AA31" s="662"/>
      <c r="AB31" s="662"/>
      <c r="AC31" s="662"/>
      <c r="AD31" s="663" t="s">
        <v>221</v>
      </c>
      <c r="AE31" s="663"/>
      <c r="AF31" s="663"/>
      <c r="AG31" s="663"/>
      <c r="AH31" s="663"/>
      <c r="AI31" s="663"/>
      <c r="AJ31" s="663"/>
      <c r="AK31" s="663"/>
      <c r="AL31" s="664" t="s">
        <v>125</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99.7</v>
      </c>
      <c r="BH31" s="683"/>
      <c r="BI31" s="683"/>
      <c r="BJ31" s="683"/>
      <c r="BK31" s="683"/>
      <c r="BL31" s="683"/>
      <c r="BM31" s="665">
        <v>98.8</v>
      </c>
      <c r="BN31" s="717"/>
      <c r="BO31" s="717"/>
      <c r="BP31" s="717"/>
      <c r="BQ31" s="718"/>
      <c r="BR31" s="716">
        <v>99.7</v>
      </c>
      <c r="BS31" s="683"/>
      <c r="BT31" s="683"/>
      <c r="BU31" s="683"/>
      <c r="BV31" s="683"/>
      <c r="BW31" s="683"/>
      <c r="BX31" s="665">
        <v>98.1</v>
      </c>
      <c r="BY31" s="717"/>
      <c r="BZ31" s="717"/>
      <c r="CA31" s="717"/>
      <c r="CB31" s="718"/>
      <c r="CD31" s="724"/>
      <c r="CE31" s="725"/>
      <c r="CF31" s="674" t="s">
        <v>307</v>
      </c>
      <c r="CG31" s="675"/>
      <c r="CH31" s="675"/>
      <c r="CI31" s="675"/>
      <c r="CJ31" s="675"/>
      <c r="CK31" s="675"/>
      <c r="CL31" s="675"/>
      <c r="CM31" s="675"/>
      <c r="CN31" s="675"/>
      <c r="CO31" s="675"/>
      <c r="CP31" s="675"/>
      <c r="CQ31" s="676"/>
      <c r="CR31" s="659">
        <v>8439</v>
      </c>
      <c r="CS31" s="683"/>
      <c r="CT31" s="683"/>
      <c r="CU31" s="683"/>
      <c r="CV31" s="683"/>
      <c r="CW31" s="683"/>
      <c r="CX31" s="683"/>
      <c r="CY31" s="684"/>
      <c r="CZ31" s="664">
        <v>0.2</v>
      </c>
      <c r="DA31" s="695"/>
      <c r="DB31" s="695"/>
      <c r="DC31" s="697"/>
      <c r="DD31" s="668">
        <v>8439</v>
      </c>
      <c r="DE31" s="683"/>
      <c r="DF31" s="683"/>
      <c r="DG31" s="683"/>
      <c r="DH31" s="683"/>
      <c r="DI31" s="683"/>
      <c r="DJ31" s="683"/>
      <c r="DK31" s="684"/>
      <c r="DL31" s="668">
        <v>8439</v>
      </c>
      <c r="DM31" s="683"/>
      <c r="DN31" s="683"/>
      <c r="DO31" s="683"/>
      <c r="DP31" s="683"/>
      <c r="DQ31" s="683"/>
      <c r="DR31" s="683"/>
      <c r="DS31" s="683"/>
      <c r="DT31" s="683"/>
      <c r="DU31" s="683"/>
      <c r="DV31" s="684"/>
      <c r="DW31" s="664">
        <v>0.3</v>
      </c>
      <c r="DX31" s="695"/>
      <c r="DY31" s="695"/>
      <c r="DZ31" s="695"/>
      <c r="EA31" s="695"/>
      <c r="EB31" s="695"/>
      <c r="EC31" s="696"/>
    </row>
    <row r="32" spans="2:133" ht="11.25" customHeight="1" x14ac:dyDescent="0.2">
      <c r="B32" s="656" t="s">
        <v>308</v>
      </c>
      <c r="C32" s="657"/>
      <c r="D32" s="657"/>
      <c r="E32" s="657"/>
      <c r="F32" s="657"/>
      <c r="G32" s="657"/>
      <c r="H32" s="657"/>
      <c r="I32" s="657"/>
      <c r="J32" s="657"/>
      <c r="K32" s="657"/>
      <c r="L32" s="657"/>
      <c r="M32" s="657"/>
      <c r="N32" s="657"/>
      <c r="O32" s="657"/>
      <c r="P32" s="657"/>
      <c r="Q32" s="658"/>
      <c r="R32" s="659">
        <v>218180</v>
      </c>
      <c r="S32" s="660"/>
      <c r="T32" s="660"/>
      <c r="U32" s="660"/>
      <c r="V32" s="660"/>
      <c r="W32" s="660"/>
      <c r="X32" s="660"/>
      <c r="Y32" s="661"/>
      <c r="Z32" s="662">
        <v>4.7</v>
      </c>
      <c r="AA32" s="662"/>
      <c r="AB32" s="662"/>
      <c r="AC32" s="662"/>
      <c r="AD32" s="663" t="s">
        <v>221</v>
      </c>
      <c r="AE32" s="663"/>
      <c r="AF32" s="663"/>
      <c r="AG32" s="663"/>
      <c r="AH32" s="663"/>
      <c r="AI32" s="663"/>
      <c r="AJ32" s="663"/>
      <c r="AK32" s="663"/>
      <c r="AL32" s="664" t="s">
        <v>221</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99.2</v>
      </c>
      <c r="BH32" s="729"/>
      <c r="BI32" s="729"/>
      <c r="BJ32" s="729"/>
      <c r="BK32" s="729"/>
      <c r="BL32" s="729"/>
      <c r="BM32" s="730">
        <v>95.1</v>
      </c>
      <c r="BN32" s="729"/>
      <c r="BO32" s="729"/>
      <c r="BP32" s="729"/>
      <c r="BQ32" s="731"/>
      <c r="BR32" s="728">
        <v>99.3</v>
      </c>
      <c r="BS32" s="729"/>
      <c r="BT32" s="729"/>
      <c r="BU32" s="729"/>
      <c r="BV32" s="729"/>
      <c r="BW32" s="729"/>
      <c r="BX32" s="730">
        <v>95.9</v>
      </c>
      <c r="BY32" s="729"/>
      <c r="BZ32" s="729"/>
      <c r="CA32" s="729"/>
      <c r="CB32" s="731"/>
      <c r="CD32" s="726"/>
      <c r="CE32" s="727"/>
      <c r="CF32" s="674" t="s">
        <v>310</v>
      </c>
      <c r="CG32" s="675"/>
      <c r="CH32" s="675"/>
      <c r="CI32" s="675"/>
      <c r="CJ32" s="675"/>
      <c r="CK32" s="675"/>
      <c r="CL32" s="675"/>
      <c r="CM32" s="675"/>
      <c r="CN32" s="675"/>
      <c r="CO32" s="675"/>
      <c r="CP32" s="675"/>
      <c r="CQ32" s="676"/>
      <c r="CR32" s="659" t="s">
        <v>125</v>
      </c>
      <c r="CS32" s="660"/>
      <c r="CT32" s="660"/>
      <c r="CU32" s="660"/>
      <c r="CV32" s="660"/>
      <c r="CW32" s="660"/>
      <c r="CX32" s="660"/>
      <c r="CY32" s="661"/>
      <c r="CZ32" s="664" t="s">
        <v>125</v>
      </c>
      <c r="DA32" s="695"/>
      <c r="DB32" s="695"/>
      <c r="DC32" s="697"/>
      <c r="DD32" s="668" t="s">
        <v>125</v>
      </c>
      <c r="DE32" s="660"/>
      <c r="DF32" s="660"/>
      <c r="DG32" s="660"/>
      <c r="DH32" s="660"/>
      <c r="DI32" s="660"/>
      <c r="DJ32" s="660"/>
      <c r="DK32" s="661"/>
      <c r="DL32" s="668" t="s">
        <v>125</v>
      </c>
      <c r="DM32" s="660"/>
      <c r="DN32" s="660"/>
      <c r="DO32" s="660"/>
      <c r="DP32" s="660"/>
      <c r="DQ32" s="660"/>
      <c r="DR32" s="660"/>
      <c r="DS32" s="660"/>
      <c r="DT32" s="660"/>
      <c r="DU32" s="660"/>
      <c r="DV32" s="661"/>
      <c r="DW32" s="664" t="s">
        <v>221</v>
      </c>
      <c r="DX32" s="695"/>
      <c r="DY32" s="695"/>
      <c r="DZ32" s="695"/>
      <c r="EA32" s="695"/>
      <c r="EB32" s="695"/>
      <c r="EC32" s="696"/>
    </row>
    <row r="33" spans="2:133" ht="11.25" customHeight="1" x14ac:dyDescent="0.2">
      <c r="B33" s="656" t="s">
        <v>311</v>
      </c>
      <c r="C33" s="657"/>
      <c r="D33" s="657"/>
      <c r="E33" s="657"/>
      <c r="F33" s="657"/>
      <c r="G33" s="657"/>
      <c r="H33" s="657"/>
      <c r="I33" s="657"/>
      <c r="J33" s="657"/>
      <c r="K33" s="657"/>
      <c r="L33" s="657"/>
      <c r="M33" s="657"/>
      <c r="N33" s="657"/>
      <c r="O33" s="657"/>
      <c r="P33" s="657"/>
      <c r="Q33" s="658"/>
      <c r="R33" s="659">
        <v>363560</v>
      </c>
      <c r="S33" s="660"/>
      <c r="T33" s="660"/>
      <c r="U33" s="660"/>
      <c r="V33" s="660"/>
      <c r="W33" s="660"/>
      <c r="X33" s="660"/>
      <c r="Y33" s="661"/>
      <c r="Z33" s="662">
        <v>7.8</v>
      </c>
      <c r="AA33" s="662"/>
      <c r="AB33" s="662"/>
      <c r="AC33" s="662"/>
      <c r="AD33" s="663" t="s">
        <v>125</v>
      </c>
      <c r="AE33" s="663"/>
      <c r="AF33" s="663"/>
      <c r="AG33" s="663"/>
      <c r="AH33" s="663"/>
      <c r="AI33" s="663"/>
      <c r="AJ33" s="663"/>
      <c r="AK33" s="663"/>
      <c r="AL33" s="664" t="s">
        <v>221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2359230</v>
      </c>
      <c r="CS33" s="683"/>
      <c r="CT33" s="683"/>
      <c r="CU33" s="683"/>
      <c r="CV33" s="683"/>
      <c r="CW33" s="683"/>
      <c r="CX33" s="683"/>
      <c r="CY33" s="684"/>
      <c r="CZ33" s="664">
        <v>54.5</v>
      </c>
      <c r="DA33" s="695"/>
      <c r="DB33" s="695"/>
      <c r="DC33" s="697"/>
      <c r="DD33" s="668">
        <v>2161134</v>
      </c>
      <c r="DE33" s="683"/>
      <c r="DF33" s="683"/>
      <c r="DG33" s="683"/>
      <c r="DH33" s="683"/>
      <c r="DI33" s="683"/>
      <c r="DJ33" s="683"/>
      <c r="DK33" s="684"/>
      <c r="DL33" s="668">
        <v>1673645</v>
      </c>
      <c r="DM33" s="683"/>
      <c r="DN33" s="683"/>
      <c r="DO33" s="683"/>
      <c r="DP33" s="683"/>
      <c r="DQ33" s="683"/>
      <c r="DR33" s="683"/>
      <c r="DS33" s="683"/>
      <c r="DT33" s="683"/>
      <c r="DU33" s="683"/>
      <c r="DV33" s="684"/>
      <c r="DW33" s="664">
        <v>51</v>
      </c>
      <c r="DX33" s="695"/>
      <c r="DY33" s="695"/>
      <c r="DZ33" s="695"/>
      <c r="EA33" s="695"/>
      <c r="EB33" s="695"/>
      <c r="EC33" s="696"/>
    </row>
    <row r="34" spans="2:133" ht="11.25" customHeight="1" x14ac:dyDescent="0.2">
      <c r="B34" s="656" t="s">
        <v>313</v>
      </c>
      <c r="C34" s="657"/>
      <c r="D34" s="657"/>
      <c r="E34" s="657"/>
      <c r="F34" s="657"/>
      <c r="G34" s="657"/>
      <c r="H34" s="657"/>
      <c r="I34" s="657"/>
      <c r="J34" s="657"/>
      <c r="K34" s="657"/>
      <c r="L34" s="657"/>
      <c r="M34" s="657"/>
      <c r="N34" s="657"/>
      <c r="O34" s="657"/>
      <c r="P34" s="657"/>
      <c r="Q34" s="658"/>
      <c r="R34" s="659">
        <v>98093</v>
      </c>
      <c r="S34" s="660"/>
      <c r="T34" s="660"/>
      <c r="U34" s="660"/>
      <c r="V34" s="660"/>
      <c r="W34" s="660"/>
      <c r="X34" s="660"/>
      <c r="Y34" s="661"/>
      <c r="Z34" s="662">
        <v>2.1</v>
      </c>
      <c r="AA34" s="662"/>
      <c r="AB34" s="662"/>
      <c r="AC34" s="662"/>
      <c r="AD34" s="663">
        <v>7225</v>
      </c>
      <c r="AE34" s="663"/>
      <c r="AF34" s="663"/>
      <c r="AG34" s="663"/>
      <c r="AH34" s="663"/>
      <c r="AI34" s="663"/>
      <c r="AJ34" s="663"/>
      <c r="AK34" s="663"/>
      <c r="AL34" s="664">
        <v>0.2</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1091791</v>
      </c>
      <c r="CS34" s="660"/>
      <c r="CT34" s="660"/>
      <c r="CU34" s="660"/>
      <c r="CV34" s="660"/>
      <c r="CW34" s="660"/>
      <c r="CX34" s="660"/>
      <c r="CY34" s="661"/>
      <c r="CZ34" s="664">
        <v>25.2</v>
      </c>
      <c r="DA34" s="695"/>
      <c r="DB34" s="695"/>
      <c r="DC34" s="697"/>
      <c r="DD34" s="668">
        <v>1004880</v>
      </c>
      <c r="DE34" s="660"/>
      <c r="DF34" s="660"/>
      <c r="DG34" s="660"/>
      <c r="DH34" s="660"/>
      <c r="DI34" s="660"/>
      <c r="DJ34" s="660"/>
      <c r="DK34" s="661"/>
      <c r="DL34" s="668">
        <v>992592</v>
      </c>
      <c r="DM34" s="660"/>
      <c r="DN34" s="660"/>
      <c r="DO34" s="660"/>
      <c r="DP34" s="660"/>
      <c r="DQ34" s="660"/>
      <c r="DR34" s="660"/>
      <c r="DS34" s="660"/>
      <c r="DT34" s="660"/>
      <c r="DU34" s="660"/>
      <c r="DV34" s="661"/>
      <c r="DW34" s="664">
        <v>30.3</v>
      </c>
      <c r="DX34" s="695"/>
      <c r="DY34" s="695"/>
      <c r="DZ34" s="695"/>
      <c r="EA34" s="695"/>
      <c r="EB34" s="695"/>
      <c r="EC34" s="696"/>
    </row>
    <row r="35" spans="2:133" ht="11.25" customHeight="1" x14ac:dyDescent="0.2">
      <c r="B35" s="656" t="s">
        <v>317</v>
      </c>
      <c r="C35" s="657"/>
      <c r="D35" s="657"/>
      <c r="E35" s="657"/>
      <c r="F35" s="657"/>
      <c r="G35" s="657"/>
      <c r="H35" s="657"/>
      <c r="I35" s="657"/>
      <c r="J35" s="657"/>
      <c r="K35" s="657"/>
      <c r="L35" s="657"/>
      <c r="M35" s="657"/>
      <c r="N35" s="657"/>
      <c r="O35" s="657"/>
      <c r="P35" s="657"/>
      <c r="Q35" s="658"/>
      <c r="R35" s="659" t="s">
        <v>221</v>
      </c>
      <c r="S35" s="660"/>
      <c r="T35" s="660"/>
      <c r="U35" s="660"/>
      <c r="V35" s="660"/>
      <c r="W35" s="660"/>
      <c r="X35" s="660"/>
      <c r="Y35" s="661"/>
      <c r="Z35" s="662" t="s">
        <v>125</v>
      </c>
      <c r="AA35" s="662"/>
      <c r="AB35" s="662"/>
      <c r="AC35" s="662"/>
      <c r="AD35" s="663" t="s">
        <v>221</v>
      </c>
      <c r="AE35" s="663"/>
      <c r="AF35" s="663"/>
      <c r="AG35" s="663"/>
      <c r="AH35" s="663"/>
      <c r="AI35" s="663"/>
      <c r="AJ35" s="663"/>
      <c r="AK35" s="663"/>
      <c r="AL35" s="664" t="s">
        <v>221</v>
      </c>
      <c r="AM35" s="665"/>
      <c r="AN35" s="665"/>
      <c r="AO35" s="666"/>
      <c r="AP35" s="214"/>
      <c r="AQ35" s="732" t="s">
        <v>318</v>
      </c>
      <c r="AR35" s="733"/>
      <c r="AS35" s="733"/>
      <c r="AT35" s="733"/>
      <c r="AU35" s="733"/>
      <c r="AV35" s="733"/>
      <c r="AW35" s="733"/>
      <c r="AX35" s="733"/>
      <c r="AY35" s="734"/>
      <c r="AZ35" s="648">
        <v>537118</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26477</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21806</v>
      </c>
      <c r="CS35" s="683"/>
      <c r="CT35" s="683"/>
      <c r="CU35" s="683"/>
      <c r="CV35" s="683"/>
      <c r="CW35" s="683"/>
      <c r="CX35" s="683"/>
      <c r="CY35" s="684"/>
      <c r="CZ35" s="664">
        <v>0.5</v>
      </c>
      <c r="DA35" s="695"/>
      <c r="DB35" s="695"/>
      <c r="DC35" s="697"/>
      <c r="DD35" s="668">
        <v>21253</v>
      </c>
      <c r="DE35" s="683"/>
      <c r="DF35" s="683"/>
      <c r="DG35" s="683"/>
      <c r="DH35" s="683"/>
      <c r="DI35" s="683"/>
      <c r="DJ35" s="683"/>
      <c r="DK35" s="684"/>
      <c r="DL35" s="668">
        <v>6818</v>
      </c>
      <c r="DM35" s="683"/>
      <c r="DN35" s="683"/>
      <c r="DO35" s="683"/>
      <c r="DP35" s="683"/>
      <c r="DQ35" s="683"/>
      <c r="DR35" s="683"/>
      <c r="DS35" s="683"/>
      <c r="DT35" s="683"/>
      <c r="DU35" s="683"/>
      <c r="DV35" s="684"/>
      <c r="DW35" s="664">
        <v>0.2</v>
      </c>
      <c r="DX35" s="695"/>
      <c r="DY35" s="695"/>
      <c r="DZ35" s="695"/>
      <c r="EA35" s="695"/>
      <c r="EB35" s="695"/>
      <c r="EC35" s="696"/>
    </row>
    <row r="36" spans="2:133" ht="11.25" customHeight="1" x14ac:dyDescent="0.2">
      <c r="B36" s="656" t="s">
        <v>321</v>
      </c>
      <c r="C36" s="657"/>
      <c r="D36" s="657"/>
      <c r="E36" s="657"/>
      <c r="F36" s="657"/>
      <c r="G36" s="657"/>
      <c r="H36" s="657"/>
      <c r="I36" s="657"/>
      <c r="J36" s="657"/>
      <c r="K36" s="657"/>
      <c r="L36" s="657"/>
      <c r="M36" s="657"/>
      <c r="N36" s="657"/>
      <c r="O36" s="657"/>
      <c r="P36" s="657"/>
      <c r="Q36" s="658"/>
      <c r="R36" s="659" t="s">
        <v>221</v>
      </c>
      <c r="S36" s="660"/>
      <c r="T36" s="660"/>
      <c r="U36" s="660"/>
      <c r="V36" s="660"/>
      <c r="W36" s="660"/>
      <c r="X36" s="660"/>
      <c r="Y36" s="661"/>
      <c r="Z36" s="662" t="s">
        <v>221</v>
      </c>
      <c r="AA36" s="662"/>
      <c r="AB36" s="662"/>
      <c r="AC36" s="662"/>
      <c r="AD36" s="663" t="s">
        <v>221</v>
      </c>
      <c r="AE36" s="663"/>
      <c r="AF36" s="663"/>
      <c r="AG36" s="663"/>
      <c r="AH36" s="663"/>
      <c r="AI36" s="663"/>
      <c r="AJ36" s="663"/>
      <c r="AK36" s="663"/>
      <c r="AL36" s="664" t="s">
        <v>125</v>
      </c>
      <c r="AM36" s="665"/>
      <c r="AN36" s="665"/>
      <c r="AO36" s="666"/>
      <c r="AQ36" s="736" t="s">
        <v>322</v>
      </c>
      <c r="AR36" s="737"/>
      <c r="AS36" s="737"/>
      <c r="AT36" s="737"/>
      <c r="AU36" s="737"/>
      <c r="AV36" s="737"/>
      <c r="AW36" s="737"/>
      <c r="AX36" s="737"/>
      <c r="AY36" s="738"/>
      <c r="AZ36" s="659">
        <v>272789</v>
      </c>
      <c r="BA36" s="660"/>
      <c r="BB36" s="660"/>
      <c r="BC36" s="660"/>
      <c r="BD36" s="683"/>
      <c r="BE36" s="683"/>
      <c r="BF36" s="718"/>
      <c r="BG36" s="674" t="s">
        <v>323</v>
      </c>
      <c r="BH36" s="675"/>
      <c r="BI36" s="675"/>
      <c r="BJ36" s="675"/>
      <c r="BK36" s="675"/>
      <c r="BL36" s="675"/>
      <c r="BM36" s="675"/>
      <c r="BN36" s="675"/>
      <c r="BO36" s="675"/>
      <c r="BP36" s="675"/>
      <c r="BQ36" s="675"/>
      <c r="BR36" s="675"/>
      <c r="BS36" s="675"/>
      <c r="BT36" s="675"/>
      <c r="BU36" s="676"/>
      <c r="BV36" s="659">
        <v>-16633</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690853</v>
      </c>
      <c r="CS36" s="660"/>
      <c r="CT36" s="660"/>
      <c r="CU36" s="660"/>
      <c r="CV36" s="660"/>
      <c r="CW36" s="660"/>
      <c r="CX36" s="660"/>
      <c r="CY36" s="661"/>
      <c r="CZ36" s="664">
        <v>16</v>
      </c>
      <c r="DA36" s="695"/>
      <c r="DB36" s="695"/>
      <c r="DC36" s="697"/>
      <c r="DD36" s="668">
        <v>630286</v>
      </c>
      <c r="DE36" s="660"/>
      <c r="DF36" s="660"/>
      <c r="DG36" s="660"/>
      <c r="DH36" s="660"/>
      <c r="DI36" s="660"/>
      <c r="DJ36" s="660"/>
      <c r="DK36" s="661"/>
      <c r="DL36" s="668">
        <v>514796</v>
      </c>
      <c r="DM36" s="660"/>
      <c r="DN36" s="660"/>
      <c r="DO36" s="660"/>
      <c r="DP36" s="660"/>
      <c r="DQ36" s="660"/>
      <c r="DR36" s="660"/>
      <c r="DS36" s="660"/>
      <c r="DT36" s="660"/>
      <c r="DU36" s="660"/>
      <c r="DV36" s="661"/>
      <c r="DW36" s="664">
        <v>15.7</v>
      </c>
      <c r="DX36" s="695"/>
      <c r="DY36" s="695"/>
      <c r="DZ36" s="695"/>
      <c r="EA36" s="695"/>
      <c r="EB36" s="695"/>
      <c r="EC36" s="696"/>
    </row>
    <row r="37" spans="2:133" ht="11.25" customHeight="1" x14ac:dyDescent="0.2">
      <c r="B37" s="656" t="s">
        <v>325</v>
      </c>
      <c r="C37" s="657"/>
      <c r="D37" s="657"/>
      <c r="E37" s="657"/>
      <c r="F37" s="657"/>
      <c r="G37" s="657"/>
      <c r="H37" s="657"/>
      <c r="I37" s="657"/>
      <c r="J37" s="657"/>
      <c r="K37" s="657"/>
      <c r="L37" s="657"/>
      <c r="M37" s="657"/>
      <c r="N37" s="657"/>
      <c r="O37" s="657"/>
      <c r="P37" s="657"/>
      <c r="Q37" s="658"/>
      <c r="R37" s="659" t="s">
        <v>125</v>
      </c>
      <c r="S37" s="660"/>
      <c r="T37" s="660"/>
      <c r="U37" s="660"/>
      <c r="V37" s="660"/>
      <c r="W37" s="660"/>
      <c r="X37" s="660"/>
      <c r="Y37" s="661"/>
      <c r="Z37" s="662" t="s">
        <v>125</v>
      </c>
      <c r="AA37" s="662"/>
      <c r="AB37" s="662"/>
      <c r="AC37" s="662"/>
      <c r="AD37" s="663" t="s">
        <v>221</v>
      </c>
      <c r="AE37" s="663"/>
      <c r="AF37" s="663"/>
      <c r="AG37" s="663"/>
      <c r="AH37" s="663"/>
      <c r="AI37" s="663"/>
      <c r="AJ37" s="663"/>
      <c r="AK37" s="663"/>
      <c r="AL37" s="664" t="s">
        <v>125</v>
      </c>
      <c r="AM37" s="665"/>
      <c r="AN37" s="665"/>
      <c r="AO37" s="666"/>
      <c r="AQ37" s="736" t="s">
        <v>326</v>
      </c>
      <c r="AR37" s="737"/>
      <c r="AS37" s="737"/>
      <c r="AT37" s="737"/>
      <c r="AU37" s="737"/>
      <c r="AV37" s="737"/>
      <c r="AW37" s="737"/>
      <c r="AX37" s="737"/>
      <c r="AY37" s="738"/>
      <c r="AZ37" s="659">
        <v>26871</v>
      </c>
      <c r="BA37" s="660"/>
      <c r="BB37" s="660"/>
      <c r="BC37" s="660"/>
      <c r="BD37" s="683"/>
      <c r="BE37" s="683"/>
      <c r="BF37" s="718"/>
      <c r="BG37" s="674" t="s">
        <v>327</v>
      </c>
      <c r="BH37" s="675"/>
      <c r="BI37" s="675"/>
      <c r="BJ37" s="675"/>
      <c r="BK37" s="675"/>
      <c r="BL37" s="675"/>
      <c r="BM37" s="675"/>
      <c r="BN37" s="675"/>
      <c r="BO37" s="675"/>
      <c r="BP37" s="675"/>
      <c r="BQ37" s="675"/>
      <c r="BR37" s="675"/>
      <c r="BS37" s="675"/>
      <c r="BT37" s="675"/>
      <c r="BU37" s="676"/>
      <c r="BV37" s="659">
        <v>929</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182491</v>
      </c>
      <c r="CS37" s="683"/>
      <c r="CT37" s="683"/>
      <c r="CU37" s="683"/>
      <c r="CV37" s="683"/>
      <c r="CW37" s="683"/>
      <c r="CX37" s="683"/>
      <c r="CY37" s="684"/>
      <c r="CZ37" s="664">
        <v>4.2</v>
      </c>
      <c r="DA37" s="695"/>
      <c r="DB37" s="695"/>
      <c r="DC37" s="697"/>
      <c r="DD37" s="668">
        <v>182491</v>
      </c>
      <c r="DE37" s="683"/>
      <c r="DF37" s="683"/>
      <c r="DG37" s="683"/>
      <c r="DH37" s="683"/>
      <c r="DI37" s="683"/>
      <c r="DJ37" s="683"/>
      <c r="DK37" s="684"/>
      <c r="DL37" s="668">
        <v>177064</v>
      </c>
      <c r="DM37" s="683"/>
      <c r="DN37" s="683"/>
      <c r="DO37" s="683"/>
      <c r="DP37" s="683"/>
      <c r="DQ37" s="683"/>
      <c r="DR37" s="683"/>
      <c r="DS37" s="683"/>
      <c r="DT37" s="683"/>
      <c r="DU37" s="683"/>
      <c r="DV37" s="684"/>
      <c r="DW37" s="664">
        <v>5.4</v>
      </c>
      <c r="DX37" s="695"/>
      <c r="DY37" s="695"/>
      <c r="DZ37" s="695"/>
      <c r="EA37" s="695"/>
      <c r="EB37" s="695"/>
      <c r="EC37" s="696"/>
    </row>
    <row r="38" spans="2:133" ht="11.25" customHeight="1" x14ac:dyDescent="0.2">
      <c r="B38" s="704" t="s">
        <v>329</v>
      </c>
      <c r="C38" s="705"/>
      <c r="D38" s="705"/>
      <c r="E38" s="705"/>
      <c r="F38" s="705"/>
      <c r="G38" s="705"/>
      <c r="H38" s="705"/>
      <c r="I38" s="705"/>
      <c r="J38" s="705"/>
      <c r="K38" s="705"/>
      <c r="L38" s="705"/>
      <c r="M38" s="705"/>
      <c r="N38" s="705"/>
      <c r="O38" s="705"/>
      <c r="P38" s="705"/>
      <c r="Q38" s="706"/>
      <c r="R38" s="739">
        <v>4675664</v>
      </c>
      <c r="S38" s="740"/>
      <c r="T38" s="740"/>
      <c r="U38" s="740"/>
      <c r="V38" s="740"/>
      <c r="W38" s="740"/>
      <c r="X38" s="740"/>
      <c r="Y38" s="741"/>
      <c r="Z38" s="742">
        <v>100</v>
      </c>
      <c r="AA38" s="742"/>
      <c r="AB38" s="742"/>
      <c r="AC38" s="742"/>
      <c r="AD38" s="743">
        <v>3279164</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8626</v>
      </c>
      <c r="BA38" s="660"/>
      <c r="BB38" s="660"/>
      <c r="BC38" s="660"/>
      <c r="BD38" s="683"/>
      <c r="BE38" s="683"/>
      <c r="BF38" s="718"/>
      <c r="BG38" s="674" t="s">
        <v>331</v>
      </c>
      <c r="BH38" s="675"/>
      <c r="BI38" s="675"/>
      <c r="BJ38" s="675"/>
      <c r="BK38" s="675"/>
      <c r="BL38" s="675"/>
      <c r="BM38" s="675"/>
      <c r="BN38" s="675"/>
      <c r="BO38" s="675"/>
      <c r="BP38" s="675"/>
      <c r="BQ38" s="675"/>
      <c r="BR38" s="675"/>
      <c r="BS38" s="675"/>
      <c r="BT38" s="675"/>
      <c r="BU38" s="676"/>
      <c r="BV38" s="659">
        <v>1800</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510247</v>
      </c>
      <c r="CS38" s="660"/>
      <c r="CT38" s="660"/>
      <c r="CU38" s="660"/>
      <c r="CV38" s="660"/>
      <c r="CW38" s="660"/>
      <c r="CX38" s="660"/>
      <c r="CY38" s="661"/>
      <c r="CZ38" s="664">
        <v>11.8</v>
      </c>
      <c r="DA38" s="695"/>
      <c r="DB38" s="695"/>
      <c r="DC38" s="697"/>
      <c r="DD38" s="668">
        <v>475944</v>
      </c>
      <c r="DE38" s="660"/>
      <c r="DF38" s="660"/>
      <c r="DG38" s="660"/>
      <c r="DH38" s="660"/>
      <c r="DI38" s="660"/>
      <c r="DJ38" s="660"/>
      <c r="DK38" s="661"/>
      <c r="DL38" s="668">
        <v>159439</v>
      </c>
      <c r="DM38" s="660"/>
      <c r="DN38" s="660"/>
      <c r="DO38" s="660"/>
      <c r="DP38" s="660"/>
      <c r="DQ38" s="660"/>
      <c r="DR38" s="660"/>
      <c r="DS38" s="660"/>
      <c r="DT38" s="660"/>
      <c r="DU38" s="660"/>
      <c r="DV38" s="661"/>
      <c r="DW38" s="664">
        <v>4.9000000000000004</v>
      </c>
      <c r="DX38" s="695"/>
      <c r="DY38" s="695"/>
      <c r="DZ38" s="695"/>
      <c r="EA38" s="695"/>
      <c r="EB38" s="695"/>
      <c r="EC38" s="696"/>
    </row>
    <row r="39" spans="2:133" ht="11.25" customHeight="1" x14ac:dyDescent="0.2">
      <c r="AQ39" s="736" t="s">
        <v>333</v>
      </c>
      <c r="AR39" s="737"/>
      <c r="AS39" s="737"/>
      <c r="AT39" s="737"/>
      <c r="AU39" s="737"/>
      <c r="AV39" s="737"/>
      <c r="AW39" s="737"/>
      <c r="AX39" s="737"/>
      <c r="AY39" s="738"/>
      <c r="AZ39" s="659">
        <v>3297</v>
      </c>
      <c r="BA39" s="660"/>
      <c r="BB39" s="660"/>
      <c r="BC39" s="660"/>
      <c r="BD39" s="683"/>
      <c r="BE39" s="683"/>
      <c r="BF39" s="718"/>
      <c r="BG39" s="750" t="s">
        <v>334</v>
      </c>
      <c r="BH39" s="751"/>
      <c r="BI39" s="751"/>
      <c r="BJ39" s="751"/>
      <c r="BK39" s="751"/>
      <c r="BL39" s="215"/>
      <c r="BM39" s="675" t="s">
        <v>335</v>
      </c>
      <c r="BN39" s="675"/>
      <c r="BO39" s="675"/>
      <c r="BP39" s="675"/>
      <c r="BQ39" s="675"/>
      <c r="BR39" s="675"/>
      <c r="BS39" s="675"/>
      <c r="BT39" s="675"/>
      <c r="BU39" s="676"/>
      <c r="BV39" s="659">
        <v>116</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13802</v>
      </c>
      <c r="CS39" s="683"/>
      <c r="CT39" s="683"/>
      <c r="CU39" s="683"/>
      <c r="CV39" s="683"/>
      <c r="CW39" s="683"/>
      <c r="CX39" s="683"/>
      <c r="CY39" s="684"/>
      <c r="CZ39" s="664">
        <v>0.3</v>
      </c>
      <c r="DA39" s="695"/>
      <c r="DB39" s="695"/>
      <c r="DC39" s="697"/>
      <c r="DD39" s="668">
        <v>5140</v>
      </c>
      <c r="DE39" s="683"/>
      <c r="DF39" s="683"/>
      <c r="DG39" s="683"/>
      <c r="DH39" s="683"/>
      <c r="DI39" s="683"/>
      <c r="DJ39" s="683"/>
      <c r="DK39" s="684"/>
      <c r="DL39" s="668" t="s">
        <v>221</v>
      </c>
      <c r="DM39" s="683"/>
      <c r="DN39" s="683"/>
      <c r="DO39" s="683"/>
      <c r="DP39" s="683"/>
      <c r="DQ39" s="683"/>
      <c r="DR39" s="683"/>
      <c r="DS39" s="683"/>
      <c r="DT39" s="683"/>
      <c r="DU39" s="683"/>
      <c r="DV39" s="684"/>
      <c r="DW39" s="664" t="s">
        <v>221</v>
      </c>
      <c r="DX39" s="695"/>
      <c r="DY39" s="695"/>
      <c r="DZ39" s="695"/>
      <c r="EA39" s="695"/>
      <c r="EB39" s="695"/>
      <c r="EC39" s="696"/>
    </row>
    <row r="40" spans="2:133" ht="11.25" customHeight="1" x14ac:dyDescent="0.2">
      <c r="AQ40" s="736" t="s">
        <v>337</v>
      </c>
      <c r="AR40" s="737"/>
      <c r="AS40" s="737"/>
      <c r="AT40" s="737"/>
      <c r="AU40" s="737"/>
      <c r="AV40" s="737"/>
      <c r="AW40" s="737"/>
      <c r="AX40" s="737"/>
      <c r="AY40" s="738"/>
      <c r="AZ40" s="659">
        <v>92593</v>
      </c>
      <c r="BA40" s="660"/>
      <c r="BB40" s="660"/>
      <c r="BC40" s="660"/>
      <c r="BD40" s="683"/>
      <c r="BE40" s="683"/>
      <c r="BF40" s="718"/>
      <c r="BG40" s="750"/>
      <c r="BH40" s="751"/>
      <c r="BI40" s="751"/>
      <c r="BJ40" s="751"/>
      <c r="BK40" s="751"/>
      <c r="BL40" s="215"/>
      <c r="BM40" s="675" t="s">
        <v>338</v>
      </c>
      <c r="BN40" s="675"/>
      <c r="BO40" s="675"/>
      <c r="BP40" s="675"/>
      <c r="BQ40" s="675"/>
      <c r="BR40" s="675"/>
      <c r="BS40" s="675"/>
      <c r="BT40" s="675"/>
      <c r="BU40" s="676"/>
      <c r="BV40" s="659">
        <v>112</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30731</v>
      </c>
      <c r="CS40" s="660"/>
      <c r="CT40" s="660"/>
      <c r="CU40" s="660"/>
      <c r="CV40" s="660"/>
      <c r="CW40" s="660"/>
      <c r="CX40" s="660"/>
      <c r="CY40" s="661"/>
      <c r="CZ40" s="664">
        <v>0.7</v>
      </c>
      <c r="DA40" s="695"/>
      <c r="DB40" s="695"/>
      <c r="DC40" s="697"/>
      <c r="DD40" s="668">
        <v>23631</v>
      </c>
      <c r="DE40" s="660"/>
      <c r="DF40" s="660"/>
      <c r="DG40" s="660"/>
      <c r="DH40" s="660"/>
      <c r="DI40" s="660"/>
      <c r="DJ40" s="660"/>
      <c r="DK40" s="661"/>
      <c r="DL40" s="668" t="s">
        <v>125</v>
      </c>
      <c r="DM40" s="660"/>
      <c r="DN40" s="660"/>
      <c r="DO40" s="660"/>
      <c r="DP40" s="660"/>
      <c r="DQ40" s="660"/>
      <c r="DR40" s="660"/>
      <c r="DS40" s="660"/>
      <c r="DT40" s="660"/>
      <c r="DU40" s="660"/>
      <c r="DV40" s="661"/>
      <c r="DW40" s="664" t="s">
        <v>125</v>
      </c>
      <c r="DX40" s="695"/>
      <c r="DY40" s="695"/>
      <c r="DZ40" s="695"/>
      <c r="EA40" s="695"/>
      <c r="EB40" s="695"/>
      <c r="EC40" s="696"/>
    </row>
    <row r="41" spans="2:133" ht="11.25" customHeight="1" x14ac:dyDescent="0.2">
      <c r="AQ41" s="746" t="s">
        <v>340</v>
      </c>
      <c r="AR41" s="747"/>
      <c r="AS41" s="747"/>
      <c r="AT41" s="747"/>
      <c r="AU41" s="747"/>
      <c r="AV41" s="747"/>
      <c r="AW41" s="747"/>
      <c r="AX41" s="747"/>
      <c r="AY41" s="748"/>
      <c r="AZ41" s="739">
        <v>132942</v>
      </c>
      <c r="BA41" s="740"/>
      <c r="BB41" s="740"/>
      <c r="BC41" s="740"/>
      <c r="BD41" s="729"/>
      <c r="BE41" s="729"/>
      <c r="BF41" s="731"/>
      <c r="BG41" s="752"/>
      <c r="BH41" s="753"/>
      <c r="BI41" s="753"/>
      <c r="BJ41" s="753"/>
      <c r="BK41" s="753"/>
      <c r="BL41" s="216"/>
      <c r="BM41" s="686" t="s">
        <v>341</v>
      </c>
      <c r="BN41" s="686"/>
      <c r="BO41" s="686"/>
      <c r="BP41" s="686"/>
      <c r="BQ41" s="686"/>
      <c r="BR41" s="686"/>
      <c r="BS41" s="686"/>
      <c r="BT41" s="686"/>
      <c r="BU41" s="687"/>
      <c r="BV41" s="739">
        <v>262</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125</v>
      </c>
      <c r="CS41" s="683"/>
      <c r="CT41" s="683"/>
      <c r="CU41" s="683"/>
      <c r="CV41" s="683"/>
      <c r="CW41" s="683"/>
      <c r="CX41" s="683"/>
      <c r="CY41" s="684"/>
      <c r="CZ41" s="664" t="s">
        <v>125</v>
      </c>
      <c r="DA41" s="695"/>
      <c r="DB41" s="695"/>
      <c r="DC41" s="697"/>
      <c r="DD41" s="668" t="s">
        <v>125</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596651</v>
      </c>
      <c r="CS42" s="660"/>
      <c r="CT42" s="660"/>
      <c r="CU42" s="660"/>
      <c r="CV42" s="660"/>
      <c r="CW42" s="660"/>
      <c r="CX42" s="660"/>
      <c r="CY42" s="661"/>
      <c r="CZ42" s="664">
        <v>13.8</v>
      </c>
      <c r="DA42" s="665"/>
      <c r="DB42" s="665"/>
      <c r="DC42" s="760"/>
      <c r="DD42" s="668">
        <v>406076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6803</v>
      </c>
      <c r="CS43" s="683"/>
      <c r="CT43" s="683"/>
      <c r="CU43" s="683"/>
      <c r="CV43" s="683"/>
      <c r="CW43" s="683"/>
      <c r="CX43" s="683"/>
      <c r="CY43" s="684"/>
      <c r="CZ43" s="664">
        <v>0.2</v>
      </c>
      <c r="DA43" s="695"/>
      <c r="DB43" s="695"/>
      <c r="DC43" s="697"/>
      <c r="DD43" s="668" t="s">
        <v>125</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347</v>
      </c>
      <c r="CD44" s="771" t="s">
        <v>299</v>
      </c>
      <c r="CE44" s="772"/>
      <c r="CF44" s="656" t="s">
        <v>348</v>
      </c>
      <c r="CG44" s="657"/>
      <c r="CH44" s="657"/>
      <c r="CI44" s="657"/>
      <c r="CJ44" s="657"/>
      <c r="CK44" s="657"/>
      <c r="CL44" s="657"/>
      <c r="CM44" s="657"/>
      <c r="CN44" s="657"/>
      <c r="CO44" s="657"/>
      <c r="CP44" s="657"/>
      <c r="CQ44" s="658"/>
      <c r="CR44" s="659">
        <v>596651</v>
      </c>
      <c r="CS44" s="660"/>
      <c r="CT44" s="660"/>
      <c r="CU44" s="660"/>
      <c r="CV44" s="660"/>
      <c r="CW44" s="660"/>
      <c r="CX44" s="660"/>
      <c r="CY44" s="661"/>
      <c r="CZ44" s="664">
        <v>13.8</v>
      </c>
      <c r="DA44" s="665"/>
      <c r="DB44" s="665"/>
      <c r="DC44" s="760"/>
      <c r="DD44" s="668">
        <v>406076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349</v>
      </c>
      <c r="CG45" s="657"/>
      <c r="CH45" s="657"/>
      <c r="CI45" s="657"/>
      <c r="CJ45" s="657"/>
      <c r="CK45" s="657"/>
      <c r="CL45" s="657"/>
      <c r="CM45" s="657"/>
      <c r="CN45" s="657"/>
      <c r="CO45" s="657"/>
      <c r="CP45" s="657"/>
      <c r="CQ45" s="658"/>
      <c r="CR45" s="659">
        <v>305071</v>
      </c>
      <c r="CS45" s="683"/>
      <c r="CT45" s="683"/>
      <c r="CU45" s="683"/>
      <c r="CV45" s="683"/>
      <c r="CW45" s="683"/>
      <c r="CX45" s="683"/>
      <c r="CY45" s="684"/>
      <c r="CZ45" s="664">
        <v>7.1</v>
      </c>
      <c r="DA45" s="695"/>
      <c r="DB45" s="695"/>
      <c r="DC45" s="697"/>
      <c r="DD45" s="668">
        <v>114568</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350</v>
      </c>
      <c r="CG46" s="657"/>
      <c r="CH46" s="657"/>
      <c r="CI46" s="657"/>
      <c r="CJ46" s="657"/>
      <c r="CK46" s="657"/>
      <c r="CL46" s="657"/>
      <c r="CM46" s="657"/>
      <c r="CN46" s="657"/>
      <c r="CO46" s="657"/>
      <c r="CP46" s="657"/>
      <c r="CQ46" s="658"/>
      <c r="CR46" s="659">
        <v>291580</v>
      </c>
      <c r="CS46" s="660"/>
      <c r="CT46" s="660"/>
      <c r="CU46" s="660"/>
      <c r="CV46" s="660"/>
      <c r="CW46" s="660"/>
      <c r="CX46" s="660"/>
      <c r="CY46" s="661"/>
      <c r="CZ46" s="664">
        <v>6.7</v>
      </c>
      <c r="DA46" s="665"/>
      <c r="DB46" s="665"/>
      <c r="DC46" s="760"/>
      <c r="DD46" s="668">
        <v>291508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351</v>
      </c>
      <c r="CG47" s="657"/>
      <c r="CH47" s="657"/>
      <c r="CI47" s="657"/>
      <c r="CJ47" s="657"/>
      <c r="CK47" s="657"/>
      <c r="CL47" s="657"/>
      <c r="CM47" s="657"/>
      <c r="CN47" s="657"/>
      <c r="CO47" s="657"/>
      <c r="CP47" s="657"/>
      <c r="CQ47" s="658"/>
      <c r="CR47" s="659" t="s">
        <v>221</v>
      </c>
      <c r="CS47" s="683"/>
      <c r="CT47" s="683"/>
      <c r="CU47" s="683"/>
      <c r="CV47" s="683"/>
      <c r="CW47" s="683"/>
      <c r="CX47" s="683"/>
      <c r="CY47" s="684"/>
      <c r="CZ47" s="664" t="s">
        <v>125</v>
      </c>
      <c r="DA47" s="695"/>
      <c r="DB47" s="695"/>
      <c r="DC47" s="697"/>
      <c r="DD47" s="668" t="s">
        <v>125</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352</v>
      </c>
      <c r="CG48" s="657"/>
      <c r="CH48" s="657"/>
      <c r="CI48" s="657"/>
      <c r="CJ48" s="657"/>
      <c r="CK48" s="657"/>
      <c r="CL48" s="657"/>
      <c r="CM48" s="657"/>
      <c r="CN48" s="657"/>
      <c r="CO48" s="657"/>
      <c r="CP48" s="657"/>
      <c r="CQ48" s="658"/>
      <c r="CR48" s="659" t="s">
        <v>125</v>
      </c>
      <c r="CS48" s="660"/>
      <c r="CT48" s="660"/>
      <c r="CU48" s="660"/>
      <c r="CV48" s="660"/>
      <c r="CW48" s="660"/>
      <c r="CX48" s="660"/>
      <c r="CY48" s="661"/>
      <c r="CZ48" s="664" t="s">
        <v>125</v>
      </c>
      <c r="DA48" s="665"/>
      <c r="DB48" s="665"/>
      <c r="DC48" s="760"/>
      <c r="DD48" s="668" t="s">
        <v>125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353</v>
      </c>
      <c r="CE49" s="705"/>
      <c r="CF49" s="705"/>
      <c r="CG49" s="705"/>
      <c r="CH49" s="705"/>
      <c r="CI49" s="705"/>
      <c r="CJ49" s="705"/>
      <c r="CK49" s="705"/>
      <c r="CL49" s="705"/>
      <c r="CM49" s="705"/>
      <c r="CN49" s="705"/>
      <c r="CO49" s="705"/>
      <c r="CP49" s="705"/>
      <c r="CQ49" s="706"/>
      <c r="CR49" s="739">
        <v>4326014</v>
      </c>
      <c r="CS49" s="729"/>
      <c r="CT49" s="729"/>
      <c r="CU49" s="729"/>
      <c r="CV49" s="729"/>
      <c r="CW49" s="729"/>
      <c r="CX49" s="729"/>
      <c r="CY49" s="761"/>
      <c r="CZ49" s="744">
        <v>100</v>
      </c>
      <c r="DA49" s="762"/>
      <c r="DB49" s="762"/>
      <c r="DC49" s="763"/>
      <c r="DD49" s="764">
        <v>3604782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fOx4VHWau73mZWzLMEAFTqOyIMy/gU3P8oK0/eIBc23Gi1h1VTmDU60oufYL/Z0ig3KPFak2dgpVahu+D1xo9A==" saltValue="3iYEYobH0c+tj/3nEtR+j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376</v>
      </c>
      <c r="C7" s="792"/>
      <c r="D7" s="792"/>
      <c r="E7" s="792"/>
      <c r="F7" s="792"/>
      <c r="G7" s="792"/>
      <c r="H7" s="792"/>
      <c r="I7" s="792"/>
      <c r="J7" s="792"/>
      <c r="K7" s="792"/>
      <c r="L7" s="792"/>
      <c r="M7" s="792"/>
      <c r="N7" s="792"/>
      <c r="O7" s="792"/>
      <c r="P7" s="793"/>
      <c r="Q7" s="794">
        <v>4667</v>
      </c>
      <c r="R7" s="795"/>
      <c r="S7" s="795"/>
      <c r="T7" s="795"/>
      <c r="U7" s="795"/>
      <c r="V7" s="795">
        <v>4319</v>
      </c>
      <c r="W7" s="795"/>
      <c r="X7" s="795"/>
      <c r="Y7" s="795"/>
      <c r="Z7" s="795"/>
      <c r="AA7" s="795">
        <v>348</v>
      </c>
      <c r="AB7" s="795"/>
      <c r="AC7" s="795"/>
      <c r="AD7" s="795"/>
      <c r="AE7" s="796"/>
      <c r="AF7" s="797">
        <v>221</v>
      </c>
      <c r="AG7" s="798"/>
      <c r="AH7" s="798"/>
      <c r="AI7" s="798"/>
      <c r="AJ7" s="799"/>
      <c r="AK7" s="834"/>
      <c r="AL7" s="835"/>
      <c r="AM7" s="835"/>
      <c r="AN7" s="835"/>
      <c r="AO7" s="835"/>
      <c r="AP7" s="835">
        <v>185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2">
      <c r="A8" s="241">
        <v>2</v>
      </c>
      <c r="B8" s="815" t="s">
        <v>377</v>
      </c>
      <c r="C8" s="816"/>
      <c r="D8" s="816"/>
      <c r="E8" s="816"/>
      <c r="F8" s="816"/>
      <c r="G8" s="816"/>
      <c r="H8" s="816"/>
      <c r="I8" s="816"/>
      <c r="J8" s="816"/>
      <c r="K8" s="816"/>
      <c r="L8" s="816"/>
      <c r="M8" s="816"/>
      <c r="N8" s="816"/>
      <c r="O8" s="816"/>
      <c r="P8" s="817"/>
      <c r="Q8" s="818">
        <v>21</v>
      </c>
      <c r="R8" s="819"/>
      <c r="S8" s="819"/>
      <c r="T8" s="819"/>
      <c r="U8" s="819"/>
      <c r="V8" s="819">
        <v>20</v>
      </c>
      <c r="W8" s="819"/>
      <c r="X8" s="819"/>
      <c r="Y8" s="819"/>
      <c r="Z8" s="819"/>
      <c r="AA8" s="819">
        <v>2</v>
      </c>
      <c r="AB8" s="819"/>
      <c r="AC8" s="819"/>
      <c r="AD8" s="819"/>
      <c r="AE8" s="820"/>
      <c r="AF8" s="821">
        <v>2</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379</v>
      </c>
      <c r="B23" s="850" t="s">
        <v>380</v>
      </c>
      <c r="C23" s="851"/>
      <c r="D23" s="851"/>
      <c r="E23" s="851"/>
      <c r="F23" s="851"/>
      <c r="G23" s="851"/>
      <c r="H23" s="851"/>
      <c r="I23" s="851"/>
      <c r="J23" s="851"/>
      <c r="K23" s="851"/>
      <c r="L23" s="851"/>
      <c r="M23" s="851"/>
      <c r="N23" s="851"/>
      <c r="O23" s="851"/>
      <c r="P23" s="852"/>
      <c r="Q23" s="853">
        <v>4688</v>
      </c>
      <c r="R23" s="854"/>
      <c r="S23" s="854"/>
      <c r="T23" s="854"/>
      <c r="U23" s="854"/>
      <c r="V23" s="854">
        <v>4339</v>
      </c>
      <c r="W23" s="854"/>
      <c r="X23" s="854"/>
      <c r="Y23" s="854"/>
      <c r="Z23" s="854"/>
      <c r="AA23" s="854">
        <v>350</v>
      </c>
      <c r="AB23" s="854"/>
      <c r="AC23" s="854"/>
      <c r="AD23" s="854"/>
      <c r="AE23" s="855"/>
      <c r="AF23" s="856">
        <v>223</v>
      </c>
      <c r="AG23" s="854"/>
      <c r="AH23" s="854"/>
      <c r="AI23" s="854"/>
      <c r="AJ23" s="857"/>
      <c r="AK23" s="858"/>
      <c r="AL23" s="859"/>
      <c r="AM23" s="859"/>
      <c r="AN23" s="859"/>
      <c r="AO23" s="859"/>
      <c r="AP23" s="854">
        <v>185</v>
      </c>
      <c r="AQ23" s="854"/>
      <c r="AR23" s="854"/>
      <c r="AS23" s="854"/>
      <c r="AT23" s="854"/>
      <c r="AU23" s="860"/>
      <c r="AV23" s="860"/>
      <c r="AW23" s="860"/>
      <c r="AX23" s="860"/>
      <c r="AY23" s="861"/>
      <c r="AZ23" s="869" t="s">
        <v>125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391</v>
      </c>
      <c r="C28" s="792"/>
      <c r="D28" s="792"/>
      <c r="E28" s="792"/>
      <c r="F28" s="792"/>
      <c r="G28" s="792"/>
      <c r="H28" s="792"/>
      <c r="I28" s="792"/>
      <c r="J28" s="792"/>
      <c r="K28" s="792"/>
      <c r="L28" s="792"/>
      <c r="M28" s="792"/>
      <c r="N28" s="792"/>
      <c r="O28" s="792"/>
      <c r="P28" s="793"/>
      <c r="Q28" s="882">
        <v>931</v>
      </c>
      <c r="R28" s="883"/>
      <c r="S28" s="883"/>
      <c r="T28" s="883"/>
      <c r="U28" s="883"/>
      <c r="V28" s="883">
        <v>904</v>
      </c>
      <c r="W28" s="883"/>
      <c r="X28" s="883"/>
      <c r="Y28" s="883"/>
      <c r="Z28" s="883"/>
      <c r="AA28" s="883">
        <v>26</v>
      </c>
      <c r="AB28" s="883"/>
      <c r="AC28" s="883"/>
      <c r="AD28" s="883"/>
      <c r="AE28" s="884"/>
      <c r="AF28" s="885">
        <v>26</v>
      </c>
      <c r="AG28" s="883"/>
      <c r="AH28" s="883"/>
      <c r="AI28" s="883"/>
      <c r="AJ28" s="886"/>
      <c r="AK28" s="887">
        <v>93</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392</v>
      </c>
      <c r="C29" s="816"/>
      <c r="D29" s="816"/>
      <c r="E29" s="816"/>
      <c r="F29" s="816"/>
      <c r="G29" s="816"/>
      <c r="H29" s="816"/>
      <c r="I29" s="816"/>
      <c r="J29" s="816"/>
      <c r="K29" s="816"/>
      <c r="L29" s="816"/>
      <c r="M29" s="816"/>
      <c r="N29" s="816"/>
      <c r="O29" s="816"/>
      <c r="P29" s="817"/>
      <c r="Q29" s="818">
        <v>392</v>
      </c>
      <c r="R29" s="819"/>
      <c r="S29" s="819"/>
      <c r="T29" s="819"/>
      <c r="U29" s="819"/>
      <c r="V29" s="819">
        <v>379</v>
      </c>
      <c r="W29" s="819"/>
      <c r="X29" s="819"/>
      <c r="Y29" s="819"/>
      <c r="Z29" s="819"/>
      <c r="AA29" s="819">
        <v>13</v>
      </c>
      <c r="AB29" s="819"/>
      <c r="AC29" s="819"/>
      <c r="AD29" s="819"/>
      <c r="AE29" s="820"/>
      <c r="AF29" s="821">
        <v>13</v>
      </c>
      <c r="AG29" s="822"/>
      <c r="AH29" s="822"/>
      <c r="AI29" s="822"/>
      <c r="AJ29" s="823"/>
      <c r="AK29" s="890">
        <v>73</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393</v>
      </c>
      <c r="C30" s="816"/>
      <c r="D30" s="816"/>
      <c r="E30" s="816"/>
      <c r="F30" s="816"/>
      <c r="G30" s="816"/>
      <c r="H30" s="816"/>
      <c r="I30" s="816"/>
      <c r="J30" s="816"/>
      <c r="K30" s="816"/>
      <c r="L30" s="816"/>
      <c r="M30" s="816"/>
      <c r="N30" s="816"/>
      <c r="O30" s="816"/>
      <c r="P30" s="817"/>
      <c r="Q30" s="818">
        <v>103</v>
      </c>
      <c r="R30" s="819"/>
      <c r="S30" s="819"/>
      <c r="T30" s="819"/>
      <c r="U30" s="819"/>
      <c r="V30" s="819">
        <v>103</v>
      </c>
      <c r="W30" s="819"/>
      <c r="X30" s="819"/>
      <c r="Y30" s="819"/>
      <c r="Z30" s="819"/>
      <c r="AA30" s="819" t="s">
        <v>506</v>
      </c>
      <c r="AB30" s="819"/>
      <c r="AC30" s="819"/>
      <c r="AD30" s="819"/>
      <c r="AE30" s="820"/>
      <c r="AF30" s="821" t="s">
        <v>506</v>
      </c>
      <c r="AG30" s="822"/>
      <c r="AH30" s="822"/>
      <c r="AI30" s="822"/>
      <c r="AJ30" s="823"/>
      <c r="AK30" s="890">
        <v>70</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394</v>
      </c>
      <c r="C31" s="816"/>
      <c r="D31" s="816"/>
      <c r="E31" s="816"/>
      <c r="F31" s="816"/>
      <c r="G31" s="816"/>
      <c r="H31" s="816"/>
      <c r="I31" s="816"/>
      <c r="J31" s="816"/>
      <c r="K31" s="816"/>
      <c r="L31" s="816"/>
      <c r="M31" s="816"/>
      <c r="N31" s="816"/>
      <c r="O31" s="816"/>
      <c r="P31" s="817"/>
      <c r="Q31" s="818">
        <v>6</v>
      </c>
      <c r="R31" s="819"/>
      <c r="S31" s="819"/>
      <c r="T31" s="819"/>
      <c r="U31" s="819"/>
      <c r="V31" s="819">
        <v>5</v>
      </c>
      <c r="W31" s="819"/>
      <c r="X31" s="819"/>
      <c r="Y31" s="819"/>
      <c r="Z31" s="819"/>
      <c r="AA31" s="819">
        <v>1</v>
      </c>
      <c r="AB31" s="819"/>
      <c r="AC31" s="819"/>
      <c r="AD31" s="819"/>
      <c r="AE31" s="820"/>
      <c r="AF31" s="821">
        <v>1</v>
      </c>
      <c r="AG31" s="822"/>
      <c r="AH31" s="822"/>
      <c r="AI31" s="822"/>
      <c r="AJ31" s="823"/>
      <c r="AK31" s="890">
        <v>5</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395</v>
      </c>
      <c r="C32" s="816"/>
      <c r="D32" s="816"/>
      <c r="E32" s="816"/>
      <c r="F32" s="816"/>
      <c r="G32" s="816"/>
      <c r="H32" s="816"/>
      <c r="I32" s="816"/>
      <c r="J32" s="816"/>
      <c r="K32" s="816"/>
      <c r="L32" s="816"/>
      <c r="M32" s="816"/>
      <c r="N32" s="816"/>
      <c r="O32" s="816"/>
      <c r="P32" s="817"/>
      <c r="Q32" s="818">
        <v>68</v>
      </c>
      <c r="R32" s="819"/>
      <c r="S32" s="819"/>
      <c r="T32" s="819"/>
      <c r="U32" s="819"/>
      <c r="V32" s="819">
        <v>101</v>
      </c>
      <c r="W32" s="819"/>
      <c r="X32" s="819"/>
      <c r="Y32" s="819"/>
      <c r="Z32" s="819"/>
      <c r="AA32" s="819">
        <v>-33</v>
      </c>
      <c r="AB32" s="819"/>
      <c r="AC32" s="819"/>
      <c r="AD32" s="819"/>
      <c r="AE32" s="820"/>
      <c r="AF32" s="821">
        <v>227</v>
      </c>
      <c r="AG32" s="822"/>
      <c r="AH32" s="822"/>
      <c r="AI32" s="822"/>
      <c r="AJ32" s="823"/>
      <c r="AK32" s="890">
        <v>27</v>
      </c>
      <c r="AL32" s="891"/>
      <c r="AM32" s="891"/>
      <c r="AN32" s="891"/>
      <c r="AO32" s="891"/>
      <c r="AP32" s="891">
        <v>3</v>
      </c>
      <c r="AQ32" s="891"/>
      <c r="AR32" s="891"/>
      <c r="AS32" s="891"/>
      <c r="AT32" s="891"/>
      <c r="AU32" s="891">
        <v>3</v>
      </c>
      <c r="AV32" s="891"/>
      <c r="AW32" s="891"/>
      <c r="AX32" s="891"/>
      <c r="AY32" s="891"/>
      <c r="AZ32" s="892" t="s">
        <v>506</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397</v>
      </c>
      <c r="C33" s="816"/>
      <c r="D33" s="816"/>
      <c r="E33" s="816"/>
      <c r="F33" s="816"/>
      <c r="G33" s="816"/>
      <c r="H33" s="816"/>
      <c r="I33" s="816"/>
      <c r="J33" s="816"/>
      <c r="K33" s="816"/>
      <c r="L33" s="816"/>
      <c r="M33" s="816"/>
      <c r="N33" s="816"/>
      <c r="O33" s="816"/>
      <c r="P33" s="817"/>
      <c r="Q33" s="818">
        <v>378</v>
      </c>
      <c r="R33" s="819"/>
      <c r="S33" s="819"/>
      <c r="T33" s="819"/>
      <c r="U33" s="819"/>
      <c r="V33" s="819">
        <v>369</v>
      </c>
      <c r="W33" s="819"/>
      <c r="X33" s="819"/>
      <c r="Y33" s="819"/>
      <c r="Z33" s="819"/>
      <c r="AA33" s="819">
        <v>9</v>
      </c>
      <c r="AB33" s="819"/>
      <c r="AC33" s="819"/>
      <c r="AD33" s="819"/>
      <c r="AE33" s="820"/>
      <c r="AF33" s="821" t="s">
        <v>506</v>
      </c>
      <c r="AG33" s="822"/>
      <c r="AH33" s="822"/>
      <c r="AI33" s="822"/>
      <c r="AJ33" s="823"/>
      <c r="AK33" s="890">
        <v>273</v>
      </c>
      <c r="AL33" s="891"/>
      <c r="AM33" s="891"/>
      <c r="AN33" s="891"/>
      <c r="AO33" s="891"/>
      <c r="AP33" s="891">
        <v>503</v>
      </c>
      <c r="AQ33" s="891"/>
      <c r="AR33" s="891"/>
      <c r="AS33" s="891"/>
      <c r="AT33" s="891"/>
      <c r="AU33" s="891">
        <v>503</v>
      </c>
      <c r="AV33" s="891"/>
      <c r="AW33" s="891"/>
      <c r="AX33" s="891"/>
      <c r="AY33" s="891"/>
      <c r="AZ33" s="892" t="s">
        <v>506</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399</v>
      </c>
      <c r="C34" s="816"/>
      <c r="D34" s="816"/>
      <c r="E34" s="816"/>
      <c r="F34" s="816"/>
      <c r="G34" s="816"/>
      <c r="H34" s="816"/>
      <c r="I34" s="816"/>
      <c r="J34" s="816"/>
      <c r="K34" s="816"/>
      <c r="L34" s="816"/>
      <c r="M34" s="816"/>
      <c r="N34" s="816"/>
      <c r="O34" s="816"/>
      <c r="P34" s="817"/>
      <c r="Q34" s="818">
        <v>6</v>
      </c>
      <c r="R34" s="819"/>
      <c r="S34" s="819"/>
      <c r="T34" s="819"/>
      <c r="U34" s="819"/>
      <c r="V34" s="819">
        <v>6</v>
      </c>
      <c r="W34" s="819"/>
      <c r="X34" s="819"/>
      <c r="Y34" s="819"/>
      <c r="Z34" s="819"/>
      <c r="AA34" s="819" t="s">
        <v>506</v>
      </c>
      <c r="AB34" s="819"/>
      <c r="AC34" s="819"/>
      <c r="AD34" s="819"/>
      <c r="AE34" s="820"/>
      <c r="AF34" s="821" t="s">
        <v>506</v>
      </c>
      <c r="AG34" s="822"/>
      <c r="AH34" s="822"/>
      <c r="AI34" s="822"/>
      <c r="AJ34" s="823"/>
      <c r="AK34" s="890">
        <v>3</v>
      </c>
      <c r="AL34" s="891"/>
      <c r="AM34" s="891"/>
      <c r="AN34" s="891"/>
      <c r="AO34" s="891"/>
      <c r="AP34" s="891"/>
      <c r="AQ34" s="891"/>
      <c r="AR34" s="891"/>
      <c r="AS34" s="891"/>
      <c r="AT34" s="891"/>
      <c r="AU34" s="891" t="s">
        <v>506</v>
      </c>
      <c r="AV34" s="891"/>
      <c r="AW34" s="891"/>
      <c r="AX34" s="891"/>
      <c r="AY34" s="891"/>
      <c r="AZ34" s="892" t="s">
        <v>506</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402</v>
      </c>
      <c r="C35" s="816"/>
      <c r="D35" s="816"/>
      <c r="E35" s="816"/>
      <c r="F35" s="816"/>
      <c r="G35" s="816"/>
      <c r="H35" s="816"/>
      <c r="I35" s="816"/>
      <c r="J35" s="816"/>
      <c r="K35" s="816"/>
      <c r="L35" s="816"/>
      <c r="M35" s="816"/>
      <c r="N35" s="816"/>
      <c r="O35" s="816"/>
      <c r="P35" s="817"/>
      <c r="Q35" s="818">
        <v>0</v>
      </c>
      <c r="R35" s="819"/>
      <c r="S35" s="819"/>
      <c r="T35" s="819"/>
      <c r="U35" s="819"/>
      <c r="V35" s="819">
        <v>0</v>
      </c>
      <c r="W35" s="819"/>
      <c r="X35" s="819"/>
      <c r="Y35" s="819"/>
      <c r="Z35" s="819"/>
      <c r="AA35" s="819" t="s">
        <v>506</v>
      </c>
      <c r="AB35" s="819"/>
      <c r="AC35" s="819"/>
      <c r="AD35" s="819"/>
      <c r="AE35" s="820"/>
      <c r="AF35" s="821" t="s">
        <v>506</v>
      </c>
      <c r="AG35" s="822"/>
      <c r="AH35" s="822"/>
      <c r="AI35" s="822"/>
      <c r="AJ35" s="823"/>
      <c r="AK35" s="890"/>
      <c r="AL35" s="891"/>
      <c r="AM35" s="891"/>
      <c r="AN35" s="891"/>
      <c r="AO35" s="891"/>
      <c r="AP35" s="891"/>
      <c r="AQ35" s="891"/>
      <c r="AR35" s="891"/>
      <c r="AS35" s="891"/>
      <c r="AT35" s="891"/>
      <c r="AU35" s="891" t="s">
        <v>506</v>
      </c>
      <c r="AV35" s="891"/>
      <c r="AW35" s="891"/>
      <c r="AX35" s="891"/>
      <c r="AY35" s="891"/>
      <c r="AZ35" s="892" t="s">
        <v>506</v>
      </c>
      <c r="BA35" s="892"/>
      <c r="BB35" s="892"/>
      <c r="BC35" s="892"/>
      <c r="BD35" s="892"/>
      <c r="BE35" s="888" t="s">
        <v>398</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379</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268</v>
      </c>
      <c r="AG63" s="902"/>
      <c r="AH63" s="902"/>
      <c r="AI63" s="902"/>
      <c r="AJ63" s="903"/>
      <c r="AK63" s="904"/>
      <c r="AL63" s="899"/>
      <c r="AM63" s="899"/>
      <c r="AN63" s="899"/>
      <c r="AO63" s="899"/>
      <c r="AP63" s="902">
        <v>506</v>
      </c>
      <c r="AQ63" s="902"/>
      <c r="AR63" s="902"/>
      <c r="AS63" s="902"/>
      <c r="AT63" s="902"/>
      <c r="AU63" s="902">
        <v>506</v>
      </c>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384</v>
      </c>
      <c r="W66" s="778"/>
      <c r="X66" s="778"/>
      <c r="Y66" s="778"/>
      <c r="Z66" s="779"/>
      <c r="AA66" s="777" t="s">
        <v>409</v>
      </c>
      <c r="AB66" s="778"/>
      <c r="AC66" s="778"/>
      <c r="AD66" s="778"/>
      <c r="AE66" s="779"/>
      <c r="AF66" s="912" t="s">
        <v>410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568</v>
      </c>
      <c r="C68" s="930"/>
      <c r="D68" s="930"/>
      <c r="E68" s="930"/>
      <c r="F68" s="930"/>
      <c r="G68" s="930"/>
      <c r="H68" s="930"/>
      <c r="I68" s="930"/>
      <c r="J68" s="930"/>
      <c r="K68" s="930"/>
      <c r="L68" s="930"/>
      <c r="M68" s="930"/>
      <c r="N68" s="930"/>
      <c r="O68" s="930"/>
      <c r="P68" s="931"/>
      <c r="Q68" s="932">
        <v>1527</v>
      </c>
      <c r="R68" s="926"/>
      <c r="S68" s="926"/>
      <c r="T68" s="926"/>
      <c r="U68" s="926"/>
      <c r="V68" s="926">
        <v>1527</v>
      </c>
      <c r="W68" s="926"/>
      <c r="X68" s="926"/>
      <c r="Y68" s="926"/>
      <c r="Z68" s="926"/>
      <c r="AA68" s="926">
        <v>0</v>
      </c>
      <c r="AB68" s="926"/>
      <c r="AC68" s="926"/>
      <c r="AD68" s="926"/>
      <c r="AE68" s="926"/>
      <c r="AF68" s="926">
        <v>0</v>
      </c>
      <c r="AG68" s="926"/>
      <c r="AH68" s="926"/>
      <c r="AI68" s="926"/>
      <c r="AJ68" s="926"/>
      <c r="AK68" s="926"/>
      <c r="AL68" s="926"/>
      <c r="AM68" s="926"/>
      <c r="AN68" s="926"/>
      <c r="AO68" s="926"/>
      <c r="AP68" s="926">
        <v>282</v>
      </c>
      <c r="AQ68" s="926"/>
      <c r="AR68" s="926"/>
      <c r="AS68" s="926"/>
      <c r="AT68" s="926"/>
      <c r="AU68" s="926">
        <v>31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569</v>
      </c>
      <c r="C69" s="934"/>
      <c r="D69" s="934"/>
      <c r="E69" s="934"/>
      <c r="F69" s="934"/>
      <c r="G69" s="934"/>
      <c r="H69" s="934"/>
      <c r="I69" s="934"/>
      <c r="J69" s="934"/>
      <c r="K69" s="934"/>
      <c r="L69" s="934"/>
      <c r="M69" s="934"/>
      <c r="N69" s="934"/>
      <c r="O69" s="934"/>
      <c r="P69" s="935"/>
      <c r="Q69" s="936">
        <v>9</v>
      </c>
      <c r="R69" s="891"/>
      <c r="S69" s="891"/>
      <c r="T69" s="891"/>
      <c r="U69" s="891"/>
      <c r="V69" s="891">
        <v>5</v>
      </c>
      <c r="W69" s="891"/>
      <c r="X69" s="891"/>
      <c r="Y69" s="891"/>
      <c r="Z69" s="891"/>
      <c r="AA69" s="891">
        <v>4</v>
      </c>
      <c r="AB69" s="891"/>
      <c r="AC69" s="891"/>
      <c r="AD69" s="891"/>
      <c r="AE69" s="891"/>
      <c r="AF69" s="891">
        <v>4</v>
      </c>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570</v>
      </c>
      <c r="C70" s="934"/>
      <c r="D70" s="934"/>
      <c r="E70" s="934"/>
      <c r="F70" s="934"/>
      <c r="G70" s="934"/>
      <c r="H70" s="934"/>
      <c r="I70" s="934"/>
      <c r="J70" s="934"/>
      <c r="K70" s="934"/>
      <c r="L70" s="934"/>
      <c r="M70" s="934"/>
      <c r="N70" s="934"/>
      <c r="O70" s="934"/>
      <c r="P70" s="935"/>
      <c r="Q70" s="936">
        <v>91</v>
      </c>
      <c r="R70" s="891"/>
      <c r="S70" s="891"/>
      <c r="T70" s="891"/>
      <c r="U70" s="891"/>
      <c r="V70" s="891">
        <v>89</v>
      </c>
      <c r="W70" s="891"/>
      <c r="X70" s="891"/>
      <c r="Y70" s="891"/>
      <c r="Z70" s="891"/>
      <c r="AA70" s="891">
        <v>2</v>
      </c>
      <c r="AB70" s="891"/>
      <c r="AC70" s="891"/>
      <c r="AD70" s="891"/>
      <c r="AE70" s="891"/>
      <c r="AF70" s="891">
        <v>2</v>
      </c>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571</v>
      </c>
      <c r="C71" s="934"/>
      <c r="D71" s="934"/>
      <c r="E71" s="934"/>
      <c r="F71" s="934"/>
      <c r="G71" s="934"/>
      <c r="H71" s="934"/>
      <c r="I71" s="934"/>
      <c r="J71" s="934"/>
      <c r="K71" s="934"/>
      <c r="L71" s="934"/>
      <c r="M71" s="934"/>
      <c r="N71" s="934"/>
      <c r="O71" s="934"/>
      <c r="P71" s="935"/>
      <c r="Q71" s="936">
        <v>2346</v>
      </c>
      <c r="R71" s="891"/>
      <c r="S71" s="891"/>
      <c r="T71" s="891"/>
      <c r="U71" s="891"/>
      <c r="V71" s="891">
        <v>2308</v>
      </c>
      <c r="W71" s="891"/>
      <c r="X71" s="891"/>
      <c r="Y71" s="891"/>
      <c r="Z71" s="891"/>
      <c r="AA71" s="891">
        <v>38</v>
      </c>
      <c r="AB71" s="891"/>
      <c r="AC71" s="891"/>
      <c r="AD71" s="891"/>
      <c r="AE71" s="891"/>
      <c r="AF71" s="891">
        <v>38</v>
      </c>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572</v>
      </c>
      <c r="C72" s="934"/>
      <c r="D72" s="934"/>
      <c r="E72" s="934"/>
      <c r="F72" s="934"/>
      <c r="G72" s="934"/>
      <c r="H72" s="934"/>
      <c r="I72" s="934"/>
      <c r="J72" s="934"/>
      <c r="K72" s="934"/>
      <c r="L72" s="934"/>
      <c r="M72" s="934"/>
      <c r="N72" s="934"/>
      <c r="O72" s="934"/>
      <c r="P72" s="935"/>
      <c r="Q72" s="936">
        <v>5404</v>
      </c>
      <c r="R72" s="891"/>
      <c r="S72" s="891"/>
      <c r="T72" s="891"/>
      <c r="U72" s="891"/>
      <c r="V72" s="891">
        <v>5346</v>
      </c>
      <c r="W72" s="891"/>
      <c r="X72" s="891"/>
      <c r="Y72" s="891"/>
      <c r="Z72" s="891"/>
      <c r="AA72" s="891">
        <v>59</v>
      </c>
      <c r="AB72" s="891"/>
      <c r="AC72" s="891"/>
      <c r="AD72" s="891"/>
      <c r="AE72" s="891"/>
      <c r="AF72" s="891">
        <v>59</v>
      </c>
      <c r="AG72" s="891"/>
      <c r="AH72" s="891"/>
      <c r="AI72" s="891"/>
      <c r="AJ72" s="891"/>
      <c r="AK72" s="891">
        <v>663</v>
      </c>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573</v>
      </c>
      <c r="C73" s="934"/>
      <c r="D73" s="934"/>
      <c r="E73" s="934"/>
      <c r="F73" s="934"/>
      <c r="G73" s="934"/>
      <c r="H73" s="934"/>
      <c r="I73" s="934"/>
      <c r="J73" s="934"/>
      <c r="K73" s="934"/>
      <c r="L73" s="934"/>
      <c r="M73" s="934"/>
      <c r="N73" s="934"/>
      <c r="O73" s="934"/>
      <c r="P73" s="935"/>
      <c r="Q73" s="936">
        <v>365</v>
      </c>
      <c r="R73" s="891"/>
      <c r="S73" s="891"/>
      <c r="T73" s="891"/>
      <c r="U73" s="891"/>
      <c r="V73" s="891">
        <v>361</v>
      </c>
      <c r="W73" s="891"/>
      <c r="X73" s="891"/>
      <c r="Y73" s="891"/>
      <c r="Z73" s="891"/>
      <c r="AA73" s="891">
        <v>4</v>
      </c>
      <c r="AB73" s="891"/>
      <c r="AC73" s="891"/>
      <c r="AD73" s="891"/>
      <c r="AE73" s="891"/>
      <c r="AF73" s="891">
        <v>4</v>
      </c>
      <c r="AG73" s="891"/>
      <c r="AH73" s="891"/>
      <c r="AI73" s="891"/>
      <c r="AJ73" s="891"/>
      <c r="AK73" s="891">
        <v>14</v>
      </c>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574</v>
      </c>
      <c r="C74" s="934"/>
      <c r="D74" s="934"/>
      <c r="E74" s="934"/>
      <c r="F74" s="934"/>
      <c r="G74" s="934"/>
      <c r="H74" s="934"/>
      <c r="I74" s="934"/>
      <c r="J74" s="934"/>
      <c r="K74" s="934"/>
      <c r="L74" s="934"/>
      <c r="M74" s="934"/>
      <c r="N74" s="934"/>
      <c r="O74" s="934"/>
      <c r="P74" s="935"/>
      <c r="Q74" s="936">
        <v>1964</v>
      </c>
      <c r="R74" s="891"/>
      <c r="S74" s="891"/>
      <c r="T74" s="891"/>
      <c r="U74" s="891"/>
      <c r="V74" s="891">
        <v>1703</v>
      </c>
      <c r="W74" s="891"/>
      <c r="X74" s="891"/>
      <c r="Y74" s="891"/>
      <c r="Z74" s="891"/>
      <c r="AA74" s="891">
        <v>48</v>
      </c>
      <c r="AB74" s="891"/>
      <c r="AC74" s="891"/>
      <c r="AD74" s="891"/>
      <c r="AE74" s="891"/>
      <c r="AF74" s="891">
        <v>48</v>
      </c>
      <c r="AG74" s="891"/>
      <c r="AH74" s="891"/>
      <c r="AI74" s="891"/>
      <c r="AJ74" s="891"/>
      <c r="AK74" s="891"/>
      <c r="AL74" s="891"/>
      <c r="AM74" s="891"/>
      <c r="AN74" s="891"/>
      <c r="AO74" s="891"/>
      <c r="AP74" s="891">
        <v>2832</v>
      </c>
      <c r="AQ74" s="891"/>
      <c r="AR74" s="891"/>
      <c r="AS74" s="891"/>
      <c r="AT74" s="891"/>
      <c r="AU74" s="891">
        <v>20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575</v>
      </c>
      <c r="C75" s="934"/>
      <c r="D75" s="934"/>
      <c r="E75" s="934"/>
      <c r="F75" s="934"/>
      <c r="G75" s="934"/>
      <c r="H75" s="934"/>
      <c r="I75" s="934"/>
      <c r="J75" s="934"/>
      <c r="K75" s="934"/>
      <c r="L75" s="934"/>
      <c r="M75" s="934"/>
      <c r="N75" s="934"/>
      <c r="O75" s="934"/>
      <c r="P75" s="935"/>
      <c r="Q75" s="939">
        <v>65</v>
      </c>
      <c r="R75" s="940"/>
      <c r="S75" s="940"/>
      <c r="T75" s="940"/>
      <c r="U75" s="890"/>
      <c r="V75" s="941">
        <v>65</v>
      </c>
      <c r="W75" s="940"/>
      <c r="X75" s="940"/>
      <c r="Y75" s="940"/>
      <c r="Z75" s="890"/>
      <c r="AA75" s="941">
        <v>0</v>
      </c>
      <c r="AB75" s="940"/>
      <c r="AC75" s="940"/>
      <c r="AD75" s="940"/>
      <c r="AE75" s="890"/>
      <c r="AF75" s="941">
        <v>0</v>
      </c>
      <c r="AG75" s="940"/>
      <c r="AH75" s="940"/>
      <c r="AI75" s="940"/>
      <c r="AJ75" s="890"/>
      <c r="AK75" s="941">
        <v>5</v>
      </c>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576</v>
      </c>
      <c r="C76" s="934"/>
      <c r="D76" s="934"/>
      <c r="E76" s="934"/>
      <c r="F76" s="934"/>
      <c r="G76" s="934"/>
      <c r="H76" s="934"/>
      <c r="I76" s="934"/>
      <c r="J76" s="934"/>
      <c r="K76" s="934"/>
      <c r="L76" s="934"/>
      <c r="M76" s="934"/>
      <c r="N76" s="934"/>
      <c r="O76" s="934"/>
      <c r="P76" s="935"/>
      <c r="Q76" s="939">
        <v>9</v>
      </c>
      <c r="R76" s="940"/>
      <c r="S76" s="940"/>
      <c r="T76" s="940"/>
      <c r="U76" s="890"/>
      <c r="V76" s="941">
        <v>8</v>
      </c>
      <c r="W76" s="940"/>
      <c r="X76" s="940"/>
      <c r="Y76" s="940"/>
      <c r="Z76" s="890"/>
      <c r="AA76" s="941">
        <v>1</v>
      </c>
      <c r="AB76" s="940"/>
      <c r="AC76" s="940"/>
      <c r="AD76" s="940"/>
      <c r="AE76" s="890"/>
      <c r="AF76" s="941">
        <v>1</v>
      </c>
      <c r="AG76" s="940"/>
      <c r="AH76" s="940"/>
      <c r="AI76" s="940"/>
      <c r="AJ76" s="890"/>
      <c r="AK76" s="941">
        <v>0</v>
      </c>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577</v>
      </c>
      <c r="C77" s="934"/>
      <c r="D77" s="934"/>
      <c r="E77" s="934"/>
      <c r="F77" s="934"/>
      <c r="G77" s="934"/>
      <c r="H77" s="934"/>
      <c r="I77" s="934"/>
      <c r="J77" s="934"/>
      <c r="K77" s="934"/>
      <c r="L77" s="934"/>
      <c r="M77" s="934"/>
      <c r="N77" s="934"/>
      <c r="O77" s="934"/>
      <c r="P77" s="935"/>
      <c r="Q77" s="939">
        <v>505</v>
      </c>
      <c r="R77" s="940"/>
      <c r="S77" s="940"/>
      <c r="T77" s="940"/>
      <c r="U77" s="890"/>
      <c r="V77" s="941">
        <v>484</v>
      </c>
      <c r="W77" s="940"/>
      <c r="X77" s="940"/>
      <c r="Y77" s="940"/>
      <c r="Z77" s="890"/>
      <c r="AA77" s="941">
        <v>21</v>
      </c>
      <c r="AB77" s="940"/>
      <c r="AC77" s="940"/>
      <c r="AD77" s="940"/>
      <c r="AE77" s="890"/>
      <c r="AF77" s="941">
        <v>21</v>
      </c>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t="s">
        <v>578</v>
      </c>
      <c r="C78" s="934"/>
      <c r="D78" s="934"/>
      <c r="E78" s="934"/>
      <c r="F78" s="934"/>
      <c r="G78" s="934"/>
      <c r="H78" s="934"/>
      <c r="I78" s="934"/>
      <c r="J78" s="934"/>
      <c r="K78" s="934"/>
      <c r="L78" s="934"/>
      <c r="M78" s="934"/>
      <c r="N78" s="934"/>
      <c r="O78" s="934"/>
      <c r="P78" s="935"/>
      <c r="Q78" s="936">
        <v>102136</v>
      </c>
      <c r="R78" s="891"/>
      <c r="S78" s="891"/>
      <c r="T78" s="891"/>
      <c r="U78" s="891"/>
      <c r="V78" s="891">
        <v>101116</v>
      </c>
      <c r="W78" s="891"/>
      <c r="X78" s="891"/>
      <c r="Y78" s="891"/>
      <c r="Z78" s="891"/>
      <c r="AA78" s="891">
        <v>1019</v>
      </c>
      <c r="AB78" s="891"/>
      <c r="AC78" s="891"/>
      <c r="AD78" s="891"/>
      <c r="AE78" s="891"/>
      <c r="AF78" s="891">
        <v>1019</v>
      </c>
      <c r="AG78" s="891"/>
      <c r="AH78" s="891"/>
      <c r="AI78" s="891"/>
      <c r="AJ78" s="891"/>
      <c r="AK78" s="891">
        <v>278</v>
      </c>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379</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1196</v>
      </c>
      <c r="AG88" s="902"/>
      <c r="AH88" s="902"/>
      <c r="AI88" s="902"/>
      <c r="AJ88" s="902"/>
      <c r="AK88" s="899"/>
      <c r="AL88" s="899"/>
      <c r="AM88" s="899"/>
      <c r="AN88" s="899"/>
      <c r="AO88" s="899"/>
      <c r="AP88" s="902">
        <v>3114</v>
      </c>
      <c r="AQ88" s="902"/>
      <c r="AR88" s="902"/>
      <c r="AS88" s="902"/>
      <c r="AT88" s="902"/>
      <c r="AU88" s="902">
        <v>51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298</v>
      </c>
      <c r="AG109" s="955"/>
      <c r="AH109" s="955"/>
      <c r="AI109" s="955"/>
      <c r="AJ109" s="956"/>
      <c r="AK109" s="954" t="s">
        <v>297</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298</v>
      </c>
      <c r="BW109" s="955"/>
      <c r="BX109" s="955"/>
      <c r="BY109" s="955"/>
      <c r="BZ109" s="956"/>
      <c r="CA109" s="954" t="s">
        <v>297</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298</v>
      </c>
      <c r="DM109" s="955"/>
      <c r="DN109" s="955"/>
      <c r="DO109" s="955"/>
      <c r="DP109" s="956"/>
      <c r="DQ109" s="954" t="s">
        <v>297</v>
      </c>
      <c r="DR109" s="955"/>
      <c r="DS109" s="955"/>
      <c r="DT109" s="955"/>
      <c r="DU109" s="956"/>
      <c r="DV109" s="954" t="s">
        <v>424</v>
      </c>
      <c r="DW109" s="955"/>
      <c r="DX109" s="955"/>
      <c r="DY109" s="955"/>
      <c r="DZ109" s="957"/>
    </row>
    <row r="110" spans="1:131" s="226" customFormat="1" ht="26.25" customHeight="1" x14ac:dyDescent="0.2">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175718</v>
      </c>
      <c r="AB110" s="962"/>
      <c r="AC110" s="962"/>
      <c r="AD110" s="962"/>
      <c r="AE110" s="963"/>
      <c r="AF110" s="964">
        <v>167818</v>
      </c>
      <c r="AG110" s="962"/>
      <c r="AH110" s="962"/>
      <c r="AI110" s="962"/>
      <c r="AJ110" s="963"/>
      <c r="AK110" s="964">
        <v>154651</v>
      </c>
      <c r="AL110" s="962"/>
      <c r="AM110" s="962"/>
      <c r="AN110" s="962"/>
      <c r="AO110" s="963"/>
      <c r="AP110" s="965">
        <v>5.3</v>
      </c>
      <c r="AQ110" s="966"/>
      <c r="AR110" s="966"/>
      <c r="AS110" s="966"/>
      <c r="AT110" s="967"/>
      <c r="AU110" s="968" t="s">
        <v>68</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485594</v>
      </c>
      <c r="BR110" s="997"/>
      <c r="BS110" s="997"/>
      <c r="BT110" s="997"/>
      <c r="BU110" s="997"/>
      <c r="BV110" s="997">
        <v>331201</v>
      </c>
      <c r="BW110" s="997"/>
      <c r="BX110" s="997"/>
      <c r="BY110" s="997"/>
      <c r="BZ110" s="997"/>
      <c r="CA110" s="997">
        <v>184989</v>
      </c>
      <c r="CB110" s="997"/>
      <c r="CC110" s="997"/>
      <c r="CD110" s="997"/>
      <c r="CE110" s="997"/>
      <c r="CF110" s="1011">
        <v>6.3</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405</v>
      </c>
      <c r="DH110" s="997"/>
      <c r="DI110" s="997"/>
      <c r="DJ110" s="997"/>
      <c r="DK110" s="997"/>
      <c r="DL110" s="997" t="s">
        <v>430</v>
      </c>
      <c r="DM110" s="997"/>
      <c r="DN110" s="997"/>
      <c r="DO110" s="997"/>
      <c r="DP110" s="997"/>
      <c r="DQ110" s="997" t="s">
        <v>125</v>
      </c>
      <c r="DR110" s="997"/>
      <c r="DS110" s="997"/>
      <c r="DT110" s="997"/>
      <c r="DU110" s="997"/>
      <c r="DV110" s="998" t="s">
        <v>400</v>
      </c>
      <c r="DW110" s="998"/>
      <c r="DX110" s="998"/>
      <c r="DY110" s="998"/>
      <c r="DZ110" s="999"/>
    </row>
    <row r="111" spans="1:131" s="226" customFormat="1" ht="26.25" customHeight="1" x14ac:dyDescent="0.2">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400</v>
      </c>
      <c r="AB111" s="1004"/>
      <c r="AC111" s="1004"/>
      <c r="AD111" s="1004"/>
      <c r="AE111" s="1005"/>
      <c r="AF111" s="1006" t="s">
        <v>430</v>
      </c>
      <c r="AG111" s="1004"/>
      <c r="AH111" s="1004"/>
      <c r="AI111" s="1004"/>
      <c r="AJ111" s="1005"/>
      <c r="AK111" s="1006" t="s">
        <v>405</v>
      </c>
      <c r="AL111" s="1004"/>
      <c r="AM111" s="1004"/>
      <c r="AN111" s="1004"/>
      <c r="AO111" s="1005"/>
      <c r="AP111" s="1007" t="s">
        <v>125</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405</v>
      </c>
      <c r="BR111" s="990"/>
      <c r="BS111" s="990"/>
      <c r="BT111" s="990"/>
      <c r="BU111" s="990"/>
      <c r="BV111" s="990" t="s">
        <v>405</v>
      </c>
      <c r="BW111" s="990"/>
      <c r="BX111" s="990"/>
      <c r="BY111" s="990"/>
      <c r="BZ111" s="990"/>
      <c r="CA111" s="990" t="s">
        <v>430</v>
      </c>
      <c r="CB111" s="990"/>
      <c r="CC111" s="990"/>
      <c r="CD111" s="990"/>
      <c r="CE111" s="990"/>
      <c r="CF111" s="984" t="s">
        <v>400</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400</v>
      </c>
      <c r="DH111" s="990"/>
      <c r="DI111" s="990"/>
      <c r="DJ111" s="990"/>
      <c r="DK111" s="990"/>
      <c r="DL111" s="990" t="s">
        <v>430</v>
      </c>
      <c r="DM111" s="990"/>
      <c r="DN111" s="990"/>
      <c r="DO111" s="990"/>
      <c r="DP111" s="990"/>
      <c r="DQ111" s="990" t="s">
        <v>125</v>
      </c>
      <c r="DR111" s="990"/>
      <c r="DS111" s="990"/>
      <c r="DT111" s="990"/>
      <c r="DU111" s="990"/>
      <c r="DV111" s="991" t="s">
        <v>125</v>
      </c>
      <c r="DW111" s="991"/>
      <c r="DX111" s="991"/>
      <c r="DY111" s="991"/>
      <c r="DZ111" s="992"/>
    </row>
    <row r="112" spans="1:131" s="226" customFormat="1" ht="26.25" customHeight="1" x14ac:dyDescent="0.2">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430</v>
      </c>
      <c r="AB112" s="1029"/>
      <c r="AC112" s="1029"/>
      <c r="AD112" s="1029"/>
      <c r="AE112" s="1030"/>
      <c r="AF112" s="1031" t="s">
        <v>405</v>
      </c>
      <c r="AG112" s="1029"/>
      <c r="AH112" s="1029"/>
      <c r="AI112" s="1029"/>
      <c r="AJ112" s="1030"/>
      <c r="AK112" s="1031" t="s">
        <v>430</v>
      </c>
      <c r="AL112" s="1029"/>
      <c r="AM112" s="1029"/>
      <c r="AN112" s="1029"/>
      <c r="AO112" s="1030"/>
      <c r="AP112" s="1032" t="s">
        <v>430</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724205</v>
      </c>
      <c r="BR112" s="990"/>
      <c r="BS112" s="990"/>
      <c r="BT112" s="990"/>
      <c r="BU112" s="990"/>
      <c r="BV112" s="990">
        <v>606854</v>
      </c>
      <c r="BW112" s="990"/>
      <c r="BX112" s="990"/>
      <c r="BY112" s="990"/>
      <c r="BZ112" s="990"/>
      <c r="CA112" s="990">
        <v>505460</v>
      </c>
      <c r="CB112" s="990"/>
      <c r="CC112" s="990"/>
      <c r="CD112" s="990"/>
      <c r="CE112" s="990"/>
      <c r="CF112" s="984">
        <v>17.2</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430</v>
      </c>
      <c r="DM112" s="990"/>
      <c r="DN112" s="990"/>
      <c r="DO112" s="990"/>
      <c r="DP112" s="990"/>
      <c r="DQ112" s="990" t="s">
        <v>430</v>
      </c>
      <c r="DR112" s="990"/>
      <c r="DS112" s="990"/>
      <c r="DT112" s="990"/>
      <c r="DU112" s="990"/>
      <c r="DV112" s="991" t="s">
        <v>400</v>
      </c>
      <c r="DW112" s="991"/>
      <c r="DX112" s="991"/>
      <c r="DY112" s="991"/>
      <c r="DZ112" s="992"/>
    </row>
    <row r="113" spans="1:130" s="226" customFormat="1" ht="26.25" customHeight="1" x14ac:dyDescent="0.2">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156175</v>
      </c>
      <c r="AB113" s="1004"/>
      <c r="AC113" s="1004"/>
      <c r="AD113" s="1004"/>
      <c r="AE113" s="1005"/>
      <c r="AF113" s="1006">
        <v>144473</v>
      </c>
      <c r="AG113" s="1004"/>
      <c r="AH113" s="1004"/>
      <c r="AI113" s="1004"/>
      <c r="AJ113" s="1005"/>
      <c r="AK113" s="1006">
        <v>121862</v>
      </c>
      <c r="AL113" s="1004"/>
      <c r="AM113" s="1004"/>
      <c r="AN113" s="1004"/>
      <c r="AO113" s="1005"/>
      <c r="AP113" s="1007">
        <v>4.0999999999999996</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54068</v>
      </c>
      <c r="BR113" s="990"/>
      <c r="BS113" s="990"/>
      <c r="BT113" s="990"/>
      <c r="BU113" s="990"/>
      <c r="BV113" s="990">
        <v>49585</v>
      </c>
      <c r="BW113" s="990"/>
      <c r="BX113" s="990"/>
      <c r="BY113" s="990"/>
      <c r="BZ113" s="990"/>
      <c r="CA113" s="990">
        <v>50236</v>
      </c>
      <c r="CB113" s="990"/>
      <c r="CC113" s="990"/>
      <c r="CD113" s="990"/>
      <c r="CE113" s="990"/>
      <c r="CF113" s="984">
        <v>1.7</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405</v>
      </c>
      <c r="DM113" s="1029"/>
      <c r="DN113" s="1029"/>
      <c r="DO113" s="1029"/>
      <c r="DP113" s="1030"/>
      <c r="DQ113" s="1031" t="s">
        <v>430</v>
      </c>
      <c r="DR113" s="1029"/>
      <c r="DS113" s="1029"/>
      <c r="DT113" s="1029"/>
      <c r="DU113" s="1030"/>
      <c r="DV113" s="1032" t="s">
        <v>400</v>
      </c>
      <c r="DW113" s="1033"/>
      <c r="DX113" s="1033"/>
      <c r="DY113" s="1033"/>
      <c r="DZ113" s="1034"/>
    </row>
    <row r="114" spans="1:130" s="226" customFormat="1" ht="26.25" customHeight="1" x14ac:dyDescent="0.2">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5897</v>
      </c>
      <c r="AB114" s="1029"/>
      <c r="AC114" s="1029"/>
      <c r="AD114" s="1029"/>
      <c r="AE114" s="1030"/>
      <c r="AF114" s="1031">
        <v>6206</v>
      </c>
      <c r="AG114" s="1029"/>
      <c r="AH114" s="1029"/>
      <c r="AI114" s="1029"/>
      <c r="AJ114" s="1030"/>
      <c r="AK114" s="1031">
        <v>6206</v>
      </c>
      <c r="AL114" s="1029"/>
      <c r="AM114" s="1029"/>
      <c r="AN114" s="1029"/>
      <c r="AO114" s="1030"/>
      <c r="AP114" s="1032">
        <v>0.2</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t="s">
        <v>405</v>
      </c>
      <c r="BR114" s="990"/>
      <c r="BS114" s="990"/>
      <c r="BT114" s="990"/>
      <c r="BU114" s="990"/>
      <c r="BV114" s="990" t="s">
        <v>400</v>
      </c>
      <c r="BW114" s="990"/>
      <c r="BX114" s="990"/>
      <c r="BY114" s="990"/>
      <c r="BZ114" s="990"/>
      <c r="CA114" s="990" t="s">
        <v>430</v>
      </c>
      <c r="CB114" s="990"/>
      <c r="CC114" s="990"/>
      <c r="CD114" s="990"/>
      <c r="CE114" s="990"/>
      <c r="CF114" s="984" t="s">
        <v>430</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405</v>
      </c>
      <c r="DH114" s="1029"/>
      <c r="DI114" s="1029"/>
      <c r="DJ114" s="1029"/>
      <c r="DK114" s="1030"/>
      <c r="DL114" s="1031" t="s">
        <v>400</v>
      </c>
      <c r="DM114" s="1029"/>
      <c r="DN114" s="1029"/>
      <c r="DO114" s="1029"/>
      <c r="DP114" s="1030"/>
      <c r="DQ114" s="1031" t="s">
        <v>430</v>
      </c>
      <c r="DR114" s="1029"/>
      <c r="DS114" s="1029"/>
      <c r="DT114" s="1029"/>
      <c r="DU114" s="1030"/>
      <c r="DV114" s="1032" t="s">
        <v>125</v>
      </c>
      <c r="DW114" s="1033"/>
      <c r="DX114" s="1033"/>
      <c r="DY114" s="1033"/>
      <c r="DZ114" s="1034"/>
    </row>
    <row r="115" spans="1:130" s="226" customFormat="1" ht="26.25" customHeight="1" x14ac:dyDescent="0.2">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400</v>
      </c>
      <c r="AB115" s="1004"/>
      <c r="AC115" s="1004"/>
      <c r="AD115" s="1004"/>
      <c r="AE115" s="1005"/>
      <c r="AF115" s="1006" t="s">
        <v>430</v>
      </c>
      <c r="AG115" s="1004"/>
      <c r="AH115" s="1004"/>
      <c r="AI115" s="1004"/>
      <c r="AJ115" s="1005"/>
      <c r="AK115" s="1006" t="s">
        <v>405</v>
      </c>
      <c r="AL115" s="1004"/>
      <c r="AM115" s="1004"/>
      <c r="AN115" s="1004"/>
      <c r="AO115" s="1005"/>
      <c r="AP115" s="1007" t="s">
        <v>400</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430</v>
      </c>
      <c r="BR115" s="990"/>
      <c r="BS115" s="990"/>
      <c r="BT115" s="990"/>
      <c r="BU115" s="990"/>
      <c r="BV115" s="990" t="s">
        <v>430</v>
      </c>
      <c r="BW115" s="990"/>
      <c r="BX115" s="990"/>
      <c r="BY115" s="990"/>
      <c r="BZ115" s="990"/>
      <c r="CA115" s="990" t="s">
        <v>400</v>
      </c>
      <c r="CB115" s="990"/>
      <c r="CC115" s="990"/>
      <c r="CD115" s="990"/>
      <c r="CE115" s="990"/>
      <c r="CF115" s="984" t="s">
        <v>400</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430</v>
      </c>
      <c r="DH115" s="1029"/>
      <c r="DI115" s="1029"/>
      <c r="DJ115" s="1029"/>
      <c r="DK115" s="1030"/>
      <c r="DL115" s="1031" t="s">
        <v>430</v>
      </c>
      <c r="DM115" s="1029"/>
      <c r="DN115" s="1029"/>
      <c r="DO115" s="1029"/>
      <c r="DP115" s="1030"/>
      <c r="DQ115" s="1031" t="s">
        <v>430</v>
      </c>
      <c r="DR115" s="1029"/>
      <c r="DS115" s="1029"/>
      <c r="DT115" s="1029"/>
      <c r="DU115" s="1030"/>
      <c r="DV115" s="1032" t="s">
        <v>430</v>
      </c>
      <c r="DW115" s="1033"/>
      <c r="DX115" s="1033"/>
      <c r="DY115" s="1033"/>
      <c r="DZ115" s="1034"/>
    </row>
    <row r="116" spans="1:130" s="226" customFormat="1" ht="26.25" customHeight="1" x14ac:dyDescent="0.2">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400</v>
      </c>
      <c r="AB116" s="1029"/>
      <c r="AC116" s="1029"/>
      <c r="AD116" s="1029"/>
      <c r="AE116" s="1030"/>
      <c r="AF116" s="1031" t="s">
        <v>400</v>
      </c>
      <c r="AG116" s="1029"/>
      <c r="AH116" s="1029"/>
      <c r="AI116" s="1029"/>
      <c r="AJ116" s="1030"/>
      <c r="AK116" s="1031" t="s">
        <v>430</v>
      </c>
      <c r="AL116" s="1029"/>
      <c r="AM116" s="1029"/>
      <c r="AN116" s="1029"/>
      <c r="AO116" s="1030"/>
      <c r="AP116" s="1032" t="s">
        <v>125</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400</v>
      </c>
      <c r="BW116" s="990"/>
      <c r="BX116" s="990"/>
      <c r="BY116" s="990"/>
      <c r="BZ116" s="990"/>
      <c r="CA116" s="990" t="s">
        <v>430</v>
      </c>
      <c r="CB116" s="990"/>
      <c r="CC116" s="990"/>
      <c r="CD116" s="990"/>
      <c r="CE116" s="990"/>
      <c r="CF116" s="984" t="s">
        <v>430</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400</v>
      </c>
      <c r="DM116" s="1029"/>
      <c r="DN116" s="1029"/>
      <c r="DO116" s="1029"/>
      <c r="DP116" s="1030"/>
      <c r="DQ116" s="1031" t="s">
        <v>430</v>
      </c>
      <c r="DR116" s="1029"/>
      <c r="DS116" s="1029"/>
      <c r="DT116" s="1029"/>
      <c r="DU116" s="1030"/>
      <c r="DV116" s="1032" t="s">
        <v>430</v>
      </c>
      <c r="DW116" s="1033"/>
      <c r="DX116" s="1033"/>
      <c r="DY116" s="1033"/>
      <c r="DZ116" s="1034"/>
    </row>
    <row r="117" spans="1:130" s="226" customFormat="1" ht="26.25" customHeight="1" x14ac:dyDescent="0.2">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337790</v>
      </c>
      <c r="AB117" s="1047"/>
      <c r="AC117" s="1047"/>
      <c r="AD117" s="1047"/>
      <c r="AE117" s="1048"/>
      <c r="AF117" s="1049">
        <v>318497</v>
      </c>
      <c r="AG117" s="1047"/>
      <c r="AH117" s="1047"/>
      <c r="AI117" s="1047"/>
      <c r="AJ117" s="1048"/>
      <c r="AK117" s="1049">
        <v>282719</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400</v>
      </c>
      <c r="BR117" s="990"/>
      <c r="BS117" s="990"/>
      <c r="BT117" s="990"/>
      <c r="BU117" s="990"/>
      <c r="BV117" s="990" t="s">
        <v>125</v>
      </c>
      <c r="BW117" s="990"/>
      <c r="BX117" s="990"/>
      <c r="BY117" s="990"/>
      <c r="BZ117" s="990"/>
      <c r="CA117" s="990" t="s">
        <v>452</v>
      </c>
      <c r="CB117" s="990"/>
      <c r="CC117" s="990"/>
      <c r="CD117" s="990"/>
      <c r="CE117" s="990"/>
      <c r="CF117" s="984" t="s">
        <v>400</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400</v>
      </c>
      <c r="DH117" s="1029"/>
      <c r="DI117" s="1029"/>
      <c r="DJ117" s="1029"/>
      <c r="DK117" s="1030"/>
      <c r="DL117" s="1031" t="s">
        <v>400</v>
      </c>
      <c r="DM117" s="1029"/>
      <c r="DN117" s="1029"/>
      <c r="DO117" s="1029"/>
      <c r="DP117" s="1030"/>
      <c r="DQ117" s="1031" t="s">
        <v>125</v>
      </c>
      <c r="DR117" s="1029"/>
      <c r="DS117" s="1029"/>
      <c r="DT117" s="1029"/>
      <c r="DU117" s="1030"/>
      <c r="DV117" s="1032" t="s">
        <v>400</v>
      </c>
      <c r="DW117" s="1033"/>
      <c r="DX117" s="1033"/>
      <c r="DY117" s="1033"/>
      <c r="DZ117" s="1034"/>
    </row>
    <row r="118" spans="1:130" s="226" customFormat="1" ht="26.25" customHeight="1" x14ac:dyDescent="0.2">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298</v>
      </c>
      <c r="AG118" s="955"/>
      <c r="AH118" s="955"/>
      <c r="AI118" s="955"/>
      <c r="AJ118" s="956"/>
      <c r="AK118" s="954" t="s">
        <v>297</v>
      </c>
      <c r="AL118" s="955"/>
      <c r="AM118" s="955"/>
      <c r="AN118" s="955"/>
      <c r="AO118" s="956"/>
      <c r="AP118" s="1041" t="s">
        <v>424</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455</v>
      </c>
      <c r="BR118" s="1068"/>
      <c r="BS118" s="1068"/>
      <c r="BT118" s="1068"/>
      <c r="BU118" s="1068"/>
      <c r="BV118" s="1068" t="s">
        <v>455</v>
      </c>
      <c r="BW118" s="1068"/>
      <c r="BX118" s="1068"/>
      <c r="BY118" s="1068"/>
      <c r="BZ118" s="1068"/>
      <c r="CA118" s="1068" t="s">
        <v>455</v>
      </c>
      <c r="CB118" s="1068"/>
      <c r="CC118" s="1068"/>
      <c r="CD118" s="1068"/>
      <c r="CE118" s="1068"/>
      <c r="CF118" s="984" t="s">
        <v>125</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400</v>
      </c>
      <c r="DH118" s="1029"/>
      <c r="DI118" s="1029"/>
      <c r="DJ118" s="1029"/>
      <c r="DK118" s="1030"/>
      <c r="DL118" s="1031" t="s">
        <v>125</v>
      </c>
      <c r="DM118" s="1029"/>
      <c r="DN118" s="1029"/>
      <c r="DO118" s="1029"/>
      <c r="DP118" s="1030"/>
      <c r="DQ118" s="1031" t="s">
        <v>125</v>
      </c>
      <c r="DR118" s="1029"/>
      <c r="DS118" s="1029"/>
      <c r="DT118" s="1029"/>
      <c r="DU118" s="1030"/>
      <c r="DV118" s="1032" t="s">
        <v>400</v>
      </c>
      <c r="DW118" s="1033"/>
      <c r="DX118" s="1033"/>
      <c r="DY118" s="1033"/>
      <c r="DZ118" s="1034"/>
    </row>
    <row r="119" spans="1:130" s="226" customFormat="1" ht="26.25" customHeight="1" x14ac:dyDescent="0.2">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400</v>
      </c>
      <c r="AB119" s="962"/>
      <c r="AC119" s="962"/>
      <c r="AD119" s="962"/>
      <c r="AE119" s="963"/>
      <c r="AF119" s="964" t="s">
        <v>455</v>
      </c>
      <c r="AG119" s="962"/>
      <c r="AH119" s="962"/>
      <c r="AI119" s="962"/>
      <c r="AJ119" s="963"/>
      <c r="AK119" s="964" t="s">
        <v>125</v>
      </c>
      <c r="AL119" s="962"/>
      <c r="AM119" s="962"/>
      <c r="AN119" s="962"/>
      <c r="AO119" s="963"/>
      <c r="AP119" s="965" t="s">
        <v>125</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457</v>
      </c>
      <c r="BP119" s="1076"/>
      <c r="BQ119" s="1067">
        <v>1263867</v>
      </c>
      <c r="BR119" s="1068"/>
      <c r="BS119" s="1068"/>
      <c r="BT119" s="1068"/>
      <c r="BU119" s="1068"/>
      <c r="BV119" s="1068">
        <v>987640</v>
      </c>
      <c r="BW119" s="1068"/>
      <c r="BX119" s="1068"/>
      <c r="BY119" s="1068"/>
      <c r="BZ119" s="1068"/>
      <c r="CA119" s="1068">
        <v>740685</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400</v>
      </c>
      <c r="DH119" s="1054"/>
      <c r="DI119" s="1054"/>
      <c r="DJ119" s="1054"/>
      <c r="DK119" s="1055"/>
      <c r="DL119" s="1053" t="s">
        <v>400</v>
      </c>
      <c r="DM119" s="1054"/>
      <c r="DN119" s="1054"/>
      <c r="DO119" s="1054"/>
      <c r="DP119" s="1055"/>
      <c r="DQ119" s="1053" t="s">
        <v>400</v>
      </c>
      <c r="DR119" s="1054"/>
      <c r="DS119" s="1054"/>
      <c r="DT119" s="1054"/>
      <c r="DU119" s="1055"/>
      <c r="DV119" s="1056" t="s">
        <v>125</v>
      </c>
      <c r="DW119" s="1057"/>
      <c r="DX119" s="1057"/>
      <c r="DY119" s="1057"/>
      <c r="DZ119" s="1058"/>
    </row>
    <row r="120" spans="1:130" s="226" customFormat="1" ht="26.25" customHeight="1" x14ac:dyDescent="0.2">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125</v>
      </c>
      <c r="AB120" s="1029"/>
      <c r="AC120" s="1029"/>
      <c r="AD120" s="1029"/>
      <c r="AE120" s="1030"/>
      <c r="AF120" s="1031" t="s">
        <v>400</v>
      </c>
      <c r="AG120" s="1029"/>
      <c r="AH120" s="1029"/>
      <c r="AI120" s="1029"/>
      <c r="AJ120" s="1030"/>
      <c r="AK120" s="1031" t="s">
        <v>452</v>
      </c>
      <c r="AL120" s="1029"/>
      <c r="AM120" s="1029"/>
      <c r="AN120" s="1029"/>
      <c r="AO120" s="1030"/>
      <c r="AP120" s="1032" t="s">
        <v>400</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5290556</v>
      </c>
      <c r="BR120" s="997"/>
      <c r="BS120" s="997"/>
      <c r="BT120" s="997"/>
      <c r="BU120" s="997"/>
      <c r="BV120" s="997">
        <v>5029455</v>
      </c>
      <c r="BW120" s="997"/>
      <c r="BX120" s="997"/>
      <c r="BY120" s="997"/>
      <c r="BZ120" s="997"/>
      <c r="CA120" s="997">
        <v>4861243</v>
      </c>
      <c r="CB120" s="997"/>
      <c r="CC120" s="997"/>
      <c r="CD120" s="997"/>
      <c r="CE120" s="997"/>
      <c r="CF120" s="1011">
        <v>165.2</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689751</v>
      </c>
      <c r="DH120" s="997"/>
      <c r="DI120" s="997"/>
      <c r="DJ120" s="997"/>
      <c r="DK120" s="997"/>
      <c r="DL120" s="997">
        <v>591435</v>
      </c>
      <c r="DM120" s="997"/>
      <c r="DN120" s="997"/>
      <c r="DO120" s="997"/>
      <c r="DP120" s="997"/>
      <c r="DQ120" s="997">
        <v>502647</v>
      </c>
      <c r="DR120" s="997"/>
      <c r="DS120" s="997"/>
      <c r="DT120" s="997"/>
      <c r="DU120" s="997"/>
      <c r="DV120" s="998">
        <v>17.100000000000001</v>
      </c>
      <c r="DW120" s="998"/>
      <c r="DX120" s="998"/>
      <c r="DY120" s="998"/>
      <c r="DZ120" s="999"/>
    </row>
    <row r="121" spans="1:130" s="226" customFormat="1" ht="26.25" customHeight="1" x14ac:dyDescent="0.2">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400</v>
      </c>
      <c r="AB121" s="1029"/>
      <c r="AC121" s="1029"/>
      <c r="AD121" s="1029"/>
      <c r="AE121" s="1030"/>
      <c r="AF121" s="1031" t="s">
        <v>125</v>
      </c>
      <c r="AG121" s="1029"/>
      <c r="AH121" s="1029"/>
      <c r="AI121" s="1029"/>
      <c r="AJ121" s="1030"/>
      <c r="AK121" s="1031" t="s">
        <v>400</v>
      </c>
      <c r="AL121" s="1029"/>
      <c r="AM121" s="1029"/>
      <c r="AN121" s="1029"/>
      <c r="AO121" s="1030"/>
      <c r="AP121" s="1032" t="s">
        <v>400</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t="s">
        <v>400</v>
      </c>
      <c r="BR121" s="990"/>
      <c r="BS121" s="990"/>
      <c r="BT121" s="990"/>
      <c r="BU121" s="990"/>
      <c r="BV121" s="990" t="s">
        <v>125</v>
      </c>
      <c r="BW121" s="990"/>
      <c r="BX121" s="990"/>
      <c r="BY121" s="990"/>
      <c r="BZ121" s="990"/>
      <c r="CA121" s="990" t="s">
        <v>125</v>
      </c>
      <c r="CB121" s="990"/>
      <c r="CC121" s="990"/>
      <c r="CD121" s="990"/>
      <c r="CE121" s="990"/>
      <c r="CF121" s="984" t="s">
        <v>400</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34454</v>
      </c>
      <c r="DH121" s="990"/>
      <c r="DI121" s="990"/>
      <c r="DJ121" s="990"/>
      <c r="DK121" s="990"/>
      <c r="DL121" s="990">
        <v>15419</v>
      </c>
      <c r="DM121" s="990"/>
      <c r="DN121" s="990"/>
      <c r="DO121" s="990"/>
      <c r="DP121" s="990"/>
      <c r="DQ121" s="990">
        <v>2813</v>
      </c>
      <c r="DR121" s="990"/>
      <c r="DS121" s="990"/>
      <c r="DT121" s="990"/>
      <c r="DU121" s="990"/>
      <c r="DV121" s="991">
        <v>0.1</v>
      </c>
      <c r="DW121" s="991"/>
      <c r="DX121" s="991"/>
      <c r="DY121" s="991"/>
      <c r="DZ121" s="992"/>
    </row>
    <row r="122" spans="1:130" s="226" customFormat="1" ht="26.25" customHeight="1" x14ac:dyDescent="0.2">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400</v>
      </c>
      <c r="AB122" s="1029"/>
      <c r="AC122" s="1029"/>
      <c r="AD122" s="1029"/>
      <c r="AE122" s="1030"/>
      <c r="AF122" s="1031" t="s">
        <v>125</v>
      </c>
      <c r="AG122" s="1029"/>
      <c r="AH122" s="1029"/>
      <c r="AI122" s="1029"/>
      <c r="AJ122" s="1030"/>
      <c r="AK122" s="1031" t="s">
        <v>125</v>
      </c>
      <c r="AL122" s="1029"/>
      <c r="AM122" s="1029"/>
      <c r="AN122" s="1029"/>
      <c r="AO122" s="1030"/>
      <c r="AP122" s="1032" t="s">
        <v>125</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2275153</v>
      </c>
      <c r="BR122" s="1068"/>
      <c r="BS122" s="1068"/>
      <c r="BT122" s="1068"/>
      <c r="BU122" s="1068"/>
      <c r="BV122" s="1068">
        <v>2032946</v>
      </c>
      <c r="BW122" s="1068"/>
      <c r="BX122" s="1068"/>
      <c r="BY122" s="1068"/>
      <c r="BZ122" s="1068"/>
      <c r="CA122" s="1068">
        <v>1792550</v>
      </c>
      <c r="CB122" s="1068"/>
      <c r="CC122" s="1068"/>
      <c r="CD122" s="1068"/>
      <c r="CE122" s="1068"/>
      <c r="CF122" s="1088">
        <v>60.9</v>
      </c>
      <c r="CG122" s="1089"/>
      <c r="CH122" s="1089"/>
      <c r="CI122" s="1089"/>
      <c r="CJ122" s="1089"/>
      <c r="CK122" s="1080"/>
      <c r="CL122" s="1081"/>
      <c r="CM122" s="1081"/>
      <c r="CN122" s="1081"/>
      <c r="CO122" s="1082"/>
      <c r="CP122" s="1090" t="s">
        <v>392</v>
      </c>
      <c r="CQ122" s="1091"/>
      <c r="CR122" s="1091"/>
      <c r="CS122" s="1091"/>
      <c r="CT122" s="1091"/>
      <c r="CU122" s="1091"/>
      <c r="CV122" s="1091"/>
      <c r="CW122" s="1091"/>
      <c r="CX122" s="1091"/>
      <c r="CY122" s="1091"/>
      <c r="CZ122" s="1091"/>
      <c r="DA122" s="1091"/>
      <c r="DB122" s="1091"/>
      <c r="DC122" s="1091"/>
      <c r="DD122" s="1091"/>
      <c r="DE122" s="1091"/>
      <c r="DF122" s="1092"/>
      <c r="DG122" s="989" t="s">
        <v>400</v>
      </c>
      <c r="DH122" s="990"/>
      <c r="DI122" s="990"/>
      <c r="DJ122" s="990"/>
      <c r="DK122" s="990"/>
      <c r="DL122" s="990" t="s">
        <v>400</v>
      </c>
      <c r="DM122" s="990"/>
      <c r="DN122" s="990"/>
      <c r="DO122" s="990"/>
      <c r="DP122" s="990"/>
      <c r="DQ122" s="990" t="s">
        <v>400</v>
      </c>
      <c r="DR122" s="990"/>
      <c r="DS122" s="990"/>
      <c r="DT122" s="990"/>
      <c r="DU122" s="990"/>
      <c r="DV122" s="991" t="s">
        <v>125</v>
      </c>
      <c r="DW122" s="991"/>
      <c r="DX122" s="991"/>
      <c r="DY122" s="991"/>
      <c r="DZ122" s="992"/>
    </row>
    <row r="123" spans="1:130" s="226" customFormat="1" ht="26.25" customHeight="1" x14ac:dyDescent="0.2">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125</v>
      </c>
      <c r="AB123" s="1029"/>
      <c r="AC123" s="1029"/>
      <c r="AD123" s="1029"/>
      <c r="AE123" s="1030"/>
      <c r="AF123" s="1031" t="s">
        <v>400</v>
      </c>
      <c r="AG123" s="1029"/>
      <c r="AH123" s="1029"/>
      <c r="AI123" s="1029"/>
      <c r="AJ123" s="1030"/>
      <c r="AK123" s="1031" t="s">
        <v>125</v>
      </c>
      <c r="AL123" s="1029"/>
      <c r="AM123" s="1029"/>
      <c r="AN123" s="1029"/>
      <c r="AO123" s="1030"/>
      <c r="AP123" s="1032" t="s">
        <v>400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467</v>
      </c>
      <c r="BP123" s="1076"/>
      <c r="BQ123" s="1135">
        <v>7565709</v>
      </c>
      <c r="BR123" s="1136"/>
      <c r="BS123" s="1136"/>
      <c r="BT123" s="1136"/>
      <c r="BU123" s="1136"/>
      <c r="BV123" s="1136">
        <v>7062401</v>
      </c>
      <c r="BW123" s="1136"/>
      <c r="BX123" s="1136"/>
      <c r="BY123" s="1136"/>
      <c r="BZ123" s="1136"/>
      <c r="CA123" s="1136">
        <v>6653793</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t="s">
        <v>400</v>
      </c>
      <c r="DH123" s="1029"/>
      <c r="DI123" s="1029"/>
      <c r="DJ123" s="1029"/>
      <c r="DK123" s="1030"/>
      <c r="DL123" s="1031" t="s">
        <v>400</v>
      </c>
      <c r="DM123" s="1029"/>
      <c r="DN123" s="1029"/>
      <c r="DO123" s="1029"/>
      <c r="DP123" s="1030"/>
      <c r="DQ123" s="1031" t="s">
        <v>125</v>
      </c>
      <c r="DR123" s="1029"/>
      <c r="DS123" s="1029"/>
      <c r="DT123" s="1029"/>
      <c r="DU123" s="1030"/>
      <c r="DV123" s="1032" t="s">
        <v>400</v>
      </c>
      <c r="DW123" s="1033"/>
      <c r="DX123" s="1033"/>
      <c r="DY123" s="1033"/>
      <c r="DZ123" s="1034"/>
    </row>
    <row r="124" spans="1:130" s="226" customFormat="1" ht="26.25" customHeight="1" thickBot="1" x14ac:dyDescent="0.25">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400</v>
      </c>
      <c r="AB124" s="1029"/>
      <c r="AC124" s="1029"/>
      <c r="AD124" s="1029"/>
      <c r="AE124" s="1030"/>
      <c r="AF124" s="1031" t="s">
        <v>400</v>
      </c>
      <c r="AG124" s="1029"/>
      <c r="AH124" s="1029"/>
      <c r="AI124" s="1029"/>
      <c r="AJ124" s="1030"/>
      <c r="AK124" s="1031" t="s">
        <v>400</v>
      </c>
      <c r="AL124" s="1029"/>
      <c r="AM124" s="1029"/>
      <c r="AN124" s="1029"/>
      <c r="AO124" s="1030"/>
      <c r="AP124" s="1032" t="s">
        <v>455</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400</v>
      </c>
      <c r="BR124" s="1098"/>
      <c r="BS124" s="1098"/>
      <c r="BT124" s="1098"/>
      <c r="BU124" s="1098"/>
      <c r="BV124" s="1098" t="s">
        <v>125</v>
      </c>
      <c r="BW124" s="1098"/>
      <c r="BX124" s="1098"/>
      <c r="BY124" s="1098"/>
      <c r="BZ124" s="1098"/>
      <c r="CA124" s="1098" t="s">
        <v>125</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400</v>
      </c>
      <c r="DH124" s="1054"/>
      <c r="DI124" s="1054"/>
      <c r="DJ124" s="1054"/>
      <c r="DK124" s="1055"/>
      <c r="DL124" s="1053" t="s">
        <v>400</v>
      </c>
      <c r="DM124" s="1054"/>
      <c r="DN124" s="1054"/>
      <c r="DO124" s="1054"/>
      <c r="DP124" s="1055"/>
      <c r="DQ124" s="1053" t="s">
        <v>400</v>
      </c>
      <c r="DR124" s="1054"/>
      <c r="DS124" s="1054"/>
      <c r="DT124" s="1054"/>
      <c r="DU124" s="1055"/>
      <c r="DV124" s="1056" t="s">
        <v>400</v>
      </c>
      <c r="DW124" s="1057"/>
      <c r="DX124" s="1057"/>
      <c r="DY124" s="1057"/>
      <c r="DZ124" s="1058"/>
    </row>
    <row r="125" spans="1:130" s="226" customFormat="1" ht="26.25" customHeight="1" x14ac:dyDescent="0.2">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125</v>
      </c>
      <c r="AB125" s="1029"/>
      <c r="AC125" s="1029"/>
      <c r="AD125" s="1029"/>
      <c r="AE125" s="1030"/>
      <c r="AF125" s="1031" t="s">
        <v>400</v>
      </c>
      <c r="AG125" s="1029"/>
      <c r="AH125" s="1029"/>
      <c r="AI125" s="1029"/>
      <c r="AJ125" s="1030"/>
      <c r="AK125" s="1031" t="s">
        <v>452</v>
      </c>
      <c r="AL125" s="1029"/>
      <c r="AM125" s="1029"/>
      <c r="AN125" s="1029"/>
      <c r="AO125" s="1030"/>
      <c r="AP125" s="1032" t="s">
        <v>400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400</v>
      </c>
      <c r="DH125" s="997"/>
      <c r="DI125" s="997"/>
      <c r="DJ125" s="997"/>
      <c r="DK125" s="997"/>
      <c r="DL125" s="997" t="s">
        <v>452</v>
      </c>
      <c r="DM125" s="997"/>
      <c r="DN125" s="997"/>
      <c r="DO125" s="997"/>
      <c r="DP125" s="997"/>
      <c r="DQ125" s="997" t="s">
        <v>400</v>
      </c>
      <c r="DR125" s="997"/>
      <c r="DS125" s="997"/>
      <c r="DT125" s="997"/>
      <c r="DU125" s="997"/>
      <c r="DV125" s="998" t="s">
        <v>400</v>
      </c>
      <c r="DW125" s="998"/>
      <c r="DX125" s="998"/>
      <c r="DY125" s="998"/>
      <c r="DZ125" s="999"/>
    </row>
    <row r="126" spans="1:130" s="226" customFormat="1" ht="26.25" customHeight="1" thickBot="1" x14ac:dyDescent="0.25">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125</v>
      </c>
      <c r="AB126" s="1029"/>
      <c r="AC126" s="1029"/>
      <c r="AD126" s="1029"/>
      <c r="AE126" s="1030"/>
      <c r="AF126" s="1031" t="s">
        <v>400</v>
      </c>
      <c r="AG126" s="1029"/>
      <c r="AH126" s="1029"/>
      <c r="AI126" s="1029"/>
      <c r="AJ126" s="1030"/>
      <c r="AK126" s="1031" t="s">
        <v>125</v>
      </c>
      <c r="AL126" s="1029"/>
      <c r="AM126" s="1029"/>
      <c r="AN126" s="1029"/>
      <c r="AO126" s="1030"/>
      <c r="AP126" s="1032" t="s">
        <v>400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400</v>
      </c>
      <c r="DH126" s="990"/>
      <c r="DI126" s="990"/>
      <c r="DJ126" s="990"/>
      <c r="DK126" s="990"/>
      <c r="DL126" s="990" t="s">
        <v>400</v>
      </c>
      <c r="DM126" s="990"/>
      <c r="DN126" s="990"/>
      <c r="DO126" s="990"/>
      <c r="DP126" s="990"/>
      <c r="DQ126" s="990" t="s">
        <v>125</v>
      </c>
      <c r="DR126" s="990"/>
      <c r="DS126" s="990"/>
      <c r="DT126" s="990"/>
      <c r="DU126" s="990"/>
      <c r="DV126" s="991" t="s">
        <v>452</v>
      </c>
      <c r="DW126" s="991"/>
      <c r="DX126" s="991"/>
      <c r="DY126" s="991"/>
      <c r="DZ126" s="992"/>
    </row>
    <row r="127" spans="1:130" s="226" customFormat="1" ht="26.25" customHeight="1" x14ac:dyDescent="0.2">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125</v>
      </c>
      <c r="AB127" s="1029"/>
      <c r="AC127" s="1029"/>
      <c r="AD127" s="1029"/>
      <c r="AE127" s="1030"/>
      <c r="AF127" s="1031" t="s">
        <v>400</v>
      </c>
      <c r="AG127" s="1029"/>
      <c r="AH127" s="1029"/>
      <c r="AI127" s="1029"/>
      <c r="AJ127" s="1030"/>
      <c r="AK127" s="1031" t="s">
        <v>400</v>
      </c>
      <c r="AL127" s="1029"/>
      <c r="AM127" s="1029"/>
      <c r="AN127" s="1029"/>
      <c r="AO127" s="1030"/>
      <c r="AP127" s="1032" t="s">
        <v>125</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400</v>
      </c>
      <c r="DH127" s="990"/>
      <c r="DI127" s="990"/>
      <c r="DJ127" s="990"/>
      <c r="DK127" s="990"/>
      <c r="DL127" s="990" t="s">
        <v>400</v>
      </c>
      <c r="DM127" s="990"/>
      <c r="DN127" s="990"/>
      <c r="DO127" s="990"/>
      <c r="DP127" s="990"/>
      <c r="DQ127" s="990" t="s">
        <v>400</v>
      </c>
      <c r="DR127" s="990"/>
      <c r="DS127" s="990"/>
      <c r="DT127" s="990"/>
      <c r="DU127" s="990"/>
      <c r="DV127" s="991" t="s">
        <v>400</v>
      </c>
      <c r="DW127" s="991"/>
      <c r="DX127" s="991"/>
      <c r="DY127" s="991"/>
      <c r="DZ127" s="992"/>
    </row>
    <row r="128" spans="1:130" s="226" customFormat="1" ht="26.25" customHeight="1" thickBot="1" x14ac:dyDescent="0.25">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t="s">
        <v>400</v>
      </c>
      <c r="AB128" s="1118"/>
      <c r="AC128" s="1118"/>
      <c r="AD128" s="1118"/>
      <c r="AE128" s="1119"/>
      <c r="AF128" s="1120" t="s">
        <v>400</v>
      </c>
      <c r="AG128" s="1118"/>
      <c r="AH128" s="1118"/>
      <c r="AI128" s="1118"/>
      <c r="AJ128" s="1119"/>
      <c r="AK128" s="1120" t="s">
        <v>400</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400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125</v>
      </c>
      <c r="DH128" s="1110"/>
      <c r="DI128" s="1110"/>
      <c r="DJ128" s="1110"/>
      <c r="DK128" s="1110"/>
      <c r="DL128" s="1110" t="s">
        <v>125</v>
      </c>
      <c r="DM128" s="1110"/>
      <c r="DN128" s="1110"/>
      <c r="DO128" s="1110"/>
      <c r="DP128" s="1110"/>
      <c r="DQ128" s="1110" t="s">
        <v>452</v>
      </c>
      <c r="DR128" s="1110"/>
      <c r="DS128" s="1110"/>
      <c r="DT128" s="1110"/>
      <c r="DU128" s="1110"/>
      <c r="DV128" s="1111" t="s">
        <v>125</v>
      </c>
      <c r="DW128" s="1111"/>
      <c r="DX128" s="1111"/>
      <c r="DY128" s="1111"/>
      <c r="DZ128" s="1112"/>
    </row>
    <row r="129" spans="1:131" s="226" customFormat="1" ht="26.25" customHeight="1" x14ac:dyDescent="0.2">
      <c r="A129" s="1000" t="s">
        <v>103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3246280</v>
      </c>
      <c r="AB129" s="1029"/>
      <c r="AC129" s="1029"/>
      <c r="AD129" s="1029"/>
      <c r="AE129" s="1030"/>
      <c r="AF129" s="1031">
        <v>5039826</v>
      </c>
      <c r="AG129" s="1029"/>
      <c r="AH129" s="1029"/>
      <c r="AI129" s="1029"/>
      <c r="AJ129" s="1030"/>
      <c r="AK129" s="1031">
        <v>3213260</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452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300589</v>
      </c>
      <c r="AB130" s="1029"/>
      <c r="AC130" s="1029"/>
      <c r="AD130" s="1029"/>
      <c r="AE130" s="1030"/>
      <c r="AF130" s="1031">
        <v>280561</v>
      </c>
      <c r="AG130" s="1029"/>
      <c r="AH130" s="1029"/>
      <c r="AI130" s="1029"/>
      <c r="AJ130" s="1030"/>
      <c r="AK130" s="1031">
        <v>270950</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0.8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2945691</v>
      </c>
      <c r="AB131" s="1054"/>
      <c r="AC131" s="1054"/>
      <c r="AD131" s="1054"/>
      <c r="AE131" s="1055"/>
      <c r="AF131" s="1053">
        <v>4759265</v>
      </c>
      <c r="AG131" s="1054"/>
      <c r="AH131" s="1054"/>
      <c r="AI131" s="1054"/>
      <c r="AJ131" s="1055"/>
      <c r="AK131" s="1053">
        <v>2942310</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t="s">
        <v>125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1.2628955310000001</v>
      </c>
      <c r="AB132" s="1170"/>
      <c r="AC132" s="1170"/>
      <c r="AD132" s="1170"/>
      <c r="AE132" s="1171"/>
      <c r="AF132" s="1172">
        <v>0.79709787099999996</v>
      </c>
      <c r="AG132" s="1170"/>
      <c r="AH132" s="1170"/>
      <c r="AI132" s="1170"/>
      <c r="AJ132" s="1171"/>
      <c r="AK132" s="1172">
        <v>0.39999184300000001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1.2</v>
      </c>
      <c r="AB133" s="1153"/>
      <c r="AC133" s="1153"/>
      <c r="AD133" s="1153"/>
      <c r="AE133" s="1154"/>
      <c r="AF133" s="1152">
        <v>0.9</v>
      </c>
      <c r="AG133" s="1153"/>
      <c r="AH133" s="1153"/>
      <c r="AI133" s="1153"/>
      <c r="AJ133" s="1154"/>
      <c r="AK133" s="1152">
        <v>0.8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tswvMEGdQvKXb2P9sltvZoC4CwPg//xCSDsv0YM41VYGyCjl7bd31RdUt4je2zkXxCQWsv5DBOJYmE2/oA==" saltValue="FR/rabsNoBNifH96Oe7l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7"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494</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Al2oE+yDDOk+zWMuvmNIXMBbsdJXQ4rw7VhG2zekspN81cQI92/1VXVpLnH54IvZQAIMP9zw3/N/nVyoIpqqjQ==" saltValue="gc/ulCqbXAzx2hGRLZNe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zzhbBDD3OBYoHnG1HMxrLbMchEcwt4KIWL+UaDaEsA9bRGGpoNR/R7pNeNiz/N7ulg29V9ivFGzoEhHTrJCAA==" saltValue="OLHsEOeIiakQWsD6BMxKy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808489</v>
      </c>
      <c r="AP9" s="292">
        <v>84517</v>
      </c>
      <c r="AQ9" s="293">
        <v>107310</v>
      </c>
      <c r="AR9" s="294">
        <v>-21.2</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185086</v>
      </c>
      <c r="AP10" s="295">
        <v>19348</v>
      </c>
      <c r="AQ10" s="296">
        <v>12629</v>
      </c>
      <c r="AR10" s="297">
        <v>53.2</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119685</v>
      </c>
      <c r="AP11" s="295">
        <v>12511</v>
      </c>
      <c r="AQ11" s="296">
        <v>13528</v>
      </c>
      <c r="AR11" s="297">
        <v>-7.5</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t="s">
        <v>506</v>
      </c>
      <c r="AP12" s="295" t="s">
        <v>506</v>
      </c>
      <c r="AQ12" s="296">
        <v>1569</v>
      </c>
      <c r="AR12" s="297" t="s">
        <v>506</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506</v>
      </c>
      <c r="AP13" s="295" t="s">
        <v>506</v>
      </c>
      <c r="AQ13" s="296" t="s">
        <v>506</v>
      </c>
      <c r="AR13" s="297" t="s">
        <v>506</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29411</v>
      </c>
      <c r="AP14" s="295">
        <v>3075</v>
      </c>
      <c r="AQ14" s="296">
        <v>5788</v>
      </c>
      <c r="AR14" s="297">
        <v>-46.9</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6803</v>
      </c>
      <c r="AP15" s="295">
        <v>711</v>
      </c>
      <c r="AQ15" s="296">
        <v>2674</v>
      </c>
      <c r="AR15" s="297">
        <v>-73.400000000000006</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-71302</v>
      </c>
      <c r="AP16" s="295">
        <v>-7454</v>
      </c>
      <c r="AQ16" s="296">
        <v>-10217</v>
      </c>
      <c r="AR16" s="297">
        <v>-27</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1078172</v>
      </c>
      <c r="AP17" s="295">
        <v>112709</v>
      </c>
      <c r="AQ17" s="296">
        <v>133280</v>
      </c>
      <c r="AR17" s="297">
        <v>-15.4</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10.77</v>
      </c>
      <c r="AP21" s="308">
        <v>12.41</v>
      </c>
      <c r="AQ21" s="309">
        <v>-1.64</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92.9</v>
      </c>
      <c r="AP22" s="313">
        <v>96.1</v>
      </c>
      <c r="AQ22" s="314">
        <v>-3.2</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518</v>
      </c>
      <c r="AO27" s="273"/>
      <c r="AP27" s="273"/>
      <c r="AQ27" s="273"/>
      <c r="AR27" s="273"/>
      <c r="AS27" s="273"/>
      <c r="AT27" s="273"/>
    </row>
    <row r="28" spans="1:46" ht="16.2" x14ac:dyDescent="0.2">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154651</v>
      </c>
      <c r="AP32" s="322">
        <v>16167</v>
      </c>
      <c r="AQ32" s="323">
        <v>65207</v>
      </c>
      <c r="AR32" s="324">
        <v>-75.2</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506</v>
      </c>
      <c r="AP33" s="322" t="s">
        <v>506</v>
      </c>
      <c r="AQ33" s="323" t="s">
        <v>506</v>
      </c>
      <c r="AR33" s="324" t="s">
        <v>506</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506</v>
      </c>
      <c r="AP34" s="322" t="s">
        <v>506</v>
      </c>
      <c r="AQ34" s="323" t="s">
        <v>506</v>
      </c>
      <c r="AR34" s="324" t="s">
        <v>506</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121862</v>
      </c>
      <c r="AP35" s="322">
        <v>12739</v>
      </c>
      <c r="AQ35" s="323">
        <v>23731</v>
      </c>
      <c r="AR35" s="324">
        <v>-46.3</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6206</v>
      </c>
      <c r="AP36" s="322">
        <v>649</v>
      </c>
      <c r="AQ36" s="323">
        <v>4111</v>
      </c>
      <c r="AR36" s="324">
        <v>-84.2</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t="s">
        <v>506</v>
      </c>
      <c r="AP37" s="322" t="s">
        <v>506</v>
      </c>
      <c r="AQ37" s="323">
        <v>745</v>
      </c>
      <c r="AR37" s="324" t="s">
        <v>506</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506</v>
      </c>
      <c r="AP38" s="325" t="s">
        <v>506</v>
      </c>
      <c r="AQ38" s="326">
        <v>5</v>
      </c>
      <c r="AR38" s="314" t="s">
        <v>506</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t="s">
        <v>506</v>
      </c>
      <c r="AP39" s="322" t="s">
        <v>506</v>
      </c>
      <c r="AQ39" s="323">
        <v>-2298</v>
      </c>
      <c r="AR39" s="324" t="s">
        <v>506</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-270950</v>
      </c>
      <c r="AP40" s="322">
        <v>-28324</v>
      </c>
      <c r="AQ40" s="323">
        <v>-66358</v>
      </c>
      <c r="AR40" s="324">
        <v>-57.3</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11769</v>
      </c>
      <c r="AP41" s="322">
        <v>1230</v>
      </c>
      <c r="AQ41" s="323">
        <v>25144</v>
      </c>
      <c r="AR41" s="324">
        <v>-95.1</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919760</v>
      </c>
      <c r="AN51" s="344">
        <v>99552</v>
      </c>
      <c r="AO51" s="345">
        <v>-15.9</v>
      </c>
      <c r="AP51" s="346">
        <v>118223</v>
      </c>
      <c r="AQ51" s="347">
        <v>0.5</v>
      </c>
      <c r="AR51" s="348">
        <v>-16.399999999999999</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291066</v>
      </c>
      <c r="AN52" s="352">
        <v>31504</v>
      </c>
      <c r="AO52" s="353">
        <v>-44.9</v>
      </c>
      <c r="AP52" s="354">
        <v>57106</v>
      </c>
      <c r="AQ52" s="355">
        <v>-8.4</v>
      </c>
      <c r="AR52" s="356">
        <v>-36.5</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1467552</v>
      </c>
      <c r="AN53" s="344">
        <v>158981</v>
      </c>
      <c r="AO53" s="345">
        <v>59.7</v>
      </c>
      <c r="AP53" s="346">
        <v>128485</v>
      </c>
      <c r="AQ53" s="347">
        <v>8.6999999999999993</v>
      </c>
      <c r="AR53" s="348">
        <v>51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898003</v>
      </c>
      <c r="AN54" s="352">
        <v>97281</v>
      </c>
      <c r="AO54" s="353">
        <v>208.8</v>
      </c>
      <c r="AP54" s="354">
        <v>62765</v>
      </c>
      <c r="AQ54" s="355">
        <v>9.9</v>
      </c>
      <c r="AR54" s="356">
        <v>198.9</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856407</v>
      </c>
      <c r="AN55" s="344">
        <v>91068</v>
      </c>
      <c r="AO55" s="345">
        <v>-42.7</v>
      </c>
      <c r="AP55" s="346">
        <v>128611</v>
      </c>
      <c r="AQ55" s="347">
        <v>0.1</v>
      </c>
      <c r="AR55" s="348">
        <v>-42.8</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365138</v>
      </c>
      <c r="AN56" s="352">
        <v>38828</v>
      </c>
      <c r="AO56" s="353">
        <v>-60.1</v>
      </c>
      <c r="AP56" s="354">
        <v>61552</v>
      </c>
      <c r="AQ56" s="355">
        <v>-1.9</v>
      </c>
      <c r="AR56" s="356">
        <v>-58.2</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917656</v>
      </c>
      <c r="AN57" s="344">
        <v>96565</v>
      </c>
      <c r="AO57" s="345">
        <v>6</v>
      </c>
      <c r="AP57" s="346">
        <v>138651</v>
      </c>
      <c r="AQ57" s="347">
        <v>7.8</v>
      </c>
      <c r="AR57" s="348">
        <v>-1.8</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238947</v>
      </c>
      <c r="AN58" s="352">
        <v>25144</v>
      </c>
      <c r="AO58" s="353">
        <v>-35.200000000000003</v>
      </c>
      <c r="AP58" s="354">
        <v>71211</v>
      </c>
      <c r="AQ58" s="355">
        <v>15.7</v>
      </c>
      <c r="AR58" s="356">
        <v>-50.9</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596651</v>
      </c>
      <c r="AN59" s="344">
        <v>62372</v>
      </c>
      <c r="AO59" s="345">
        <v>-35.4</v>
      </c>
      <c r="AP59" s="346">
        <v>122882</v>
      </c>
      <c r="AQ59" s="347">
        <v>-11.4</v>
      </c>
      <c r="AR59" s="348">
        <v>-24</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291580</v>
      </c>
      <c r="AN60" s="352">
        <v>30481</v>
      </c>
      <c r="AO60" s="353">
        <v>21.2</v>
      </c>
      <c r="AP60" s="354">
        <v>65785</v>
      </c>
      <c r="AQ60" s="355">
        <v>-7.6</v>
      </c>
      <c r="AR60" s="356">
        <v>28.8</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951605</v>
      </c>
      <c r="AN61" s="359">
        <v>101708</v>
      </c>
      <c r="AO61" s="360">
        <v>-5.7</v>
      </c>
      <c r="AP61" s="361">
        <v>127370</v>
      </c>
      <c r="AQ61" s="362">
        <v>1.1000000000000001</v>
      </c>
      <c r="AR61" s="348">
        <v>-6.8</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416947</v>
      </c>
      <c r="AN62" s="352">
        <v>44648</v>
      </c>
      <c r="AO62" s="353">
        <v>18</v>
      </c>
      <c r="AP62" s="354">
        <v>63684</v>
      </c>
      <c r="AQ62" s="355">
        <v>1.5</v>
      </c>
      <c r="AR62" s="356">
        <v>16.5</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vaRwXCHvA9njJBP9ir+wDIarDPC+mpjDNVOOuwY4TMmJ7x/FTbA4K47D8P4Y+4s25umKKGVmW/J5nUv33cYTUw==" saltValue="Cp02f7e5qc/t3gXK8rUz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9awc4HGxHoi48QCCyq+ZtZgyu/jRUnpYx02+QYCbkZ6KvwdqiBI17Mf4Q88DL1bwgJPs7fMXSCqwTNWQ/dgzLw==" saltValue="k0UPgFxoTSPhe/G7kVSY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p/4kk2szkGybUkKQW015kBHLHqpRpGzgUfACGiDeieFgIeee7dHYOtmx9DB0APhLAhhGm4H8RRq7NQsXl0zbA==" saltValue="J2I8Gj+BmBE1j63FReJ6f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212" t="s">
        <v>3</v>
      </c>
      <c r="D47" s="1212"/>
      <c r="E47" s="1213"/>
      <c r="F47" s="11">
        <v>78.03</v>
      </c>
      <c r="G47" s="12">
        <v>97.48</v>
      </c>
      <c r="H47" s="12">
        <v>119.01</v>
      </c>
      <c r="I47" s="12">
        <v>66.739999999999995</v>
      </c>
      <c r="J47" s="13">
        <v>98.46</v>
      </c>
    </row>
    <row r="48" spans="2:10" ht="57.75" customHeight="1" x14ac:dyDescent="0.2">
      <c r="B48" s="14"/>
      <c r="C48" s="1214" t="s">
        <v>4</v>
      </c>
      <c r="D48" s="1214"/>
      <c r="E48" s="1215"/>
      <c r="F48" s="15">
        <v>7.52</v>
      </c>
      <c r="G48" s="16">
        <v>3.22</v>
      </c>
      <c r="H48" s="16">
        <v>5.77</v>
      </c>
      <c r="I48" s="16">
        <v>4.53</v>
      </c>
      <c r="J48" s="17">
        <v>6.94</v>
      </c>
    </row>
    <row r="49" spans="2:10" ht="57.75" customHeight="1" thickBot="1" x14ac:dyDescent="0.25">
      <c r="B49" s="18"/>
      <c r="C49" s="1216" t="s">
        <v>5</v>
      </c>
      <c r="D49" s="1216"/>
      <c r="E49" s="1217"/>
      <c r="F49" s="19" t="s">
        <v>554</v>
      </c>
      <c r="G49" s="20" t="s">
        <v>555</v>
      </c>
      <c r="H49" s="20">
        <v>28.87</v>
      </c>
      <c r="I49" s="20" t="s">
        <v>556</v>
      </c>
      <c r="J49" s="21" t="s">
        <v>557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U6qKSGjIi4BPW+UE5KBb/nTI49svYT9r7BIBoNNkpNmt/K1MtPozG8XzjRAPP4dU6wyPYtu4SoB4dXHUNKJ2g==" saltValue="W5ySTYvmmbHiinQmu2AJ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dcterms:created xsi:type="dcterms:W3CDTF">2019-06-06T06:04:43Z</dcterms:created>
  <dcterms:modified xsi:type="dcterms:W3CDTF">2019-10-23T00:03:59Z</dcterms:modified>
</cp:coreProperties>
</file>