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１回目）\○04 山梨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C36"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<sst xmlns="http://schemas.openxmlformats.org/spreadsheetml/2006/main" count="1064" uniqueCount="627">
  <si>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</si>
  <si>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</si>
  <si>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</si>
  <si>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</si>
  <si>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</si>
  <si>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</si>
  <si>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</si>
  <si>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</si>
  <si>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</si>
  <si>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</si>
  <si>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</si>
  <si>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</si>
  <si>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</si>
  <si>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</si>
  <si>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</si>
  <si>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</si>
  <si>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</si>
  <si>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</si>
  <si>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</si>
  <si>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</si>
  <si>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</si>
  <si>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</si>
  <si>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</si>
  <si>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</si>
  <si>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</si>
  <si>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</si>
  <si>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</si>
  <si>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</si>
  <si>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</si>
  <si>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</si>
  <si>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</si>
  <si>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</si>
  <si>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</si>
  <si>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</si>
  <si>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</si>
  <si>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</si>
  <si>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</si>
  <si>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</si>
  <si>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</si>
  <si>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</si>
  <si>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</si>
  <si>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</si>
  <si>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</si>
  <si>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</si>
  <si>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</si>
  <si>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</si>
  <si>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</si>
  <si>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</si>
  <si>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</si>
  <si>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</si>
  <si>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</si>
  <si>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</si>
  <si>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</si>
  <si>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</si>
  <si>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</si>
  <si>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</si>
  <si>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</si>
  <si>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</si>
  <si>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</si>
  <si>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</si>
  <si>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</si>
  <si>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</si>
  <si>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</si>
  <si>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</si>
  <si>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</si>
  <si>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</si>
  <si>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</si>
  <si>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</si>
  <si>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</si>
  <si>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</si>
  <si>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</si>
  <si>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</si>
  <si>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</si>
  <si>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</si>
  <si>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</si>
  <si>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</si>
  <si>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</si>
  <si>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</si>
  <si>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</si>
  <si>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</si>
  <si>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</si>
  <si>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</si>
  <si>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</si>
  <si>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</si>
  <si>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</si>
  <si>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</si>
  <si>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</si>
  <si>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</si>
  <si>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</si>
  <si>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</si>
  <si>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</si>
  <si>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</si>
  <si>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</si>
  <si>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</si>
  <si>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</si>
  <si>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</si>
  <si>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</si>
  <si>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</si>
  <si>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</si>
  <si>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</si>
  <si>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</si>
  <si>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</si>
  <si>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</si>
  <si>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</si>
  <si>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</si>
  <si>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</si>
  <si>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</si>
  <si>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</si>
  <si>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</si>
  <si>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</si>
  <si>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</si>
  <si>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</si>
  <si>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</si>
  <si>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</si>
  <si>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</si>
  <si>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</si>
  <si>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</si>
  <si>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</si>
  <si>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</si>
  <si>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</si>
  <si>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</si>
  <si>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</si>
  <si>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</si>
  <si>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</si>
  <si>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</si>
  <si>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</si>
  <si>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</si>
  <si>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</si>
  <si>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</si>
  <si>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</si>
  <si>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</si>
  <si>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</si>
  <si>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</si>
  <si>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</si>
  <si>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</si>
  <si>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</si>
  <si>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</si>
  <si>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</si>
  <si>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</si>
  <si>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</si>
  <si>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</si>
  <si>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</si>
  <si>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</si>
  <si>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</si>
  <si>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</si>
  <si>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</si>
  <si>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</si>
  <si>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</si>
  <si>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</si>
  <si>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</si>
  <si>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</si>
  <si>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</si>
  <si>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</si>
  <si>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</si>
  <si>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</si>
  <si>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</si>
  <si>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</si>
  <si>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</si>
  <si>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</si>
  <si>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</si>
  <si>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</si>
  <si>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</si>
  <si>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</si>
  <si>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</si>
  <si>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</si>
  <si>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</si>
  <si>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</si>
  <si>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</si>
  <si>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</si>
  <si>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</si>
  <si>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</si>
  <si>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</si>
  <si>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</si>
  <si>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</si>
  <si>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</si>
  <si>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</si>
  <si>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</si>
  <si>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</si>
  <si>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</si>
  <si>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</si>
  <si>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</si>
  <si>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</si>
  <si>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</si>
  <si>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</si>
  <si>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</si>
  <si>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</si>
  <si>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</si>
  <si>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</si>
  <si>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</si>
  <si>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</si>
  <si>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</si>
  <si>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</si>
  <si>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</si>
  <si>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</si>
  <si>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</si>
  <si>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</si>
  <si>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</si>
  <si>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</si>
  <si>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</si>
  <si>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</si>
  <si>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</si>
  <si>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</si>
  <si>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</si>
  <si>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</si>
  <si>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</si>
  <si>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</si>
  <si>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</si>
  <si>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</si>
  <si>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</si>
  <si>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</si>
  <si>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</si>
  <si>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</si>
  <si>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山梨県山梨市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</si>
  <si>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</si>
  <si>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</si>
  <si>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</si>
  <si>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</si>
  <si>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</si>
  <si>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</si>
  <si>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</si>
  <si>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</si>
  <si>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</si>
  <si>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</si>
  <si>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</si>
  <si>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</si>
  <si>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</si>
  <si>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</si>
  <si>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</si>
  <si>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</si>
  <si>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</si>
  <si>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</si>
  <si>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</si>
  <si>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</si>
  <si>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</si>
  <si>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</si>
  <si>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</si>
  <si>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</si>
  <si>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</si>
  <si>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</si>
  <si>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</si>
  <si>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</si>
  <si>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</si>
  <si>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</si>
  <si>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</si>
  <si>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</si>
  <si>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</si>
  <si>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</si>
  <si>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</si>
  <si>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</si>
  <si>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</si>
  <si>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</si>
  <si>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</si>
  <si>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</si>
  <si>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</si>
  <si>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</si>
  <si>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</si>
  <si>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</si>
  <si>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</si>
  <si>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</si>
  <si>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</si>
  <si>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</si>
  <si>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</si>
  <si>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</si>
  <si>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</si>
  <si>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</si>
  <si>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</si>
  <si>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</si>
  <si>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</si>
  <si>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</si>
  <si>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</si>
  <si>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</si>
  <si>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</si>
  <si>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</si>
  <si>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</si>
  <si>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</si>
  <si>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</si>
  <si>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</si>
  <si>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</si>
  <si>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</si>
  <si>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</si>
  <si>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</si>
  <si>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</si>
  <si>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</si>
  <si>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</si>
  <si>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</si>
  <si>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</si>
  <si>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</si>
  <si>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</si>
  <si>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</si>
  <si>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</si>
  <si>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</si>
  <si>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</si>
  <si>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</si>
  <si>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</si>
  <si>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</si>
  <si>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</si>
  <si>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</si>
  <si>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</si>
  <si>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</si>
  <si>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</si>
  <si>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</si>
  <si>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</si>
  <si>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</si>
  <si>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</si>
  <si>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</si>
  <si>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</si>
  <si>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</si>
  <si>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</si>
  <si>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</si>
  <si>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</si>
  <si>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</si>
  <si>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</si>
  <si>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</si>
  <si>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</si>
  <si>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</si>
  <si>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</si>
  <si>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</si>
  <si>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</si>
  <si>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</si>
  <si>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</si>
  <si>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</si>
  <si>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</si>
  <si>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</si>
  <si>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</si>
  <si>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</si>
  <si>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</si>
  <si>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</si>
  <si>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</si>
  <si>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</si>
  <si>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</si>
  <si>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</si>
  <si>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</si>
  <si>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</si>
  <si>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</si>
  <si>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</si>
  <si>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</si>
  <si>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</si>
  <si>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</si>
  <si>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</si>
  <si>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</si>
  <si>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</si>
  <si>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</si>
  <si>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</si>
  <si>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</si>
  <si>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</si>
  <si>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</si>
  <si>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</si>
  <si>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</si>
  <si>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</si>
  <si>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</si>
  <si>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</si>
  <si>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</si>
  <si>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</si>
  <si>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</si>
  <si>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</si>
  <si>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</si>
  <si>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</si>
  <si>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</si>
  <si>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</si>
  <si>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</si>
  <si>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</si>
  <si>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山梨県山梨市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</si>
  <si>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</si>
  <si>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</si>
  <si>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</si>
  <si>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</si>
  <si>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</si>
  <si>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</si>
  <si>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</si>
  <si>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</si>
  <si>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</si>
  <si>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</si>
  <si>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</si>
  <si>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</si>
  <si>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</si>
  <si>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</si>
  <si>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</si>
  <si>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</si>
  <si>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</si>
  <si>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</si>
  <si>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</si>
  <si>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</si>
  <si>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</si>
  <si>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</si>
  <si>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</si>
  <si>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</si>
  <si>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</si>
  <si>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</si>
  <si>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</si>
  <si>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</si>
  <si>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</si>
  <si>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</si>
  <si>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</si>
  <si>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</si>
  <si>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</si>
  <si>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</si>
  <si>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</si>
  <si>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</si>
  <si>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交通・火災災害共済事業特別会計</t>
    <phoneticPr fontId="5"/>
  </si>
  <si>
    <t>介護保険特別会計</t>
    <phoneticPr fontId="5"/>
  </si>
  <si>
    <t>居宅介護予防支援事業特別会計</t>
    <phoneticPr fontId="5"/>
  </si>
  <si>
    <t>-</t>
    <phoneticPr fontId="5"/>
  </si>
  <si>
    <t>水道事業会計</t>
    <phoneticPr fontId="5"/>
  </si>
  <si>
    <t>法適用企業</t>
    <phoneticPr fontId="5"/>
  </si>
  <si>
    <t>病院事業会計</t>
    <phoneticPr fontId="5"/>
  </si>
  <si>
    <t>下水道事業会計</t>
    <phoneticPr fontId="5"/>
  </si>
  <si>
    <t>浄化槽事業特別会計</t>
    <phoneticPr fontId="5"/>
  </si>
  <si>
    <t>法非適用企業</t>
    <phoneticPr fontId="5"/>
  </si>
  <si>
    <t>簡易水道事業特別会計</t>
    <phoneticPr fontId="5"/>
  </si>
  <si>
    <t>-</t>
    <phoneticPr fontId="5"/>
  </si>
  <si>
    <t>法非適用企業</t>
    <phoneticPr fontId="5"/>
  </si>
  <si>
    <t>活性化事業特別会計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</si>
  <si>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</si>
  <si>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</si>
  <si>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</si>
  <si>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</si>
  <si>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</si>
  <si>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</si>
  <si>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</si>
  <si>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</si>
  <si>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</si>
  <si>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</si>
  <si>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</si>
  <si>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</si>
  <si>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</si>
  <si>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</si>
  <si>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</si>
  <si>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</si>
  <si>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</si>
  <si>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</si>
  <si>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</si>
  <si>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</si>
  <si>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</si>
  <si>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</si>
  <si>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</si>
  <si>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</si>
  <si>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</si>
  <si>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</si>
  <si>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</si>
  <si>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</si>
  <si>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</si>
  <si>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</si>
  <si>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</si>
  <si>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</si>
  <si>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</si>
  <si>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</si>
  <si>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</si>
  <si>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</si>
  <si>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</si>
  <si>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</si>
  <si>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</si>
  <si>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</si>
  <si>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</si>
  <si>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</si>
  <si>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</si>
  <si>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</si>
  <si>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</si>
  <si>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</si>
  <si>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</si>
  <si>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</si>
  <si>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</si>
  <si>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</si>
  <si>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</si>
  <si>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</si>
  <si>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</si>
  <si>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</si>
  <si>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</si>
  <si>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</si>
  <si>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</si>
  <si>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</si>
  <si>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</si>
  <si>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</si>
  <si>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</si>
  <si>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</si>
  <si>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</si>
  <si>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</si>
  <si>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</si>
  <si>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</si>
  <si>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</si>
  <si>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</si>
  <si>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</si>
  <si>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</si>
  <si>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</si>
  <si>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</si>
  <si>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</si>
  <si>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</si>
  <si>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</si>
  <si>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</si>
  <si>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</si>
  <si>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</si>
  <si>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</si>
  <si>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</si>
  <si>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</si>
  <si>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</si>
  <si>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</si>
  <si>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</si>
  <si>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</si>
  <si>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</si>
  <si>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</si>
  <si>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</si>
  <si>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</si>
  <si>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</si>
  <si>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</si>
  <si>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</si>
  <si>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</si>
  <si>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</si>
  <si>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</si>
  <si>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</si>
  <si>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</si>
  <si>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</si>
  <si>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</si>
  <si>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</si>
  <si>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</si>
  <si>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</si>
  <si>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</si>
  <si>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</si>
  <si>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</si>
  <si>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</si>
  <si>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</si>
  <si>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</si>
  <si>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</si>
  <si>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</si>
  <si>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</si>
  <si>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</si>
  <si>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</si>
  <si>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</si>
  <si>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</si>
  <si>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</si>
  <si>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</si>
  <si>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</si>
  <si>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</si>
  <si>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</si>
  <si>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</si>
  <si>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</si>
  <si>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</si>
  <si>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</si>
  <si>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</si>
  <si>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</si>
  <si>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</si>
  <si>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</si>
  <si>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</si>
  <si>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</si>
  <si>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</si>
  <si>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</si>
  <si>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</si>
  <si>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</si>
  <si>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</si>
  <si>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</si>
  <si>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</si>
  <si>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</si>
  <si>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</si>
  <si>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</si>
  <si>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</si>
  <si>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</si>
  <si>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</si>
  <si>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</si>
  <si>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</si>
  <si>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</si>
  <si>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</si>
  <si>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</si>
  <si>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</si>
  <si>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</si>
  <si>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</si>
  <si>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</si>
  <si>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</si>
  <si>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</si>
  <si>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</si>
  <si>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1.64</t>
  </si>
  <si>
    <t>▲ 1.01</t>
  </si>
  <si>
    <t>一般会計</t>
  </si>
  <si>
    <t>水道事業会計</t>
  </si>
  <si>
    <t>介護保険特別会計</t>
  </si>
  <si>
    <t>下水道事業会計</t>
  </si>
  <si>
    <t>国民健康保険特別会計</t>
  </si>
  <si>
    <t>病院事業会計</t>
  </si>
  <si>
    <t>後期高齢者医療特別会計</t>
  </si>
  <si>
    <t>交通・火災災害共済事業特別会計</t>
  </si>
  <si>
    <t>その他会計（赤字）</t>
  </si>
  <si>
    <t>その他会計（黒字）</t>
  </si>
  <si>
    <t>H25末</t>
    <phoneticPr fontId="5"/>
  </si>
  <si>
    <t>H26末</t>
    <phoneticPr fontId="5"/>
  </si>
  <si>
    <t>H27末</t>
    <phoneticPr fontId="5"/>
  </si>
  <si>
    <t>H28末</t>
    <phoneticPr fontId="5"/>
  </si>
  <si>
    <t>H29末</t>
    <phoneticPr fontId="5"/>
  </si>
  <si>
    <t>東山梨行政事務組合</t>
  </si>
  <si>
    <t>甲府・峡東地域ごみ処理施設事務組合</t>
  </si>
  <si>
    <t>峡東地域広域水道事業団</t>
  </si>
  <si>
    <t>山梨県後期高齢者医療広域連合（一般会計）</t>
  </si>
  <si>
    <t>山梨県後期高齢者医療広域連合（後期高齢者特別会計）</t>
  </si>
  <si>
    <t>市町村総合事務組合（一般会計）</t>
  </si>
  <si>
    <t>市町村総合事務組合（電子化事業及び会館管理・研修事業特別会計）</t>
  </si>
  <si>
    <t>市町村総合事務組合（一般廃棄物最終処分場事業特別会計）</t>
  </si>
  <si>
    <t>市町村総合事務組合（交通災害共済事業特別会計）</t>
  </si>
  <si>
    <t>市町村総合事務組合（入札参加資格審査事業費特別会計）</t>
  </si>
  <si>
    <t>山梨市フルーツパーク株式会社</t>
  </si>
  <si>
    <t>有限会社みとみ</t>
  </si>
  <si>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</si>
  <si>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</si>
  <si>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ふるさと輝き基金</t>
    <rPh sb="4" eb="5">
      <t>カガヤ</t>
    </rPh>
    <rPh sb="6" eb="8">
      <t>キキン</t>
    </rPh>
    <phoneticPr fontId="2"/>
  </si>
  <si>
    <t>若者定住促進支援基金</t>
    <rPh sb="0" eb="2">
      <t>ワカモノ</t>
    </rPh>
    <rPh sb="2" eb="4">
      <t>テイジュウ</t>
    </rPh>
    <rPh sb="4" eb="6">
      <t>ソクシン</t>
    </rPh>
    <rPh sb="6" eb="8">
      <t>シエン</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</si>
  <si>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</si>
  <si>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</si>
  <si>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</si>
  <si>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</si>
  <si>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</si>
  <si>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</si>
  <si>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</si>
  <si>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</si>
  <si>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太陽光発電施設等整備基金</t>
    <rPh sb="0" eb="3">
      <t>タイヨウコウ</t>
    </rPh>
    <rPh sb="3" eb="5">
      <t>ハツデン</t>
    </rPh>
    <rPh sb="5" eb="7">
      <t>シセツ</t>
    </rPh>
    <rPh sb="7" eb="8">
      <t>トウ</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</si>
  <si>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</si>
  <si>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</si>
  <si>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</si>
  <si>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</si>
  <si>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</si>
  <si>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</si>
  <si>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</si>
  <si>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</si>
  <si>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</si>
  <si>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</si>
  <si>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</si>
  <si>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</si>
  <si>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</si>
  <si>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</si>
  <si>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</si>
  <si>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</si>
  <si>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将来負担比率及び実質公債費比率いずれも減少傾向にあるが、類似団体と比較して依然として高い水準となっている。今後、将来負担比率については、地方債現在高の減少や充当可能基金の確保に取り組むことにより、更なる数値の改善を図っていく。実質公債費比率については、元利償還金の増加や普通交付税の減少等による標準財政規模の減少などにより、今後一時的な数値の上昇が懸念されるため、地方債新規発行額の抑制や新たな課税客体の確保等による市税収入の増加などに取り組むことにより、数値の抑制及び改善を図っていく。</t>
    <rPh sb="19" eb="21">
      <t>ゲンショウ</t>
    </rPh>
    <rPh sb="21" eb="23">
      <t>ケイコウ</t>
    </rPh>
    <rPh sb="28" eb="30">
      <t>ルイジ</t>
    </rPh>
    <rPh sb="30" eb="32">
      <t>ダンタイ</t>
    </rPh>
    <rPh sb="33" eb="35">
      <t>ヒカク</t>
    </rPh>
    <rPh sb="37" eb="39">
      <t>イゼン</t>
    </rPh>
    <rPh sb="42" eb="43">
      <t>タカ</t>
    </rPh>
    <rPh sb="44" eb="46">
      <t>スイジュン</t>
    </rPh>
    <rPh sb="53" eb="55">
      <t>コンゴ</t>
    </rPh>
    <rPh sb="98" eb="99">
      <t>サラ</t>
    </rPh>
    <rPh sb="101" eb="103">
      <t>スウチ</t>
    </rPh>
    <rPh sb="104" eb="106">
      <t>カイゼン</t>
    </rPh>
    <rPh sb="107" eb="108">
      <t>ハカ</t>
    </rPh>
    <rPh sb="126" eb="128">
      <t>ガンリ</t>
    </rPh>
    <rPh sb="128" eb="131">
      <t>ショウカンキン</t>
    </rPh>
    <rPh sb="132" eb="134">
      <t>ゾウカ</t>
    </rPh>
    <rPh sb="135" eb="137">
      <t>フツウ</t>
    </rPh>
    <rPh sb="137" eb="140">
      <t>コウフゼイ</t>
    </rPh>
    <rPh sb="141" eb="143">
      <t>ゲンショウ</t>
    </rPh>
    <rPh sb="143" eb="144">
      <t>トウ</t>
    </rPh>
    <rPh sb="147" eb="149">
      <t>ヒョウジュン</t>
    </rPh>
    <rPh sb="149" eb="151">
      <t>ザイセイ</t>
    </rPh>
    <rPh sb="151" eb="153">
      <t>キボ</t>
    </rPh>
    <rPh sb="154" eb="156">
      <t>ゲンショウ</t>
    </rPh>
    <rPh sb="162" eb="164">
      <t>コンゴ</t>
    </rPh>
    <rPh sb="164" eb="167">
      <t>イチジテキ</t>
    </rPh>
    <rPh sb="168" eb="170">
      <t>スウチ</t>
    </rPh>
    <rPh sb="171" eb="173">
      <t>ジョウショウ</t>
    </rPh>
    <rPh sb="174" eb="176">
      <t>ケネン</t>
    </rPh>
    <rPh sb="182" eb="185">
      <t>チホウサイ</t>
    </rPh>
    <rPh sb="185" eb="187">
      <t>シンキ</t>
    </rPh>
    <rPh sb="187" eb="190">
      <t>ハッコウガク</t>
    </rPh>
    <rPh sb="191" eb="193">
      <t>ヨクセイ</t>
    </rPh>
    <rPh sb="194" eb="195">
      <t>アラ</t>
    </rPh>
    <rPh sb="197" eb="199">
      <t>カゼイ</t>
    </rPh>
    <rPh sb="199" eb="201">
      <t>キャクタイ</t>
    </rPh>
    <rPh sb="202" eb="204">
      <t>カクホ</t>
    </rPh>
    <rPh sb="204" eb="205">
      <t>トウ</t>
    </rPh>
    <rPh sb="208" eb="209">
      <t>シ</t>
    </rPh>
    <rPh sb="209" eb="210">
      <t>ゼイ</t>
    </rPh>
    <rPh sb="210" eb="212">
      <t>シュウニュウ</t>
    </rPh>
    <rPh sb="213" eb="215">
      <t>ゾウカ</t>
    </rPh>
    <rPh sb="218" eb="219">
      <t>ト</t>
    </rPh>
    <rPh sb="220" eb="221">
      <t>ク</t>
    </rPh>
    <rPh sb="228" eb="230">
      <t>スウチ</t>
    </rPh>
    <rPh sb="231" eb="233">
      <t>ヨクセイ</t>
    </rPh>
    <rPh sb="233" eb="234">
      <t>オヨ</t>
    </rPh>
    <rPh sb="235" eb="237">
      <t>カイゼン</t>
    </rPh>
    <rPh sb="238" eb="239">
      <t>ハカ</t>
    </rPh>
    <phoneticPr fontId="5"/>
  </si>
  <si>
    <t>将来負担比率は、公営企業債等繰入見込額及び退職手当負担見込額などの減少や充当可能基金の増加により減少傾向にあるが、依然として類似団体と比べて高い水準となっている一方、有形固定資産減価償却率は、類似団体より低い水準となっている。
今後、将来負担比率については、更なる数値の改善を図るため、地方債現在高の減少や充当可能基金の確保に取り組むとともに、有形固定資産減価償却率については、個別施設において比率が類似団体より高く、老朽化が進んでいる施設もあるため、「公共施設等総合管理計画」に基づき、施設統廃合・更新・除却などを行うことにより、老朽化対策に積極的取り組み、数値の抑制を図っていく。</t>
    <rPh sb="0" eb="2">
      <t>ショウライ</t>
    </rPh>
    <rPh sb="2" eb="4">
      <t>フタン</t>
    </rPh>
    <rPh sb="4" eb="6">
      <t>ヒリツ</t>
    </rPh>
    <rPh sb="8" eb="10">
      <t>コウエイ</t>
    </rPh>
    <rPh sb="10" eb="12">
      <t>キギョウ</t>
    </rPh>
    <rPh sb="12" eb="13">
      <t>サイ</t>
    </rPh>
    <rPh sb="13" eb="14">
      <t>トウ</t>
    </rPh>
    <rPh sb="14" eb="16">
      <t>クリイレ</t>
    </rPh>
    <rPh sb="16" eb="18">
      <t>ミコミ</t>
    </rPh>
    <rPh sb="18" eb="19">
      <t>ガク</t>
    </rPh>
    <rPh sb="19" eb="20">
      <t>オヨ</t>
    </rPh>
    <rPh sb="21" eb="23">
      <t>タイショク</t>
    </rPh>
    <rPh sb="23" eb="25">
      <t>テアテ</t>
    </rPh>
    <rPh sb="25" eb="27">
      <t>フタン</t>
    </rPh>
    <rPh sb="27" eb="29">
      <t>ミコミ</t>
    </rPh>
    <rPh sb="29" eb="30">
      <t>ガク</t>
    </rPh>
    <rPh sb="33" eb="35">
      <t>ゲンショウ</t>
    </rPh>
    <rPh sb="36" eb="38">
      <t>ジュウトウ</t>
    </rPh>
    <rPh sb="38" eb="40">
      <t>カノウ</t>
    </rPh>
    <rPh sb="40" eb="42">
      <t>キキン</t>
    </rPh>
    <rPh sb="43" eb="45">
      <t>ゾウカ</t>
    </rPh>
    <rPh sb="48" eb="50">
      <t>ゲンショウ</t>
    </rPh>
    <rPh sb="50" eb="52">
      <t>ケイコウ</t>
    </rPh>
    <rPh sb="57" eb="59">
      <t>イゼン</t>
    </rPh>
    <rPh sb="62" eb="64">
      <t>ルイジ</t>
    </rPh>
    <rPh sb="64" eb="66">
      <t>ダンタイ</t>
    </rPh>
    <rPh sb="67" eb="68">
      <t>クラ</t>
    </rPh>
    <rPh sb="70" eb="71">
      <t>タカ</t>
    </rPh>
    <rPh sb="72" eb="74">
      <t>スイジュン</t>
    </rPh>
    <rPh sb="80" eb="82">
      <t>イッポウ</t>
    </rPh>
    <rPh sb="83" eb="85">
      <t>ユウケイ</t>
    </rPh>
    <rPh sb="85" eb="87">
      <t>コテイ</t>
    </rPh>
    <rPh sb="87" eb="89">
      <t>シサン</t>
    </rPh>
    <rPh sb="89" eb="91">
      <t>ゲンカ</t>
    </rPh>
    <rPh sb="91" eb="93">
      <t>ショウキャク</t>
    </rPh>
    <rPh sb="93" eb="94">
      <t>リツ</t>
    </rPh>
    <rPh sb="96" eb="98">
      <t>ルイジ</t>
    </rPh>
    <rPh sb="98" eb="100">
      <t>ダンタイ</t>
    </rPh>
    <rPh sb="102" eb="103">
      <t>ヒク</t>
    </rPh>
    <rPh sb="104" eb="106">
      <t>スイジュン</t>
    </rPh>
    <rPh sb="114" eb="116">
      <t>コンゴ</t>
    </rPh>
    <rPh sb="117" eb="119">
      <t>ショウライ</t>
    </rPh>
    <rPh sb="119" eb="121">
      <t>フタン</t>
    </rPh>
    <rPh sb="121" eb="123">
      <t>ヒリツ</t>
    </rPh>
    <rPh sb="129" eb="130">
      <t>サラ</t>
    </rPh>
    <rPh sb="132" eb="134">
      <t>スウチ</t>
    </rPh>
    <rPh sb="135" eb="137">
      <t>カイゼン</t>
    </rPh>
    <rPh sb="138" eb="139">
      <t>ハカ</t>
    </rPh>
    <rPh sb="143" eb="146">
      <t>チホウサイ</t>
    </rPh>
    <rPh sb="146" eb="148">
      <t>ゲンザイ</t>
    </rPh>
    <rPh sb="148" eb="149">
      <t>ダカ</t>
    </rPh>
    <rPh sb="150" eb="152">
      <t>ゲンショウ</t>
    </rPh>
    <rPh sb="153" eb="155">
      <t>ジュウトウ</t>
    </rPh>
    <rPh sb="155" eb="157">
      <t>カノウ</t>
    </rPh>
    <rPh sb="157" eb="159">
      <t>キキン</t>
    </rPh>
    <rPh sb="160" eb="162">
      <t>カクホ</t>
    </rPh>
    <rPh sb="163" eb="164">
      <t>ト</t>
    </rPh>
    <rPh sb="165" eb="166">
      <t>ク</t>
    </rPh>
    <rPh sb="172" eb="174">
      <t>ユウケイ</t>
    </rPh>
    <rPh sb="174" eb="176">
      <t>コテイ</t>
    </rPh>
    <rPh sb="176" eb="178">
      <t>シサン</t>
    </rPh>
    <rPh sb="178" eb="180">
      <t>ゲンカ</t>
    </rPh>
    <rPh sb="180" eb="182">
      <t>ショウキャク</t>
    </rPh>
    <rPh sb="182" eb="183">
      <t>リツ</t>
    </rPh>
    <rPh sb="189" eb="191">
      <t>コベツ</t>
    </rPh>
    <rPh sb="191" eb="193">
      <t>シセツ</t>
    </rPh>
    <rPh sb="197" eb="199">
      <t>ヒリツ</t>
    </rPh>
    <rPh sb="200" eb="202">
      <t>ルイジ</t>
    </rPh>
    <rPh sb="202" eb="204">
      <t>ダンタイ</t>
    </rPh>
    <rPh sb="206" eb="207">
      <t>タカ</t>
    </rPh>
    <rPh sb="209" eb="212">
      <t>ロウキュウカ</t>
    </rPh>
    <rPh sb="213" eb="214">
      <t>スス</t>
    </rPh>
    <rPh sb="218" eb="220">
      <t>シセツ</t>
    </rPh>
    <rPh sb="227" eb="229">
      <t>コウキョウ</t>
    </rPh>
    <rPh sb="229" eb="231">
      <t>シセツ</t>
    </rPh>
    <rPh sb="231" eb="232">
      <t>トウ</t>
    </rPh>
    <rPh sb="232" eb="234">
      <t>ソウゴウ</t>
    </rPh>
    <rPh sb="234" eb="236">
      <t>カンリ</t>
    </rPh>
    <rPh sb="236" eb="238">
      <t>ケイカク</t>
    </rPh>
    <rPh sb="240" eb="241">
      <t>モト</t>
    </rPh>
    <rPh sb="244" eb="246">
      <t>シセツ</t>
    </rPh>
    <rPh sb="246" eb="249">
      <t>トウハイゴウ</t>
    </rPh>
    <rPh sb="250" eb="252">
      <t>コウシン</t>
    </rPh>
    <rPh sb="253" eb="255">
      <t>ジョキャク</t>
    </rPh>
    <rPh sb="258" eb="259">
      <t>オコナ</t>
    </rPh>
    <rPh sb="266" eb="269">
      <t>ロウキュウカ</t>
    </rPh>
    <rPh sb="269" eb="271">
      <t>タイサク</t>
    </rPh>
    <rPh sb="272" eb="275">
      <t>セッキョクテキ</t>
    </rPh>
    <rPh sb="275" eb="276">
      <t>ト</t>
    </rPh>
    <rPh sb="277" eb="278">
      <t>ク</t>
    </rPh>
    <rPh sb="280" eb="282">
      <t>スウチ</t>
    </rPh>
    <rPh sb="283" eb="285">
      <t>ヨクセイ</t>
    </rPh>
    <rPh sb="286" eb="28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</si>
</sst>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AFF7-4AA6-AE84-014E1D75AA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51663</c:v>
                </c:pt>
                <c:pt idx="1">
                  <c:v>97011</c:v>
                </c:pt>
                <c:pt idx="2">
                  <c:v>164933</c:v>
                </c:pt>
                <c:pt idx="3">
                  <c:v>117322</c:v>
                </c:pt>
                <c:pt idx="4">
                  <c:v>125149</c:v>
                </c:pt>
              </c:numCache>
            </c:numRef>
          </c:val>
          <c:smooth val="0"/>
          <c:extLst>
            <c:ext xmlns:c16="http://schemas.microsoft.com/office/drawing/2014/chart" uri="{C3380CC4-5D6E-409C-BE32-E72D297353CC}">
              <c16:uniqueId val="{00000001-AFF7-4AA6-AE84-014E1D75AA78}"/>
            </c:ext>
          </c:extLst>
        </c:ser>
        <c:dLbls>
          <c:showLegendKey val="0"/>
          <c:showVal val="0"/>
          <c:showCatName val="0"/>
          <c:showSerName val="0"/>
          <c:showPercent val="0"/>
          <c:showBubbleSize val="0"/>
        </c:dLbls>
        <c:marker val="1"/>
        <c:smooth val="0"/>
        <c:axId val="453279200"/>
        <c:axId val="453263968"/>
      </c:lineChart>
      <c:catAx>
        <c:axId val="45327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263968"/>
        <c:crosses val="autoZero"/>
        <c:auto val="1"/>
        <c:lblAlgn val="ctr"/>
        <c:lblOffset val="100"/>
        <c:tickLblSkip val="1"/>
        <c:tickMarkSkip val="1"/>
        <c:noMultiLvlLbl val="0"/>
      </c:catAx>
      <c:valAx>
        <c:axId val="4532639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27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7.09</c:v>
                </c:pt>
                <c:pt idx="1">
                  <c:v>9.7100000000000009</c:v>
                </c:pt>
                <c:pt idx="2">
                  <c:v>11.03</c:v>
                </c:pt>
                <c:pt idx="3">
                  <c:v>9.5399999999999991</c:v>
                </c:pt>
                <c:pt idx="4">
                  <c:v>8.56</c:v>
                </c:pt>
              </c:numCache>
            </c:numRef>
          </c:val>
          <c:extLst>
            <c:ext xmlns:c16="http://schemas.microsoft.com/office/drawing/2014/chart" uri="{C3380CC4-5D6E-409C-BE32-E72D297353CC}">
              <c16:uniqueId val="{00000000-3F38-4040-913E-F7D6D099A9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26.16</c:v>
                </c:pt>
                <c:pt idx="1">
                  <c:v>26.19</c:v>
                </c:pt>
                <c:pt idx="2">
                  <c:v>26.86</c:v>
                </c:pt>
                <c:pt idx="3">
                  <c:v>27.26</c:v>
                </c:pt>
                <c:pt idx="4">
                  <c:v>27.38</c:v>
                </c:pt>
              </c:numCache>
            </c:numRef>
          </c:val>
          <c:extLst>
            <c:ext xmlns:c16="http://schemas.microsoft.com/office/drawing/2014/chart" uri="{C3380CC4-5D6E-409C-BE32-E72D297353CC}">
              <c16:uniqueId val="{00000001-3F38-4040-913E-F7D6D099A910}"/>
            </c:ext>
          </c:extLst>
        </c:ser>
        <c:dLbls>
          <c:showLegendKey val="0"/>
          <c:showVal val="0"/>
          <c:showCatName val="0"/>
          <c:showSerName val="0"/>
          <c:showPercent val="0"/>
          <c:showBubbleSize val="0"/>
        </c:dLbls>
        <c:gapWidth val="250"/>
        <c:overlap val="100"/>
        <c:axId val="453267232"/>
        <c:axId val="45327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c:v>
                </c:pt>
                <c:pt idx="1">
                  <c:v>2.62</c:v>
                </c:pt>
                <c:pt idx="2">
                  <c:v>1.0900000000000001</c:v>
                </c:pt>
                <c:pt idx="3">
                  <c:v>-1.64</c:v>
                </c:pt>
                <c:pt idx="4">
                  <c:v>-1.01</c:v>
                </c:pt>
              </c:numCache>
            </c:numRef>
          </c:val>
          <c:smooth val="0"/>
          <c:extLst>
            <c:ext xmlns:c16="http://schemas.microsoft.com/office/drawing/2014/chart" uri="{C3380CC4-5D6E-409C-BE32-E72D297353CC}">
              <c16:uniqueId val="{00000002-3F38-4040-913E-F7D6D099A910}"/>
            </c:ext>
          </c:extLst>
        </c:ser>
        <c:dLbls>
          <c:showLegendKey val="0"/>
          <c:showVal val="0"/>
          <c:showCatName val="0"/>
          <c:showSerName val="0"/>
          <c:showPercent val="0"/>
          <c:showBubbleSize val="0"/>
        </c:dLbls>
        <c:marker val="1"/>
        <c:smooth val="0"/>
        <c:axId val="453267232"/>
        <c:axId val="453275392"/>
      </c:lineChart>
      <c:catAx>
        <c:axId val="4532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275392"/>
        <c:crosses val="autoZero"/>
        <c:auto val="1"/>
        <c:lblAlgn val="ctr"/>
        <c:lblOffset val="100"/>
        <c:tickLblSkip val="1"/>
        <c:tickMarkSkip val="1"/>
        <c:noMultiLvlLbl val="0"/>
      </c:catAx>
      <c:valAx>
        <c:axId val="4532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6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E5D-4AD8-8B09-FB8D11A21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5D-4AD8-8B09-FB8D11A21144}"/>
            </c:ext>
          </c:extLst>
        </c:ser>
        <c:ser>
          <c:idx val="2"/>
          <c:order val="2"/>
          <c:tx>
            <c:strRef>
              <c:f>データシート!$A$29</c:f>
              <c:strCache>
                <c:ptCount val="1"/>
                <c:pt idx="0">
                  <c:v>交通・火災災害共済事業特別会計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0.02</c:v>
                </c:pt>
                <c:pt idx="8">
                  <c:v>#N/A</c:v>
                </c:pt>
                <c:pt idx="9">
                  <c:v>0</c:v>
                </c:pt>
              </c:numCache>
            </c:numRef>
          </c:val>
          <c:extLst>
            <c:ext xmlns:c16="http://schemas.microsoft.com/office/drawing/2014/chart" uri="{C3380CC4-5D6E-409C-BE32-E72D297353CC}">
              <c16:uniqueId val="{00000002-0E5D-4AD8-8B09-FB8D11A2114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E5D-4AD8-8B09-FB8D11A21144}"/>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0.09</c:v>
                </c:pt>
                <c:pt idx="4">
                  <c:v>#N/A</c:v>
                </c:pt>
                <c:pt idx="5">
                  <c:v>0.12</c:v>
                </c:pt>
                <c:pt idx="6">
                  <c:v>#N/A</c:v>
                </c:pt>
                <c:pt idx="7">
                  <c:v>0.16</c:v>
                </c:pt>
                <c:pt idx="8">
                  <c:v>#N/A</c:v>
                </c:pt>
                <c:pt idx="9">
                  <c:v>0.2</c:v>
                </c:pt>
              </c:numCache>
            </c:numRef>
          </c:val>
          <c:extLst>
            <c:ext xmlns:c16="http://schemas.microsoft.com/office/drawing/2014/chart" uri="{C3380CC4-5D6E-409C-BE32-E72D297353CC}">
              <c16:uniqueId val="{00000004-0E5D-4AD8-8B09-FB8D11A2114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1.1299999999999999</c:v>
                </c:pt>
                <c:pt idx="2">
                  <c:v>#N/A</c:v>
                </c:pt>
                <c:pt idx="3">
                  <c:v>1.44</c:v>
                </c:pt>
                <c:pt idx="4">
                  <c:v>#N/A</c:v>
                </c:pt>
                <c:pt idx="5">
                  <c:v>1.32</c:v>
                </c:pt>
                <c:pt idx="6">
                  <c:v>#N/A</c:v>
                </c:pt>
                <c:pt idx="7">
                  <c:v>2.57</c:v>
                </c:pt>
                <c:pt idx="8">
                  <c:v>#N/A</c:v>
                </c:pt>
                <c:pt idx="9">
                  <c:v>0.6</c:v>
                </c:pt>
              </c:numCache>
            </c:numRef>
          </c:val>
          <c:extLst>
            <c:ext xmlns:c16="http://schemas.microsoft.com/office/drawing/2014/chart" uri="{C3380CC4-5D6E-409C-BE32-E72D297353CC}">
              <c16:uniqueId val="{00000005-0E5D-4AD8-8B09-FB8D11A2114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c:v>
                </c:pt>
                <c:pt idx="8">
                  <c:v>#N/A</c:v>
                </c:pt>
                <c:pt idx="9">
                  <c:v>0.66</c:v>
                </c:pt>
              </c:numCache>
            </c:numRef>
          </c:val>
          <c:extLst>
            <c:ext xmlns:c16="http://schemas.microsoft.com/office/drawing/2014/chart" uri="{C3380CC4-5D6E-409C-BE32-E72D297353CC}">
              <c16:uniqueId val="{00000006-0E5D-4AD8-8B09-FB8D11A2114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0.15</c:v>
                </c:pt>
                <c:pt idx="4">
                  <c:v>#N/A</c:v>
                </c:pt>
                <c:pt idx="5">
                  <c:v>0.28000000000000003</c:v>
                </c:pt>
                <c:pt idx="6">
                  <c:v>#N/A</c:v>
                </c:pt>
                <c:pt idx="7">
                  <c:v>0.26</c:v>
                </c:pt>
                <c:pt idx="8">
                  <c:v>#N/A</c:v>
                </c:pt>
                <c:pt idx="9">
                  <c:v>0.7</c:v>
                </c:pt>
              </c:numCache>
            </c:numRef>
          </c:val>
          <c:extLst>
            <c:ext xmlns:c16="http://schemas.microsoft.com/office/drawing/2014/chart" uri="{C3380CC4-5D6E-409C-BE32-E72D297353CC}">
              <c16:uniqueId val="{00000007-0E5D-4AD8-8B09-FB8D11A211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5.85</c:v>
                </c:pt>
                <c:pt idx="2">
                  <c:v>#N/A</c:v>
                </c:pt>
                <c:pt idx="3">
                  <c:v>5.81</c:v>
                </c:pt>
                <c:pt idx="4">
                  <c:v>#N/A</c:v>
                </c:pt>
                <c:pt idx="5">
                  <c:v>5.96</c:v>
                </c:pt>
                <c:pt idx="6">
                  <c:v>#N/A</c:v>
                </c:pt>
                <c:pt idx="7">
                  <c:v>6.46</c:v>
                </c:pt>
                <c:pt idx="8">
                  <c:v>#N/A</c:v>
                </c:pt>
                <c:pt idx="9">
                  <c:v>7.01</c:v>
                </c:pt>
              </c:numCache>
            </c:numRef>
          </c:val>
          <c:extLst>
            <c:ext xmlns:c16="http://schemas.microsoft.com/office/drawing/2014/chart" uri="{C3380CC4-5D6E-409C-BE32-E72D297353CC}">
              <c16:uniqueId val="{00000008-0E5D-4AD8-8B09-FB8D11A211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7.09</c:v>
                </c:pt>
                <c:pt idx="2">
                  <c:v>#N/A</c:v>
                </c:pt>
                <c:pt idx="3">
                  <c:v>9.6999999999999993</c:v>
                </c:pt>
                <c:pt idx="4">
                  <c:v>#N/A</c:v>
                </c:pt>
                <c:pt idx="5">
                  <c:v>11.03</c:v>
                </c:pt>
                <c:pt idx="6">
                  <c:v>#N/A</c:v>
                </c:pt>
                <c:pt idx="7">
                  <c:v>9.5399999999999991</c:v>
                </c:pt>
                <c:pt idx="8">
                  <c:v>#N/A</c:v>
                </c:pt>
                <c:pt idx="9">
                  <c:v>8.56</c:v>
                </c:pt>
              </c:numCache>
            </c:numRef>
          </c:val>
          <c:extLst>
            <c:ext xmlns:c16="http://schemas.microsoft.com/office/drawing/2014/chart" uri="{C3380CC4-5D6E-409C-BE32-E72D297353CC}">
              <c16:uniqueId val="{00000009-0E5D-4AD8-8B09-FB8D11A21144}"/>
            </c:ext>
          </c:extLst>
        </c:ser>
        <c:dLbls>
          <c:showLegendKey val="0"/>
          <c:showVal val="0"/>
          <c:showCatName val="0"/>
          <c:showSerName val="0"/>
          <c:showPercent val="0"/>
          <c:showBubbleSize val="0"/>
        </c:dLbls>
        <c:gapWidth val="150"/>
        <c:overlap val="100"/>
        <c:axId val="453273760"/>
        <c:axId val="575401280"/>
      </c:barChart>
      <c:catAx>
        <c:axId val="4532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401280"/>
        <c:crosses val="autoZero"/>
        <c:auto val="1"/>
        <c:lblAlgn val="ctr"/>
        <c:lblOffset val="100"/>
        <c:tickLblSkip val="1"/>
        <c:tickMarkSkip val="1"/>
        <c:noMultiLvlLbl val="0"/>
      </c:catAx>
      <c:valAx>
        <c:axId val="57540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7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2179</c:v>
                </c:pt>
                <c:pt idx="5">
                  <c:v>2103</c:v>
                </c:pt>
                <c:pt idx="8">
                  <c:v>2060</c:v>
                </c:pt>
                <c:pt idx="11">
                  <c:v>2080</c:v>
                </c:pt>
                <c:pt idx="14">
                  <c:v>2053</c:v>
                </c:pt>
              </c:numCache>
            </c:numRef>
          </c:val>
          <c:extLst>
            <c:ext xmlns:c16="http://schemas.microsoft.com/office/drawing/2014/chart" uri="{C3380CC4-5D6E-409C-BE32-E72D297353CC}">
              <c16:uniqueId val="{00000000-CAA6-4E3B-9853-BE817E6F70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A6-4E3B-9853-BE817E6F70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17</c:v>
                </c:pt>
                <c:pt idx="12">
                  <c:v>17</c:v>
                </c:pt>
              </c:numCache>
            </c:numRef>
          </c:val>
          <c:extLst>
            <c:ext xmlns:c16="http://schemas.microsoft.com/office/drawing/2014/chart" uri="{C3380CC4-5D6E-409C-BE32-E72D297353CC}">
              <c16:uniqueId val="{00000002-CAA6-4E3B-9853-BE817E6F70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97</c:v>
                </c:pt>
                <c:pt idx="3">
                  <c:v>110</c:v>
                </c:pt>
                <c:pt idx="6">
                  <c:v>112</c:v>
                </c:pt>
                <c:pt idx="9">
                  <c:v>136</c:v>
                </c:pt>
                <c:pt idx="12">
                  <c:v>137</c:v>
                </c:pt>
              </c:numCache>
            </c:numRef>
          </c:val>
          <c:extLst>
            <c:ext xmlns:c16="http://schemas.microsoft.com/office/drawing/2014/chart" uri="{C3380CC4-5D6E-409C-BE32-E72D297353CC}">
              <c16:uniqueId val="{00000003-CAA6-4E3B-9853-BE817E6F70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724</c:v>
                </c:pt>
                <c:pt idx="3">
                  <c:v>756</c:v>
                </c:pt>
                <c:pt idx="6">
                  <c:v>710</c:v>
                </c:pt>
                <c:pt idx="9">
                  <c:v>591</c:v>
                </c:pt>
                <c:pt idx="12">
                  <c:v>598</c:v>
                </c:pt>
              </c:numCache>
            </c:numRef>
          </c:val>
          <c:extLst>
            <c:ext xmlns:c16="http://schemas.microsoft.com/office/drawing/2014/chart" uri="{C3380CC4-5D6E-409C-BE32-E72D297353CC}">
              <c16:uniqueId val="{00000004-CAA6-4E3B-9853-BE817E6F70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A6-4E3B-9853-BE817E6F70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A6-4E3B-9853-BE817E6F70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2335</c:v>
                </c:pt>
                <c:pt idx="3">
                  <c:v>2245</c:v>
                </c:pt>
                <c:pt idx="6">
                  <c:v>2188</c:v>
                </c:pt>
                <c:pt idx="9">
                  <c:v>2207</c:v>
                </c:pt>
                <c:pt idx="12">
                  <c:v>2213</c:v>
                </c:pt>
              </c:numCache>
            </c:numRef>
          </c:val>
          <c:extLst>
            <c:ext xmlns:c16="http://schemas.microsoft.com/office/drawing/2014/chart" uri="{C3380CC4-5D6E-409C-BE32-E72D297353CC}">
              <c16:uniqueId val="{00000007-CAA6-4E3B-9853-BE817E6F70C4}"/>
            </c:ext>
          </c:extLst>
        </c:ser>
        <c:dLbls>
          <c:showLegendKey val="0"/>
          <c:showVal val="0"/>
          <c:showCatName val="0"/>
          <c:showSerName val="0"/>
          <c:showPercent val="0"/>
          <c:showBubbleSize val="0"/>
        </c:dLbls>
        <c:gapWidth val="100"/>
        <c:overlap val="100"/>
        <c:axId val="575400736"/>
        <c:axId val="57540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992</c:v>
                </c:pt>
                <c:pt idx="2">
                  <c:v>#N/A</c:v>
                </c:pt>
                <c:pt idx="3">
                  <c:v>#N/A</c:v>
                </c:pt>
                <c:pt idx="4">
                  <c:v>1023</c:v>
                </c:pt>
                <c:pt idx="5">
                  <c:v>#N/A</c:v>
                </c:pt>
                <c:pt idx="6">
                  <c:v>#N/A</c:v>
                </c:pt>
                <c:pt idx="7">
                  <c:v>965</c:v>
                </c:pt>
                <c:pt idx="8">
                  <c:v>#N/A</c:v>
                </c:pt>
                <c:pt idx="9">
                  <c:v>#N/A</c:v>
                </c:pt>
                <c:pt idx="10">
                  <c:v>871</c:v>
                </c:pt>
                <c:pt idx="11">
                  <c:v>#N/A</c:v>
                </c:pt>
                <c:pt idx="12">
                  <c:v>#N/A</c:v>
                </c:pt>
                <c:pt idx="13">
                  <c:v>912</c:v>
                </c:pt>
                <c:pt idx="14">
                  <c:v>#N/A</c:v>
                </c:pt>
              </c:numCache>
            </c:numRef>
          </c:val>
          <c:smooth val="0"/>
          <c:extLst>
            <c:ext xmlns:c16="http://schemas.microsoft.com/office/drawing/2014/chart" uri="{C3380CC4-5D6E-409C-BE32-E72D297353CC}">
              <c16:uniqueId val="{00000008-CAA6-4E3B-9853-BE817E6F70C4}"/>
            </c:ext>
          </c:extLst>
        </c:ser>
        <c:dLbls>
          <c:showLegendKey val="0"/>
          <c:showVal val="0"/>
          <c:showCatName val="0"/>
          <c:showSerName val="0"/>
          <c:showPercent val="0"/>
          <c:showBubbleSize val="0"/>
        </c:dLbls>
        <c:marker val="1"/>
        <c:smooth val="0"/>
        <c:axId val="575400736"/>
        <c:axId val="575401824"/>
      </c:lineChart>
      <c:catAx>
        <c:axId val="5754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401824"/>
        <c:crosses val="autoZero"/>
        <c:auto val="1"/>
        <c:lblAlgn val="ctr"/>
        <c:lblOffset val="100"/>
        <c:tickLblSkip val="1"/>
        <c:tickMarkSkip val="1"/>
        <c:noMultiLvlLbl val="0"/>
      </c:catAx>
      <c:valAx>
        <c:axId val="57540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40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20255</c:v>
                </c:pt>
                <c:pt idx="5">
                  <c:v>20792</c:v>
                </c:pt>
                <c:pt idx="8">
                  <c:v>22821</c:v>
                </c:pt>
                <c:pt idx="11">
                  <c:v>23053</c:v>
                </c:pt>
                <c:pt idx="14">
                  <c:v>22654</c:v>
                </c:pt>
              </c:numCache>
            </c:numRef>
          </c:val>
          <c:extLst>
            <c:ext xmlns:c16="http://schemas.microsoft.com/office/drawing/2014/chart" uri="{C3380CC4-5D6E-409C-BE32-E72D297353CC}">
              <c16:uniqueId val="{00000000-E2B5-4E78-B279-CCEC18EF67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1936</c:v>
                </c:pt>
                <c:pt idx="5">
                  <c:v>1814</c:v>
                </c:pt>
                <c:pt idx="8">
                  <c:v>1638</c:v>
                </c:pt>
                <c:pt idx="11">
                  <c:v>1774</c:v>
                </c:pt>
                <c:pt idx="14">
                  <c:v>1860</c:v>
                </c:pt>
              </c:numCache>
            </c:numRef>
          </c:val>
          <c:extLst>
            <c:ext xmlns:c16="http://schemas.microsoft.com/office/drawing/2014/chart" uri="{C3380CC4-5D6E-409C-BE32-E72D297353CC}">
              <c16:uniqueId val="{00000001-E2B5-4E78-B279-CCEC18EF67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4522</c:v>
                </c:pt>
                <c:pt idx="5">
                  <c:v>4601</c:v>
                </c:pt>
                <c:pt idx="8">
                  <c:v>4675</c:v>
                </c:pt>
                <c:pt idx="11">
                  <c:v>4965</c:v>
                </c:pt>
                <c:pt idx="14">
                  <c:v>5373</c:v>
                </c:pt>
              </c:numCache>
            </c:numRef>
          </c:val>
          <c:extLst>
            <c:ext xmlns:c16="http://schemas.microsoft.com/office/drawing/2014/chart" uri="{C3380CC4-5D6E-409C-BE32-E72D297353CC}">
              <c16:uniqueId val="{00000002-E2B5-4E78-B279-CCEC18EF67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B5-4E78-B279-CCEC18EF67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B5-4E78-B279-CCEC18EF67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11</c:v>
                </c:pt>
                <c:pt idx="6">
                  <c:v>8</c:v>
                </c:pt>
                <c:pt idx="9">
                  <c:v>6</c:v>
                </c:pt>
                <c:pt idx="12">
                  <c:v>3</c:v>
                </c:pt>
              </c:numCache>
            </c:numRef>
          </c:val>
          <c:extLst>
            <c:ext xmlns:c16="http://schemas.microsoft.com/office/drawing/2014/chart" uri="{C3380CC4-5D6E-409C-BE32-E72D297353CC}">
              <c16:uniqueId val="{00000005-E2B5-4E78-B279-CCEC18EF67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3083</c:v>
                </c:pt>
                <c:pt idx="3">
                  <c:v>3104</c:v>
                </c:pt>
                <c:pt idx="6">
                  <c:v>3044</c:v>
                </c:pt>
                <c:pt idx="9">
                  <c:v>2851</c:v>
                </c:pt>
                <c:pt idx="12">
                  <c:v>2708</c:v>
                </c:pt>
              </c:numCache>
            </c:numRef>
          </c:val>
          <c:extLst>
            <c:ext xmlns:c16="http://schemas.microsoft.com/office/drawing/2014/chart" uri="{C3380CC4-5D6E-409C-BE32-E72D297353CC}">
              <c16:uniqueId val="{00000006-E2B5-4E78-B279-CCEC18EF67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1080</c:v>
                </c:pt>
                <c:pt idx="3">
                  <c:v>1667</c:v>
                </c:pt>
                <c:pt idx="6">
                  <c:v>2277</c:v>
                </c:pt>
                <c:pt idx="9">
                  <c:v>2167</c:v>
                </c:pt>
                <c:pt idx="12">
                  <c:v>2059</c:v>
                </c:pt>
              </c:numCache>
            </c:numRef>
          </c:val>
          <c:extLst>
            <c:ext xmlns:c16="http://schemas.microsoft.com/office/drawing/2014/chart" uri="{C3380CC4-5D6E-409C-BE32-E72D297353CC}">
              <c16:uniqueId val="{00000007-E2B5-4E78-B279-CCEC18EF67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11265</c:v>
                </c:pt>
                <c:pt idx="3">
                  <c:v>11076</c:v>
                </c:pt>
                <c:pt idx="6">
                  <c:v>10701</c:v>
                </c:pt>
                <c:pt idx="9">
                  <c:v>9862</c:v>
                </c:pt>
                <c:pt idx="12">
                  <c:v>9123</c:v>
                </c:pt>
              </c:numCache>
            </c:numRef>
          </c:val>
          <c:extLst>
            <c:ext xmlns:c16="http://schemas.microsoft.com/office/drawing/2014/chart" uri="{C3380CC4-5D6E-409C-BE32-E72D297353CC}">
              <c16:uniqueId val="{00000008-E2B5-4E78-B279-CCEC18EF67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276</c:v>
                </c:pt>
                <c:pt idx="3">
                  <c:v>261</c:v>
                </c:pt>
                <c:pt idx="6">
                  <c:v>246</c:v>
                </c:pt>
                <c:pt idx="9">
                  <c:v>231</c:v>
                </c:pt>
                <c:pt idx="12">
                  <c:v>216</c:v>
                </c:pt>
              </c:numCache>
            </c:numRef>
          </c:val>
          <c:extLst>
            <c:ext xmlns:c16="http://schemas.microsoft.com/office/drawing/2014/chart" uri="{C3380CC4-5D6E-409C-BE32-E72D297353CC}">
              <c16:uniqueId val="{00000009-E2B5-4E78-B279-CCEC18EF67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20904</c:v>
                </c:pt>
                <c:pt idx="3">
                  <c:v>21094</c:v>
                </c:pt>
                <c:pt idx="6">
                  <c:v>23732</c:v>
                </c:pt>
                <c:pt idx="9">
                  <c:v>25009</c:v>
                </c:pt>
                <c:pt idx="12">
                  <c:v>25521</c:v>
                </c:pt>
              </c:numCache>
            </c:numRef>
          </c:val>
          <c:extLst>
            <c:ext xmlns:c16="http://schemas.microsoft.com/office/drawing/2014/chart" uri="{C3380CC4-5D6E-409C-BE32-E72D297353CC}">
              <c16:uniqueId val="{0000000A-E2B5-4E78-B279-CCEC18EF6767}"/>
            </c:ext>
          </c:extLst>
        </c:ser>
        <c:dLbls>
          <c:showLegendKey val="0"/>
          <c:showVal val="0"/>
          <c:showCatName val="0"/>
          <c:showSerName val="0"/>
          <c:showPercent val="0"/>
          <c:showBubbleSize val="0"/>
        </c:dLbls>
        <c:gapWidth val="100"/>
        <c:overlap val="100"/>
        <c:axId val="575411072"/>
        <c:axId val="57540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9909</c:v>
                </c:pt>
                <c:pt idx="2">
                  <c:v>#N/A</c:v>
                </c:pt>
                <c:pt idx="3">
                  <c:v>#N/A</c:v>
                </c:pt>
                <c:pt idx="4">
                  <c:v>10007</c:v>
                </c:pt>
                <c:pt idx="5">
                  <c:v>#N/A</c:v>
                </c:pt>
                <c:pt idx="6">
                  <c:v>#N/A</c:v>
                </c:pt>
                <c:pt idx="7">
                  <c:v>10874</c:v>
                </c:pt>
                <c:pt idx="8">
                  <c:v>#N/A</c:v>
                </c:pt>
                <c:pt idx="9">
                  <c:v>#N/A</c:v>
                </c:pt>
                <c:pt idx="10">
                  <c:v>10334</c:v>
                </c:pt>
                <c:pt idx="11">
                  <c:v>#N/A</c:v>
                </c:pt>
                <c:pt idx="12">
                  <c:v>#N/A</c:v>
                </c:pt>
                <c:pt idx="13">
                  <c:v>9742</c:v>
                </c:pt>
                <c:pt idx="14">
                  <c:v>#N/A</c:v>
                </c:pt>
              </c:numCache>
            </c:numRef>
          </c:val>
          <c:smooth val="0"/>
          <c:extLst>
            <c:ext xmlns:c16="http://schemas.microsoft.com/office/drawing/2014/chart" uri="{C3380CC4-5D6E-409C-BE32-E72D297353CC}">
              <c16:uniqueId val="{0000000B-E2B5-4E78-B279-CCEC18EF6767}"/>
            </c:ext>
          </c:extLst>
        </c:ser>
        <c:dLbls>
          <c:showLegendKey val="0"/>
          <c:showVal val="0"/>
          <c:showCatName val="0"/>
          <c:showSerName val="0"/>
          <c:showPercent val="0"/>
          <c:showBubbleSize val="0"/>
        </c:dLbls>
        <c:marker val="1"/>
        <c:smooth val="0"/>
        <c:axId val="575411072"/>
        <c:axId val="575404000"/>
      </c:lineChart>
      <c:catAx>
        <c:axId val="5754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5404000"/>
        <c:crosses val="autoZero"/>
        <c:auto val="1"/>
        <c:lblAlgn val="ctr"/>
        <c:lblOffset val="100"/>
        <c:tickLblSkip val="1"/>
        <c:tickMarkSkip val="1"/>
        <c:noMultiLvlLbl val="0"/>
      </c:catAx>
      <c:valAx>
        <c:axId val="57540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4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2765</c:v>
                </c:pt>
                <c:pt idx="1">
                  <c:v>2766</c:v>
                </c:pt>
                <c:pt idx="2">
                  <c:v>2767</c:v>
                </c:pt>
              </c:numCache>
            </c:numRef>
          </c:val>
          <c:extLst>
            <c:ext xmlns:c16="http://schemas.microsoft.com/office/drawing/2014/chart" uri="{C3380CC4-5D6E-409C-BE32-E72D297353CC}">
              <c16:uniqueId val="{00000000-8AF2-4096-A320-A969B9D362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803</c:v>
                </c:pt>
                <c:pt idx="1">
                  <c:v>803</c:v>
                </c:pt>
                <c:pt idx="2">
                  <c:v>804</c:v>
                </c:pt>
              </c:numCache>
            </c:numRef>
          </c:val>
          <c:extLst>
            <c:ext xmlns:c16="http://schemas.microsoft.com/office/drawing/2014/chart" uri="{C3380CC4-5D6E-409C-BE32-E72D297353CC}">
              <c16:uniqueId val="{00000001-8AF2-4096-A320-A969B9D362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1722</c:v>
                </c:pt>
                <c:pt idx="1">
                  <c:v>2173</c:v>
                </c:pt>
                <c:pt idx="2">
                  <c:v>2308</c:v>
                </c:pt>
              </c:numCache>
            </c:numRef>
          </c:val>
          <c:extLst>
            <c:ext xmlns:c16="http://schemas.microsoft.com/office/drawing/2014/chart" uri="{C3380CC4-5D6E-409C-BE32-E72D297353CC}">
              <c16:uniqueId val="{00000002-8AF2-4096-A320-A969B9D36201}"/>
            </c:ext>
          </c:extLst>
        </c:ser>
        <c:dLbls>
          <c:showLegendKey val="0"/>
          <c:showVal val="0"/>
          <c:showCatName val="0"/>
          <c:showSerName val="0"/>
          <c:showPercent val="0"/>
          <c:showBubbleSize val="0"/>
        </c:dLbls>
        <c:gapWidth val="120"/>
        <c:overlap val="100"/>
        <c:axId val="575413248"/>
        <c:axId val="575402912"/>
      </c:barChart>
      <c:catAx>
        <c:axId val="5754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5402912"/>
        <c:crosses val="autoZero"/>
        <c:auto val="1"/>
        <c:lblAlgn val="ctr"/>
        <c:lblOffset val="100"/>
        <c:tickLblSkip val="1"/>
        <c:tickMarkSkip val="1"/>
        <c:noMultiLvlLbl val="0"/>
      </c:catAx>
      <c:valAx>
        <c:axId val="575402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54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{82EEBF2C-102B-43D6-ABF8-795C1BE6C7F8}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DC4-4A57-A58D-C0076C2004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{61D9B35B-7376-4A96-A60D-FFA9A58FCC67}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C4-4A57-A58D-C0076C2004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{E55E599C-3E2C-405B-B785-3B3F138CFC60}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C4-4A57-A58D-C0076C2004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{971DF3B8-A2FD-4D7C-8A31-49AB967359CF}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C4-4A57-A58D-C0076C2004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{0867DCBD-46A5-4471-BFBA-009F5F550D4D}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C4-4A57-A58D-C0076C20046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{F605F8B9-2495-4796-8C42-F027384B16C8}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DC4-4A57-A58D-C0076C20046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{979E058B-DAE7-40EE-9377-D716BD0DEC02}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DC4-4A57-A58D-C0076C20046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{B50281CA-17AA-47FF-AE12-0A3679DCE912}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DC4-4A57-A58D-C0076C20046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{D4D34949-A165-4D86-991D-A32375DF8D03}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DC4-4A57-A58D-C0076C2004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49.2</c:v>
                </c:pt>
                <c:pt idx="16">
                  <c:v>49.3</c:v>
                </c:pt>
                <c:pt idx="24">
                  <c:v>57.3</c:v>
                </c:pt>
                <c:pt idx="32">
                  <c:v>50.2</c:v>
                </c:pt>
              </c:numCache>
            </c:numRef>
          </c:xVal>
          <c:yVal>
            <c:numRef>
              <c:f>公会計指標分析・財政指標組合せ分析表!$BP$51:$DC$51</c:f>
              <c:numCache>
                <c:formatCode>#,##0.0;"▲ "#,##0.0</c:formatCode>
                <c:ptCount val="40"/>
                <c:pt idx="8">
                  <c:v>115.8</c:v>
                </c:pt>
                <c:pt idx="16">
                  <c:v>129.19999999999999</c:v>
                </c:pt>
                <c:pt idx="24">
                  <c:v>125.3</c:v>
                </c:pt>
                <c:pt idx="32">
                  <c:v>118.4</c:v>
                </c:pt>
              </c:numCache>
            </c:numRef>
          </c:yVal>
          <c:smooth val="0"/>
          <c:extLst>
            <c:ext xmlns:c16="http://schemas.microsoft.com/office/drawing/2014/chart" uri="{C3380CC4-5D6E-409C-BE32-E72D297353CC}">
              <c16:uniqueId val="{00000009-3DC4-4A57-A58D-C0076C2004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{E623F064-7BCE-4FF1-B074-6390D2EDF239}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DC4-4A57-A58D-C0076C2004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{AEC97E93-ADAC-43E4-8723-962940BDA367}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C4-4A57-A58D-C0076C2004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{14D8E2D2-EBA3-440B-8C11-63F76BB17CC8}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C4-4A57-A58D-C0076C2004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{940D4D2A-2C94-4FCB-8A70-9ED7BCF5213C}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C4-4A57-A58D-C0076C2004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{5F879ED0-088D-4D3E-9D13-CB65BFFF2035}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C4-4A57-A58D-C0076C20046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{D7372F3B-82CE-46D4-B696-0AC989550CE9}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DC4-4A57-A58D-C0076C20046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{C0BEED70-2724-4744-931E-BD33BCBDF77C}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DC4-4A57-A58D-C0076C20046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{4E5034A2-F93F-4F91-A6A1-67A8B270490D}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DC4-4A57-A58D-C0076C20046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{247110DE-4D4C-4A13-BD47-DFD94D4E5BD0}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DC4-4A57-A58D-C0076C2004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3DC4-4A57-A58D-C0076C20046B}"/>
            </c:ext>
          </c:extLst>
        </c:ser>
        <c:dLbls>
          <c:showLegendKey val="0"/>
          <c:showVal val="1"/>
          <c:showCatName val="0"/>
          <c:showSerName val="0"/>
          <c:showPercent val="0"/>
          <c:showBubbleSize val="0"/>
        </c:dLbls>
        <c:axId val="575409984"/>
        <c:axId val="575404544"/>
      </c:scatterChart>
      <c:valAx>
        <c:axId val="575409984"/>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404544"/>
        <c:crosses val="autoZero"/>
        <c:crossBetween val="midCat"/>
      </c:valAx>
      <c:valAx>
        <c:axId val="575404544"/>
        <c:scaling>
          <c:orientation val="minMax"/>
          <c:max val="14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540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{92BFB865-3604-460B-8003-F1A5BD8E6F7F}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E1-45F1-AE69-80AEBDD7A4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{0CC962CA-8253-4B68-A9EB-7B76D846F82D}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E1-45F1-AE69-80AEBDD7A4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{9C932656-964E-4631-87DE-6A37CE307928}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E1-45F1-AE69-80AEBDD7A4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{AC07E53B-A580-421B-A884-DBE7577C2D0D}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E1-45F1-AE69-80AEBDD7A4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{01C2BD8C-EC91-4A3C-90BF-AB8BCCB8835B}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E1-45F1-AE69-80AEBDD7A43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{36917A1C-3CC7-4BF0-B65A-3F7068A64256}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E1-45F1-AE69-80AEBDD7A43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{0D0C0769-84E6-452E-BF66-2FE834C2B4FE}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E1-45F1-AE69-80AEBDD7A43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{F935DAAC-72C4-4A47-BE34-E06AF209E52B}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E1-45F1-AE69-80AEBDD7A43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{9F985307-CE2C-4DF6-ABA7-5C5A091B052D}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E1-45F1-AE69-80AEBDD7A4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11.8</c:v>
                </c:pt>
                <c:pt idx="16">
                  <c:v>11.6</c:v>
                </c:pt>
                <c:pt idx="24">
                  <c:v>11.2</c:v>
                </c:pt>
                <c:pt idx="32">
                  <c:v>11</c:v>
                </c:pt>
              </c:numCache>
            </c:numRef>
          </c:xVal>
          <c:yVal>
            <c:numRef>
              <c:f>公会計指標分析・財政指標組合せ分析表!$BP$73:$DC$73</c:f>
              <c:numCache>
                <c:formatCode>#,##0.0;"▲ "#,##0.0</c:formatCode>
                <c:ptCount val="40"/>
                <c:pt idx="0">
                  <c:v>115.3</c:v>
                </c:pt>
                <c:pt idx="8">
                  <c:v>115.8</c:v>
                </c:pt>
                <c:pt idx="16">
                  <c:v>129.19999999999999</c:v>
                </c:pt>
                <c:pt idx="24">
                  <c:v>125.3</c:v>
                </c:pt>
                <c:pt idx="32">
                  <c:v>118.4</c:v>
                </c:pt>
              </c:numCache>
            </c:numRef>
          </c:yVal>
          <c:smooth val="0"/>
          <c:extLst>
            <c:ext xmlns:c16="http://schemas.microsoft.com/office/drawing/2014/chart" uri="{C3380CC4-5D6E-409C-BE32-E72D297353CC}">
              <c16:uniqueId val="{00000009-B1E1-45F1-AE69-80AEBDD7A4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{0134E9C5-B64A-4945-89AA-2154BB68D69B}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E1-45F1-AE69-80AEBDD7A4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{44B7AF50-4C55-41C3-8691-112D50294DF8}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E1-45F1-AE69-80AEBDD7A4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{27C84A82-F060-4193-B297-A9368F988CDC}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E1-45F1-AE69-80AEBDD7A4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{D65F4DF0-1988-4D95-ABBB-3EF32982ACEE}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E1-45F1-AE69-80AEBDD7A4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{B49CD858-5F30-4966-9AE5-9766B55156B9}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E1-45F1-AE69-80AEBDD7A43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{EAFFB31F-4D86-460A-97E2-3350FD85EBD2}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E1-45F1-AE69-80AEBDD7A43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{3B6A1411-285B-4B14-BEB5-3064067CAF06}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E1-45F1-AE69-80AEBDD7A43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{5F9095B0-58DC-46CC-B5C7-B4E923CC3F51}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E1-45F1-AE69-80AEBDD7A43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{2C7A4475-292A-481D-8E8B-9800C32CD9DC}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E1-45F1-AE69-80AEBDD7A4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B1E1-45F1-AE69-80AEBDD7A43E}"/>
            </c:ext>
          </c:extLst>
        </c:ser>
        <c:dLbls>
          <c:showLegendKey val="0"/>
          <c:showVal val="1"/>
          <c:showCatName val="0"/>
          <c:showSerName val="0"/>
          <c:showPercent val="0"/>
          <c:showBubbleSize val="0"/>
        </c:dLbls>
        <c:axId val="575405632"/>
        <c:axId val="575406176"/>
      </c:scatterChart>
      <c:valAx>
        <c:axId val="575405632"/>
        <c:scaling>
          <c:orientation val="minMax"/>
          <c:max val="12.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406176"/>
        <c:crosses val="autoZero"/>
        <c:crossBetween val="midCat"/>
      </c:valAx>
      <c:valAx>
        <c:axId val="575406176"/>
        <c:scaling>
          <c:orientation val="minMax"/>
          <c:max val="14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5405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元</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利償還金は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旧合併特例事業債、臨時財政対策債等の元利償還金が増額となったことから</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公営企業債の元利償還金に対する繰入金は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簡易水道特別会計</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への償還に対する繰出金が</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額となったことから、前年度比較で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組合等が起こした地方債の元利償還金に対する負担金等は、甲府・峡東地域ごみ処理施設事務組合</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及び東山梨行政事務組合</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元利償還金が増額となったことから</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、前年度比較で百万円の増額となった。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債務負担行為に基づく支出額は、主に笛吹川沿岸土地改良区が実施した国営事業に係る負担金に</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よる</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もので前年同等となった。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また、控除財源</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合併特例債など災害復旧費等に係る基準財政需要額の増に伴い増加となったが、</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事業費補正により基準財政需要額算入公債費（準元利償還金に係るものを含む）</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が道路橋りょう費、清掃費などの元利償還金の減に伴い減少となり、全体として</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百万円余の減額となった。</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これらの結果</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から実質公債費比率は、</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単年度の数値では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へと転じた</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ヶ年平均により、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引き続き減少傾向を示した</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。しかし、今後の</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標準財政規模の縮小</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などが見込まれることから</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、数値のさらなる増加が予想される</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ため</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、安全領域を堅持しつつ効率的な財政運営に</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努める。</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一般会計等に係る地方債の現在高は旧市町村が借り入れた地方債償還が減少したものの、山梨市駅南地域整備事業</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、落合正徳寺線第二工区改築事業及び学校給食センター建設事業</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等の大型事業に伴う起債が増加したため</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512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債務負担行為に基づく支出予定額は笛吹川沿岸土地改良区が実施した国営事業に係る負担額が減額となっていることから前年度比較で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15</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百万円の減額となった。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公営企業債等繰入見込額は、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道事業における（準元利償還金</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元金償還金）の率が減少したことなどから前年度比較で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739</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百万円の減額となった。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組合等の負担見込額は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、東山梨行政事務組合の施設建設費の負担減などにより、</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百万円の減額となった。</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退職手当負担見込み額は、</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算定対象職員数が</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した結果、前年度比較で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設立法人等の負担額等負担見込額は損失補償付債務残高が減少したため、前年度比較で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百万円の減額となった。</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充当可能財源等</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充当可能基金がふるさと輝き基金などの増額により、</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百万円の増額、充当可能特定歳入が都市計画事業に係る地方債残高の増により</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86</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百万円余の増額、基準財政需要額算入見込額が過疎対策事業債及び財源対策債償還費の減により、</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399</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額とな</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り、全体としては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95</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百万円の増額となった</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これらの結果、</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年度決算から</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傾向にあったが、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年度は前年度比</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6.9%</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下がり改善された</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しかし、今後の</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標準財政規模の縮小</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などが見込まれることから</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、数値の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更なる</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増加が予想される</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ため、</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安全領域を堅持しつつ効率的な財政運営に努める。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財政調整基金及び減債基金は基金利子により増額となり、その他特定目的基金については、主に地域振興基金が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百万円の取崩しを行い減額、ふるさと輝き基金が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百万円の増額するなど基金全体として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年度までは各種大型普通建設事業が計画されているため、その財源として借り入れた地方債の償還金に伴い、財政調整基金の取り崩しによる一般財源の確保が余儀なくされる。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年度以降は新規の借入額を元金償還額以下に抑えるという従来の方針に戻し、地方債残高の低減を進める。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その他特定目的金については、各基金の設置目的を鑑み、条例上積立が定められているものについては条例に沿って予算化して積立を行う。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その他特定目的基金は、主に地域振興基金を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百万円取り崩したので減額、ふるさと輝き基金は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百万円取り崩したので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百万円増額するなど全体として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地域振興基金については、新市まちづくり計画の期間が終了となる平成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年度までに上限額まで旧合併特例事業債を活用して積み立てており、既に積み立てている分については、従来の計画の通り、元利償還が完了している範囲内で取り崩しを行う。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各種大型普通建設事業が計画されていることから投資的経費が増加することとなり、その財源として借り入れた地方債の償還金も増加していくと見込まれ、財政調整基金の取り崩しによる一般財源の確保が余儀なく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年度以降は新規の借入額を元金償還額以下に抑える、従来の方針に戻し、地方債残高の低減を進める。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各種大型の普通建設事業により財政調整基金の取り崩しが余儀なくされるが、令和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年度以降地方債発行を抑制することで、減債基金の取り崩しは避けたい。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全体では類似団体より低い水準であるが、個別施設では、「公営住宅」、「認定こども園・幼稚園・保育所」及び「一般廃棄物処理施設」などについて、類似団体より高い水準であり老朽化が進んでいるため、今後、修繕費等の維持管理経費が増加することが予想されることから、「公共施設等総合管理計画」の基本方針と、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年度策定することとしている「個別マネジメント計画」の具体的方向性を十分に踏まえ、施設の統廃合・更新・除却など、数量の適正化を図る必要がある。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71543</xdr:rowOff>
    </xdr:from>
    <xdr:to>
      <xdr:col>23</xdr:col>
      <xdr:colOff>136525</xdr:colOff>
      <xdr:row>32</xdr:row>
      <xdr:rowOff>1693</xdr:rowOff>
    </xdr:to>
    <xdr:sp macro="" textlink="">
      <xdr:nvSpPr>
        <xdr:cNvPr id="79" name="楕円 78"/>
        <xdr:cNvSpPr/>
      </xdr:nvSpPr>
      <xdr:spPr>
        <a:xfrm>
          <a:off x="47117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49970</xdr:rowOff>
    </xdr:from>
    <xdr:ext cx="405111" cy="259045"/>
    <xdr:sp macro="" textlink="">
      <xdr:nvSpPr>
        <xdr:cNvPr id="80" name="有形固定資産減価償却率該当値テキスト"/>
        <xdr:cNvSpPr txBox="1"/>
      </xdr:nvSpPr>
      <xdr:spPr>
        <a:xfrm>
          <a:off x="4813300" y="613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81" name="楕円 80"/>
        <xdr:cNvSpPr/>
      </xdr:nvSpPr>
      <xdr:spPr>
        <a:xfrm>
          <a:off x="4000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166053</xdr:rowOff>
    </xdr:from>
    <xdr:to>
      <xdr:col>23</xdr:col>
      <xdr:colOff>85725</xdr:colOff>
      <xdr:row>31</xdr:row>
      <xdr:rowOff>122343</xdr:rowOff>
    </xdr:to>
    <xdr:cxnSp macro="">
      <xdr:nvCxnSpPr>
        <xdr:cNvPr id="82" name="直線コネクタ 81"/>
        <xdr:cNvCxnSpPr/>
      </xdr:nvCxnSpPr>
      <xdr:spPr>
        <a:xfrm>
          <a:off x="4051300" y="6081078"/>
          <a:ext cx="711200" cy="1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87736</xdr:rowOff>
    </xdr:from>
    <xdr:to>
      <xdr:col>15</xdr:col>
      <xdr:colOff>187325</xdr:colOff>
      <xdr:row>32</xdr:row>
      <xdr:rowOff>17886</xdr:rowOff>
    </xdr:to>
    <xdr:sp macro="" textlink="">
      <xdr:nvSpPr>
        <xdr:cNvPr id="83" name="楕円 82"/>
        <xdr:cNvSpPr/>
      </xdr:nvSpPr>
      <xdr:spPr>
        <a:xfrm>
          <a:off x="3238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166053</xdr:rowOff>
    </xdr:from>
    <xdr:to>
      <xdr:col>19</xdr:col>
      <xdr:colOff>136525</xdr:colOff>
      <xdr:row>31</xdr:row>
      <xdr:rowOff>138536</xdr:rowOff>
    </xdr:to>
    <xdr:cxnSp macro="">
      <xdr:nvCxnSpPr>
        <xdr:cNvPr id="84" name="直線コネクタ 83"/>
        <xdr:cNvCxnSpPr/>
      </xdr:nvCxnSpPr>
      <xdr:spPr>
        <a:xfrm flipV="1">
          <a:off x="3289300" y="6081078"/>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5" name="楕円 84"/>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138536</xdr:rowOff>
    </xdr:from>
    <xdr:to>
      <xdr:col>15</xdr:col>
      <xdr:colOff>136525</xdr:colOff>
      <xdr:row>31</xdr:row>
      <xdr:rowOff>140335</xdr:rowOff>
    </xdr:to>
    <xdr:cxnSp macro="">
      <xdr:nvCxnSpPr>
        <xdr:cNvPr id="86" name="直線コネクタ 85"/>
        <xdr:cNvCxnSpPr/>
      </xdr:nvCxnSpPr>
      <xdr:spPr>
        <a:xfrm flipV="1">
          <a:off x="2527300" y="6225011"/>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36530</xdr:rowOff>
    </xdr:from>
    <xdr:ext cx="405111" cy="259045"/>
    <xdr:sp macro="" textlink="">
      <xdr:nvSpPr>
        <xdr:cNvPr id="90" name="n_1mainValue有形固定資産減価償却率"/>
        <xdr:cNvSpPr txBox="1"/>
      </xdr:nvSpPr>
      <xdr:spPr>
        <a:xfrm>
          <a:off x="38360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9013</xdr:rowOff>
    </xdr:from>
    <xdr:ext cx="405111" cy="259045"/>
    <xdr:sp macro="" textlink="">
      <xdr:nvSpPr>
        <xdr:cNvPr id="91" name="n_2mainValue有形固定資産減価償却率"/>
        <xdr:cNvSpPr txBox="1"/>
      </xdr:nvSpPr>
      <xdr:spPr>
        <a:xfrm>
          <a:off x="3086744" y="6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2"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数値は改善されたが、依然として類似団体よりかなり高い水準となっている。これは将来負担額が大きいことと経常一般財源等が少ないことなどに起因しているため、今後更に数値を改善させるためには、地方債借入額を公債費償還額以下に抑え、地方債現在高を減少させることなどにより、将来負担額を減少させるとともに、経常一般財源等を増加させるために、新たな課税客体の確保等による市税収入の増加に取り組んで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115268</xdr:rowOff>
    </xdr:from>
    <xdr:to>
      <xdr:col>76</xdr:col>
      <xdr:colOff>73025</xdr:colOff>
      <xdr:row>30</xdr:row>
      <xdr:rowOff>45418</xdr:rowOff>
    </xdr:to>
    <xdr:sp macro="" textlink="">
      <xdr:nvSpPr>
        <xdr:cNvPr id="136" name="楕円 135"/>
        <xdr:cNvSpPr/>
      </xdr:nvSpPr>
      <xdr:spPr>
        <a:xfrm>
          <a:off x="14744700" y="58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138145</xdr:rowOff>
    </xdr:from>
    <xdr:ext cx="469744" cy="259045"/>
    <xdr:sp macro="" textlink="">
      <xdr:nvSpPr>
        <xdr:cNvPr id="137" name="債務償還比率該当値テキスト"/>
        <xdr:cNvSpPr txBox="1"/>
      </xdr:nvSpPr>
      <xdr:spPr>
        <a:xfrm>
          <a:off x="14846300" y="57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69312</xdr:rowOff>
    </xdr:from>
    <xdr:to>
      <xdr:col>72</xdr:col>
      <xdr:colOff>123825</xdr:colOff>
      <xdr:row>29</xdr:row>
      <xdr:rowOff>170912</xdr:rowOff>
    </xdr:to>
    <xdr:sp macro="" textlink="">
      <xdr:nvSpPr>
        <xdr:cNvPr id="138" name="楕円 137"/>
        <xdr:cNvSpPr/>
      </xdr:nvSpPr>
      <xdr:spPr>
        <a:xfrm>
          <a:off x="14033500" y="58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120112</xdr:rowOff>
    </xdr:from>
    <xdr:to>
      <xdr:col>76</xdr:col>
      <xdr:colOff>22225</xdr:colOff>
      <xdr:row>29</xdr:row>
      <xdr:rowOff>166068</xdr:rowOff>
    </xdr:to>
    <xdr:cxnSp macro="">
      <xdr:nvCxnSpPr>
        <xdr:cNvPr id="139" name="直線コネクタ 138"/>
        <xdr:cNvCxnSpPr/>
      </xdr:nvCxnSpPr>
      <xdr:spPr>
        <a:xfrm>
          <a:off x="14084300" y="5863687"/>
          <a:ext cx="7112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15989</xdr:rowOff>
    </xdr:from>
    <xdr:ext cx="469744" cy="259045"/>
    <xdr:sp macro="" textlink="">
      <xdr:nvSpPr>
        <xdr:cNvPr id="141" name="n_1mainValue債務償還比率"/>
        <xdr:cNvSpPr txBox="1"/>
      </xdr:nvSpPr>
      <xdr:spPr>
        <a:xfrm>
          <a:off x="13836727" y="558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xdr:rowOff>
    </xdr:from>
    <xdr:to>
      <xdr:col>24</xdr:col>
      <xdr:colOff>114300</xdr:colOff>
      <xdr:row>37</xdr:row>
      <xdr:rowOff>113937</xdr:rowOff>
    </xdr:to>
    <xdr:sp macro="" textlink="">
      <xdr:nvSpPr>
        <xdr:cNvPr id="72" name="楕円 71"/>
        <xdr:cNvSpPr/>
      </xdr:nvSpPr>
      <xdr:spPr>
        <a:xfrm>
          <a:off x="4584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162214</xdr:rowOff>
    </xdr:from>
    <xdr:ext cx="405111" cy="259045"/>
    <xdr:sp macro="" textlink="">
      <xdr:nvSpPr>
        <xdr:cNvPr id="73" name="【道路】&#10;有形固定資産減価償却率該当値テキスト"/>
        <xdr:cNvSpPr txBox="1"/>
      </xdr:nvSpPr>
      <xdr:spPr>
        <a:xfrm>
          <a:off x="4673600"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4" name="楕円 73"/>
        <xdr:cNvSpPr/>
      </xdr:nvSpPr>
      <xdr:spPr>
        <a:xfrm>
          <a:off x="3746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94161</xdr:rowOff>
    </xdr:to>
    <xdr:cxnSp macro="">
      <xdr:nvCxnSpPr>
        <xdr:cNvPr id="75" name="直線コネクタ 74"/>
        <xdr:cNvCxnSpPr/>
      </xdr:nvCxnSpPr>
      <xdr:spPr>
        <a:xfrm flipV="1">
          <a:off x="3797300" y="640678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6" name="楕円 75"/>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94161</xdr:rowOff>
    </xdr:to>
    <xdr:cxnSp macro="">
      <xdr:nvCxnSpPr>
        <xdr:cNvPr id="77" name="直線コネクタ 76"/>
        <xdr:cNvCxnSpPr/>
      </xdr:nvCxnSpPr>
      <xdr:spPr>
        <a:xfrm>
          <a:off x="2908300" y="643291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67854</xdr:rowOff>
    </xdr:from>
    <xdr:to>
      <xdr:col>10</xdr:col>
      <xdr:colOff>165100</xdr:colOff>
      <xdr:row>37</xdr:row>
      <xdr:rowOff>169455</xdr:rowOff>
    </xdr:to>
    <xdr:sp macro="" textlink="">
      <xdr:nvSpPr>
        <xdr:cNvPr id="78" name="楕円 77"/>
        <xdr:cNvSpPr/>
      </xdr:nvSpPr>
      <xdr:spPr>
        <a:xfrm>
          <a:off x="1968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118654</xdr:rowOff>
    </xdr:to>
    <xdr:cxnSp macro="">
      <xdr:nvCxnSpPr>
        <xdr:cNvPr id="79" name="直線コネクタ 78"/>
        <xdr:cNvCxnSpPr/>
      </xdr:nvCxnSpPr>
      <xdr:spPr>
        <a:xfrm flipV="1">
          <a:off x="2019300" y="64329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3" name="n_1mainValue【道路】&#10;有形固定資産減価償却率"/>
        <xdr:cNvSpPr txBox="1"/>
      </xdr:nvSpPr>
      <xdr:spPr>
        <a:xfrm>
          <a:off x="3582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84" name="n_2mainValue【道路】&#10;有形固定資産減価償却率"/>
        <xdr:cNvSpPr txBox="1"/>
      </xdr:nvSpPr>
      <xdr:spPr>
        <a:xfrm>
          <a:off x="2705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14531</xdr:rowOff>
    </xdr:from>
    <xdr:ext cx="405111" cy="259045"/>
    <xdr:sp macro="" textlink="">
      <xdr:nvSpPr>
        <xdr:cNvPr id="85" name="n_3mainValue【道路】&#10;有形固定資産減価償却率"/>
        <xdr:cNvSpPr txBox="1"/>
      </xdr:nvSpPr>
      <xdr:spPr>
        <a:xfrm>
          <a:off x="1816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8941</xdr:rowOff>
    </xdr:from>
    <xdr:to>
      <xdr:col>55</xdr:col>
      <xdr:colOff>50800</xdr:colOff>
      <xdr:row>41</xdr:row>
      <xdr:rowOff>110541</xdr:rowOff>
    </xdr:to>
    <xdr:sp macro="" textlink="">
      <xdr:nvSpPr>
        <xdr:cNvPr id="124" name="楕円 123"/>
        <xdr:cNvSpPr/>
      </xdr:nvSpPr>
      <xdr:spPr>
        <a:xfrm>
          <a:off x="10426700" y="70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95318</xdr:rowOff>
    </xdr:from>
    <xdr:ext cx="469744" cy="259045"/>
    <xdr:sp macro="" textlink="">
      <xdr:nvSpPr>
        <xdr:cNvPr id="125" name="【道路】&#10;一人当たり延長該当値テキスト"/>
        <xdr:cNvSpPr txBox="1"/>
      </xdr:nvSpPr>
      <xdr:spPr>
        <a:xfrm>
          <a:off x="10515600" y="69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11779</xdr:rowOff>
    </xdr:from>
    <xdr:to>
      <xdr:col>50</xdr:col>
      <xdr:colOff>165100</xdr:colOff>
      <xdr:row>41</xdr:row>
      <xdr:rowOff>113379</xdr:rowOff>
    </xdr:to>
    <xdr:sp macro="" textlink="">
      <xdr:nvSpPr>
        <xdr:cNvPr id="126" name="楕円 125"/>
        <xdr:cNvSpPr/>
      </xdr:nvSpPr>
      <xdr:spPr>
        <a:xfrm>
          <a:off x="9588500" y="70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59741</xdr:rowOff>
    </xdr:from>
    <xdr:to>
      <xdr:col>55</xdr:col>
      <xdr:colOff>0</xdr:colOff>
      <xdr:row>41</xdr:row>
      <xdr:rowOff>62579</xdr:rowOff>
    </xdr:to>
    <xdr:cxnSp macro="">
      <xdr:nvCxnSpPr>
        <xdr:cNvPr id="127" name="直線コネクタ 126"/>
        <xdr:cNvCxnSpPr/>
      </xdr:nvCxnSpPr>
      <xdr:spPr>
        <a:xfrm flipV="1">
          <a:off x="9639300" y="7089191"/>
          <a:ext cx="8382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13570</xdr:rowOff>
    </xdr:from>
    <xdr:to>
      <xdr:col>46</xdr:col>
      <xdr:colOff>38100</xdr:colOff>
      <xdr:row>41</xdr:row>
      <xdr:rowOff>115170</xdr:rowOff>
    </xdr:to>
    <xdr:sp macro="" textlink="">
      <xdr:nvSpPr>
        <xdr:cNvPr id="128" name="楕円 127"/>
        <xdr:cNvSpPr/>
      </xdr:nvSpPr>
      <xdr:spPr>
        <a:xfrm>
          <a:off x="8699500" y="7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62579</xdr:rowOff>
    </xdr:from>
    <xdr:to>
      <xdr:col>50</xdr:col>
      <xdr:colOff>114300</xdr:colOff>
      <xdr:row>41</xdr:row>
      <xdr:rowOff>64370</xdr:rowOff>
    </xdr:to>
    <xdr:cxnSp macro="">
      <xdr:nvCxnSpPr>
        <xdr:cNvPr id="129" name="直線コネクタ 128"/>
        <xdr:cNvCxnSpPr/>
      </xdr:nvCxnSpPr>
      <xdr:spPr>
        <a:xfrm flipV="1">
          <a:off x="8750300" y="709202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xdr:rowOff>
    </xdr:from>
    <xdr:to>
      <xdr:col>41</xdr:col>
      <xdr:colOff>101600</xdr:colOff>
      <xdr:row>41</xdr:row>
      <xdr:rowOff>116713</xdr:rowOff>
    </xdr:to>
    <xdr:sp macro="" textlink="">
      <xdr:nvSpPr>
        <xdr:cNvPr id="130" name="楕円 129"/>
        <xdr:cNvSpPr/>
      </xdr:nvSpPr>
      <xdr:spPr>
        <a:xfrm>
          <a:off x="7810500" y="7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64370</xdr:rowOff>
    </xdr:from>
    <xdr:to>
      <xdr:col>45</xdr:col>
      <xdr:colOff>177800</xdr:colOff>
      <xdr:row>41</xdr:row>
      <xdr:rowOff>65913</xdr:rowOff>
    </xdr:to>
    <xdr:cxnSp macro="">
      <xdr:nvCxnSpPr>
        <xdr:cNvPr id="131" name="直線コネクタ 130"/>
        <xdr:cNvCxnSpPr/>
      </xdr:nvCxnSpPr>
      <xdr:spPr>
        <a:xfrm flipV="1">
          <a:off x="7861300" y="709382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104506</xdr:rowOff>
    </xdr:from>
    <xdr:ext cx="469744" cy="259045"/>
    <xdr:sp macro="" textlink="">
      <xdr:nvSpPr>
        <xdr:cNvPr id="135" name="n_1mainValue【道路】&#10;一人当たり延長"/>
        <xdr:cNvSpPr txBox="1"/>
      </xdr:nvSpPr>
      <xdr:spPr>
        <a:xfrm>
          <a:off x="9391727" y="713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106297</xdr:rowOff>
    </xdr:from>
    <xdr:ext cx="469744" cy="259045"/>
    <xdr:sp macro="" textlink="">
      <xdr:nvSpPr>
        <xdr:cNvPr id="136" name="n_2mainValue【道路】&#10;一人当たり延長"/>
        <xdr:cNvSpPr txBox="1"/>
      </xdr:nvSpPr>
      <xdr:spPr>
        <a:xfrm>
          <a:off x="8515427" y="71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107840</xdr:rowOff>
    </xdr:from>
    <xdr:ext cx="469744" cy="259045"/>
    <xdr:sp macro="" textlink="">
      <xdr:nvSpPr>
        <xdr:cNvPr id="137" name="n_3mainValue【道路】&#10;一人当たり延長"/>
        <xdr:cNvSpPr txBox="1"/>
      </xdr:nvSpPr>
      <xdr:spPr>
        <a:xfrm>
          <a:off x="7626427"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78" name="楕円 177"/>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9" name="【橋りょう・トンネル】&#10;有形固定資産減価償却率該当値テキスト"/>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105954</xdr:rowOff>
    </xdr:from>
    <xdr:to>
      <xdr:col>20</xdr:col>
      <xdr:colOff>38100</xdr:colOff>
      <xdr:row>59</xdr:row>
      <xdr:rowOff>36104</xdr:rowOff>
    </xdr:to>
    <xdr:sp macro="" textlink="">
      <xdr:nvSpPr>
        <xdr:cNvPr id="180" name="楕円 179"/>
        <xdr:cNvSpPr/>
      </xdr:nvSpPr>
      <xdr:spPr>
        <a:xfrm>
          <a:off x="3746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156754</xdr:rowOff>
    </xdr:to>
    <xdr:cxnSp macro="">
      <xdr:nvCxnSpPr>
        <xdr:cNvPr id="181" name="直線コネクタ 180"/>
        <xdr:cNvCxnSpPr/>
      </xdr:nvCxnSpPr>
      <xdr:spPr>
        <a:xfrm flipV="1">
          <a:off x="3797300" y="100730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82" name="楕円 181"/>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156754</xdr:rowOff>
    </xdr:from>
    <xdr:to>
      <xdr:col>19</xdr:col>
      <xdr:colOff>177800</xdr:colOff>
      <xdr:row>59</xdr:row>
      <xdr:rowOff>13063</xdr:rowOff>
    </xdr:to>
    <xdr:cxnSp macro="">
      <xdr:nvCxnSpPr>
        <xdr:cNvPr id="183" name="直線コネクタ 182"/>
        <xdr:cNvCxnSpPr/>
      </xdr:nvCxnSpPr>
      <xdr:spPr>
        <a:xfrm flipV="1">
          <a:off x="2908300" y="101008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84" name="楕円 183"/>
        <xdr:cNvSpPr/>
      </xdr:nvSpPr>
      <xdr:spPr>
        <a:xfrm>
          <a:off x="1968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32657</xdr:rowOff>
    </xdr:to>
    <xdr:cxnSp macro="">
      <xdr:nvCxnSpPr>
        <xdr:cNvPr id="185" name="直線コネクタ 184"/>
        <xdr:cNvCxnSpPr/>
      </xdr:nvCxnSpPr>
      <xdr:spPr>
        <a:xfrm flipV="1">
          <a:off x="2019300" y="101286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52631</xdr:rowOff>
    </xdr:from>
    <xdr:ext cx="405111" cy="259045"/>
    <xdr:sp macro="" textlink="">
      <xdr:nvSpPr>
        <xdr:cNvPr id="189" name="n_1mainValue【橋りょう・トンネル】&#10;有形固定資産減価償却率"/>
        <xdr:cNvSpPr txBox="1"/>
      </xdr:nvSpPr>
      <xdr:spPr>
        <a:xfrm>
          <a:off x="3582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90"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91" name="n_3main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12657</xdr:rowOff>
    </xdr:from>
    <xdr:to>
      <xdr:col>55</xdr:col>
      <xdr:colOff>50800</xdr:colOff>
      <xdr:row>62</xdr:row>
      <xdr:rowOff>114257</xdr:rowOff>
    </xdr:to>
    <xdr:sp macro="" textlink="">
      <xdr:nvSpPr>
        <xdr:cNvPr id="228" name="楕円 227"/>
        <xdr:cNvSpPr/>
      </xdr:nvSpPr>
      <xdr:spPr>
        <a:xfrm>
          <a:off x="10426700" y="106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162534</xdr:rowOff>
    </xdr:from>
    <xdr:ext cx="599010" cy="259045"/>
    <xdr:sp macro="" textlink="">
      <xdr:nvSpPr>
        <xdr:cNvPr id="229" name="【橋りょう・トンネル】&#10;一人当たり有形固定資産（償却資産）額該当値テキスト"/>
        <xdr:cNvSpPr txBox="1"/>
      </xdr:nvSpPr>
      <xdr:spPr>
        <a:xfrm>
          <a:off x="10515600" y="1062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16221</xdr:rowOff>
    </xdr:from>
    <xdr:to>
      <xdr:col>50</xdr:col>
      <xdr:colOff>165100</xdr:colOff>
      <xdr:row>62</xdr:row>
      <xdr:rowOff>117821</xdr:rowOff>
    </xdr:to>
    <xdr:sp macro="" textlink="">
      <xdr:nvSpPr>
        <xdr:cNvPr id="230" name="楕円 229"/>
        <xdr:cNvSpPr/>
      </xdr:nvSpPr>
      <xdr:spPr>
        <a:xfrm>
          <a:off x="9588500" y="106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63457</xdr:rowOff>
    </xdr:from>
    <xdr:to>
      <xdr:col>55</xdr:col>
      <xdr:colOff>0</xdr:colOff>
      <xdr:row>62</xdr:row>
      <xdr:rowOff>67021</xdr:rowOff>
    </xdr:to>
    <xdr:cxnSp macro="">
      <xdr:nvCxnSpPr>
        <xdr:cNvPr id="231" name="直線コネクタ 230"/>
        <xdr:cNvCxnSpPr/>
      </xdr:nvCxnSpPr>
      <xdr:spPr>
        <a:xfrm flipV="1">
          <a:off x="9639300" y="10693357"/>
          <a:ext cx="8382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19598</xdr:rowOff>
    </xdr:from>
    <xdr:to>
      <xdr:col>46</xdr:col>
      <xdr:colOff>38100</xdr:colOff>
      <xdr:row>62</xdr:row>
      <xdr:rowOff>121198</xdr:rowOff>
    </xdr:to>
    <xdr:sp macro="" textlink="">
      <xdr:nvSpPr>
        <xdr:cNvPr id="232" name="楕円 231"/>
        <xdr:cNvSpPr/>
      </xdr:nvSpPr>
      <xdr:spPr>
        <a:xfrm>
          <a:off x="8699500" y="106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67021</xdr:rowOff>
    </xdr:from>
    <xdr:to>
      <xdr:col>50</xdr:col>
      <xdr:colOff>114300</xdr:colOff>
      <xdr:row>62</xdr:row>
      <xdr:rowOff>70398</xdr:rowOff>
    </xdr:to>
    <xdr:cxnSp macro="">
      <xdr:nvCxnSpPr>
        <xdr:cNvPr id="233" name="直線コネクタ 232"/>
        <xdr:cNvCxnSpPr/>
      </xdr:nvCxnSpPr>
      <xdr:spPr>
        <a:xfrm flipV="1">
          <a:off x="8750300" y="10696921"/>
          <a:ext cx="8890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24703</xdr:rowOff>
    </xdr:from>
    <xdr:to>
      <xdr:col>41</xdr:col>
      <xdr:colOff>101600</xdr:colOff>
      <xdr:row>62</xdr:row>
      <xdr:rowOff>126303</xdr:rowOff>
    </xdr:to>
    <xdr:sp macro="" textlink="">
      <xdr:nvSpPr>
        <xdr:cNvPr id="234" name="楕円 233"/>
        <xdr:cNvSpPr/>
      </xdr:nvSpPr>
      <xdr:spPr>
        <a:xfrm>
          <a:off x="7810500" y="106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70398</xdr:rowOff>
    </xdr:from>
    <xdr:to>
      <xdr:col>45</xdr:col>
      <xdr:colOff>177800</xdr:colOff>
      <xdr:row>62</xdr:row>
      <xdr:rowOff>75503</xdr:rowOff>
    </xdr:to>
    <xdr:cxnSp macro="">
      <xdr:nvCxnSpPr>
        <xdr:cNvPr id="235" name="直線コネクタ 234"/>
        <xdr:cNvCxnSpPr/>
      </xdr:nvCxnSpPr>
      <xdr:spPr>
        <a:xfrm flipV="1">
          <a:off x="7861300" y="1070029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108948</xdr:rowOff>
    </xdr:from>
    <xdr:ext cx="599010" cy="259045"/>
    <xdr:sp macro="" textlink="">
      <xdr:nvSpPr>
        <xdr:cNvPr id="239" name="n_1mainValue【橋りょう・トンネル】&#10;一人当たり有形固定資産（償却資産）額"/>
        <xdr:cNvSpPr txBox="1"/>
      </xdr:nvSpPr>
      <xdr:spPr>
        <a:xfrm>
          <a:off x="9327095" y="107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112325</xdr:rowOff>
    </xdr:from>
    <xdr:ext cx="599010" cy="259045"/>
    <xdr:sp macro="" textlink="">
      <xdr:nvSpPr>
        <xdr:cNvPr id="240" name="n_2mainValue【橋りょう・トンネル】&#10;一人当たり有形固定資産（償却資産）額"/>
        <xdr:cNvSpPr txBox="1"/>
      </xdr:nvSpPr>
      <xdr:spPr>
        <a:xfrm>
          <a:off x="8450795" y="1074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142830</xdr:rowOff>
    </xdr:from>
    <xdr:ext cx="599010" cy="259045"/>
    <xdr:sp macro="" textlink="">
      <xdr:nvSpPr>
        <xdr:cNvPr id="241" name="n_3mainValue【橋りょう・トンネル】&#10;一人当たり有形固定資産（償却資産）額"/>
        <xdr:cNvSpPr txBox="1"/>
      </xdr:nvSpPr>
      <xdr:spPr>
        <a:xfrm>
          <a:off x="7561795" y="1042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281" name="楕円 280"/>
        <xdr:cNvSpPr/>
      </xdr:nvSpPr>
      <xdr:spPr>
        <a:xfrm>
          <a:off x="4584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120666</xdr:rowOff>
    </xdr:from>
    <xdr:ext cx="405111" cy="259045"/>
    <xdr:sp macro="" textlink="">
      <xdr:nvSpPr>
        <xdr:cNvPr id="282" name="【公営住宅】&#10;有形固定資産減価償却率該当値テキスト"/>
        <xdr:cNvSpPr txBox="1"/>
      </xdr:nvSpPr>
      <xdr:spPr>
        <a:xfrm>
          <a:off x="4673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83" name="楕円 282"/>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148589</xdr:rowOff>
    </xdr:from>
    <xdr:to>
      <xdr:col>24</xdr:col>
      <xdr:colOff>63500</xdr:colOff>
      <xdr:row>80</xdr:row>
      <xdr:rowOff>15239</xdr:rowOff>
    </xdr:to>
    <xdr:cxnSp macro="">
      <xdr:nvCxnSpPr>
        <xdr:cNvPr id="284" name="直線コネクタ 283"/>
        <xdr:cNvCxnSpPr/>
      </xdr:nvCxnSpPr>
      <xdr:spPr>
        <a:xfrm flipV="1">
          <a:off x="3797300" y="13693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285" name="楕円 284"/>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53339</xdr:rowOff>
    </xdr:to>
    <xdr:cxnSp macro="">
      <xdr:nvCxnSpPr>
        <xdr:cNvPr id="286" name="直線コネクタ 285"/>
        <xdr:cNvCxnSpPr/>
      </xdr:nvCxnSpPr>
      <xdr:spPr>
        <a:xfrm flipV="1">
          <a:off x="2908300" y="13731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287" name="楕円 286"/>
        <xdr:cNvSpPr/>
      </xdr:nvSpPr>
      <xdr:spPr>
        <a:xfrm>
          <a:off x="1968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93345</xdr:rowOff>
    </xdr:to>
    <xdr:cxnSp macro="">
      <xdr:nvCxnSpPr>
        <xdr:cNvPr id="288" name="直線コネクタ 287"/>
        <xdr:cNvCxnSpPr/>
      </xdr:nvCxnSpPr>
      <xdr:spPr>
        <a:xfrm flipV="1">
          <a:off x="2019300" y="13769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92"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293" name="n_2mainValue【公営住宅】&#10;有形固定資産減価償却率"/>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294" name="n_3mainValue【公営住宅】&#10;有形固定資産減価償却率"/>
        <xdr:cNvSpPr txBox="1"/>
      </xdr:nvSpPr>
      <xdr:spPr>
        <a:xfrm>
          <a:off x="1816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62085</xdr:rowOff>
    </xdr:from>
    <xdr:to>
      <xdr:col>55</xdr:col>
      <xdr:colOff>50800</xdr:colOff>
      <xdr:row>85</xdr:row>
      <xdr:rowOff>163685</xdr:rowOff>
    </xdr:to>
    <xdr:sp macro="" textlink="">
      <xdr:nvSpPr>
        <xdr:cNvPr id="335" name="楕円 334"/>
        <xdr:cNvSpPr/>
      </xdr:nvSpPr>
      <xdr:spPr>
        <a:xfrm>
          <a:off x="10426700" y="146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84962</xdr:rowOff>
    </xdr:from>
    <xdr:ext cx="469744" cy="259045"/>
    <xdr:sp macro="" textlink="">
      <xdr:nvSpPr>
        <xdr:cNvPr id="336" name="【公営住宅】&#10;一人当たり面積該当値テキスト"/>
        <xdr:cNvSpPr txBox="1"/>
      </xdr:nvSpPr>
      <xdr:spPr>
        <a:xfrm>
          <a:off x="10515600" y="1448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61269</xdr:rowOff>
    </xdr:from>
    <xdr:to>
      <xdr:col>50</xdr:col>
      <xdr:colOff>165100</xdr:colOff>
      <xdr:row>85</xdr:row>
      <xdr:rowOff>162869</xdr:rowOff>
    </xdr:to>
    <xdr:sp macro="" textlink="">
      <xdr:nvSpPr>
        <xdr:cNvPr id="337" name="楕円 336"/>
        <xdr:cNvSpPr/>
      </xdr:nvSpPr>
      <xdr:spPr>
        <a:xfrm>
          <a:off x="9588500" y="146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112069</xdr:rowOff>
    </xdr:from>
    <xdr:to>
      <xdr:col>55</xdr:col>
      <xdr:colOff>0</xdr:colOff>
      <xdr:row>85</xdr:row>
      <xdr:rowOff>112885</xdr:rowOff>
    </xdr:to>
    <xdr:cxnSp macro="">
      <xdr:nvCxnSpPr>
        <xdr:cNvPr id="338" name="直線コネクタ 337"/>
        <xdr:cNvCxnSpPr/>
      </xdr:nvCxnSpPr>
      <xdr:spPr>
        <a:xfrm>
          <a:off x="9639300" y="14685319"/>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339" name="楕円 338"/>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112069</xdr:rowOff>
    </xdr:from>
    <xdr:to>
      <xdr:col>50</xdr:col>
      <xdr:colOff>114300</xdr:colOff>
      <xdr:row>85</xdr:row>
      <xdr:rowOff>114844</xdr:rowOff>
    </xdr:to>
    <xdr:cxnSp macro="">
      <xdr:nvCxnSpPr>
        <xdr:cNvPr id="340" name="直線コネクタ 339"/>
        <xdr:cNvCxnSpPr/>
      </xdr:nvCxnSpPr>
      <xdr:spPr>
        <a:xfrm flipV="1">
          <a:off x="8750300" y="1468531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1505</xdr:rowOff>
    </xdr:from>
    <xdr:to>
      <xdr:col>41</xdr:col>
      <xdr:colOff>101600</xdr:colOff>
      <xdr:row>86</xdr:row>
      <xdr:rowOff>103105</xdr:rowOff>
    </xdr:to>
    <xdr:sp macro="" textlink="">
      <xdr:nvSpPr>
        <xdr:cNvPr id="341" name="楕円 340"/>
        <xdr:cNvSpPr/>
      </xdr:nvSpPr>
      <xdr:spPr>
        <a:xfrm>
          <a:off x="7810500" y="147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114844</xdr:rowOff>
    </xdr:from>
    <xdr:to>
      <xdr:col>45</xdr:col>
      <xdr:colOff>177800</xdr:colOff>
      <xdr:row>86</xdr:row>
      <xdr:rowOff>52305</xdr:rowOff>
    </xdr:to>
    <xdr:cxnSp macro="">
      <xdr:nvCxnSpPr>
        <xdr:cNvPr id="342" name="直線コネクタ 341"/>
        <xdr:cNvCxnSpPr/>
      </xdr:nvCxnSpPr>
      <xdr:spPr>
        <a:xfrm flipV="1">
          <a:off x="7861300" y="14688094"/>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7946</xdr:rowOff>
    </xdr:from>
    <xdr:ext cx="469744" cy="259045"/>
    <xdr:sp macro="" textlink="">
      <xdr:nvSpPr>
        <xdr:cNvPr id="346" name="n_1mainValue【公営住宅】&#10;一人当たり面積"/>
        <xdr:cNvSpPr txBox="1"/>
      </xdr:nvSpPr>
      <xdr:spPr>
        <a:xfrm>
          <a:off x="9391727" y="1440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10721</xdr:rowOff>
    </xdr:from>
    <xdr:ext cx="469744" cy="259045"/>
    <xdr:sp macro="" textlink="">
      <xdr:nvSpPr>
        <xdr:cNvPr id="347" name="n_2mainValue【公営住宅】&#10;一人当たり面積"/>
        <xdr:cNvSpPr txBox="1"/>
      </xdr:nvSpPr>
      <xdr:spPr>
        <a:xfrm>
          <a:off x="85154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94232</xdr:rowOff>
    </xdr:from>
    <xdr:ext cx="469744" cy="259045"/>
    <xdr:sp macro="" textlink="">
      <xdr:nvSpPr>
        <xdr:cNvPr id="348" name="n_3mainValue【公営住宅】&#10;一人当たり面積"/>
        <xdr:cNvSpPr txBox="1"/>
      </xdr:nvSpPr>
      <xdr:spPr>
        <a:xfrm>
          <a:off x="7626427" y="1483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64589</xdr:rowOff>
    </xdr:from>
    <xdr:to>
      <xdr:col>85</xdr:col>
      <xdr:colOff>177800</xdr:colOff>
      <xdr:row>34</xdr:row>
      <xdr:rowOff>166189</xdr:rowOff>
    </xdr:to>
    <xdr:sp macro="" textlink="">
      <xdr:nvSpPr>
        <xdr:cNvPr id="405" name="楕円 404"/>
        <xdr:cNvSpPr/>
      </xdr:nvSpPr>
      <xdr:spPr>
        <a:xfrm>
          <a:off x="162687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87466</xdr:rowOff>
    </xdr:from>
    <xdr:ext cx="405111" cy="259045"/>
    <xdr:sp macro="" textlink="">
      <xdr:nvSpPr>
        <xdr:cNvPr id="406" name="【認定こども園・幼稚園・保育所】&#10;有形固定資産減価償却率該当値テキスト"/>
        <xdr:cNvSpPr txBox="1"/>
      </xdr:nvSpPr>
      <xdr:spPr>
        <a:xfrm>
          <a:off x="16357600" y="574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07" name="楕円 406"/>
        <xdr:cNvSpPr/>
      </xdr:nvSpPr>
      <xdr:spPr>
        <a:xfrm>
          <a:off x="15430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34</xdr:row>
      <xdr:rowOff>151311</xdr:rowOff>
    </xdr:to>
    <xdr:cxnSp macro="">
      <xdr:nvCxnSpPr>
        <xdr:cNvPr id="408" name="直線コネクタ 407"/>
        <xdr:cNvCxnSpPr/>
      </xdr:nvCxnSpPr>
      <xdr:spPr>
        <a:xfrm flipV="1">
          <a:off x="15481300" y="594468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138067</xdr:rowOff>
    </xdr:from>
    <xdr:to>
      <xdr:col>76</xdr:col>
      <xdr:colOff>165100</xdr:colOff>
      <xdr:row>35</xdr:row>
      <xdr:rowOff>68217</xdr:rowOff>
    </xdr:to>
    <xdr:sp macro="" textlink="">
      <xdr:nvSpPr>
        <xdr:cNvPr id="409" name="楕円 408"/>
        <xdr:cNvSpPr/>
      </xdr:nvSpPr>
      <xdr:spPr>
        <a:xfrm>
          <a:off x="14541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151311</xdr:rowOff>
    </xdr:from>
    <xdr:to>
      <xdr:col>81</xdr:col>
      <xdr:colOff>50800</xdr:colOff>
      <xdr:row>35</xdr:row>
      <xdr:rowOff>17417</xdr:rowOff>
    </xdr:to>
    <xdr:cxnSp macro="">
      <xdr:nvCxnSpPr>
        <xdr:cNvPr id="410" name="直線コネクタ 409"/>
        <xdr:cNvCxnSpPr/>
      </xdr:nvCxnSpPr>
      <xdr:spPr>
        <a:xfrm flipV="1">
          <a:off x="14592300" y="598061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411" name="楕円 410"/>
        <xdr:cNvSpPr/>
      </xdr:nvSpPr>
      <xdr:spPr>
        <a:xfrm>
          <a:off x="1365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17417</xdr:rowOff>
    </xdr:from>
    <xdr:to>
      <xdr:col>76</xdr:col>
      <xdr:colOff>114300</xdr:colOff>
      <xdr:row>35</xdr:row>
      <xdr:rowOff>53340</xdr:rowOff>
    </xdr:to>
    <xdr:cxnSp macro="">
      <xdr:nvCxnSpPr>
        <xdr:cNvPr id="412" name="直線コネクタ 411"/>
        <xdr:cNvCxnSpPr/>
      </xdr:nvCxnSpPr>
      <xdr:spPr>
        <a:xfrm flipV="1">
          <a:off x="13703300" y="60181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16" name="n_1mainValue【認定こども園・幼稚園・保育所】&#10;有形固定資産減価償却率"/>
        <xdr:cNvSpPr txBox="1"/>
      </xdr:nvSpPr>
      <xdr:spPr>
        <a:xfrm>
          <a:off x="15266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84744</xdr:rowOff>
    </xdr:from>
    <xdr:ext cx="405111" cy="259045"/>
    <xdr:sp macro="" textlink="">
      <xdr:nvSpPr>
        <xdr:cNvPr id="417" name="n_2mainValue【認定こども園・幼稚園・保育所】&#10;有形固定資産減価償却率"/>
        <xdr:cNvSpPr txBox="1"/>
      </xdr:nvSpPr>
      <xdr:spPr>
        <a:xfrm>
          <a:off x="14389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120667</xdr:rowOff>
    </xdr:from>
    <xdr:ext cx="405111" cy="259045"/>
    <xdr:sp macro="" textlink="">
      <xdr:nvSpPr>
        <xdr:cNvPr id="418" name="n_3mainValue【認定こども園・幼稚園・保育所】&#10;有形固定資産減価償却率"/>
        <xdr:cNvSpPr txBox="1"/>
      </xdr:nvSpPr>
      <xdr:spPr>
        <a:xfrm>
          <a:off x="13500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11430</xdr:rowOff>
    </xdr:from>
    <xdr:to>
      <xdr:col>116</xdr:col>
      <xdr:colOff>62864</xdr:colOff>
      <xdr:row>42</xdr:row>
      <xdr:rowOff>30480</xdr:rowOff>
    </xdr:to>
    <xdr:cxnSp macro="">
      <xdr:nvCxnSpPr>
        <xdr:cNvPr id="442" name="直線コネクタ 441"/>
        <xdr:cNvCxnSpPr/>
      </xdr:nvCxnSpPr>
      <xdr:spPr>
        <a:xfrm flipV="1">
          <a:off x="22160864" y="6526530"/>
          <a:ext cx="0" cy="704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34307</xdr:rowOff>
    </xdr:from>
    <xdr:ext cx="469744" cy="259045"/>
    <xdr:sp macro="" textlink="">
      <xdr:nvSpPr>
        <xdr:cNvPr id="443" name="【認定こども園・幼稚園・保育所】&#10;一人当たり面積最小値テキスト"/>
        <xdr:cNvSpPr txBox="1"/>
      </xdr:nvSpPr>
      <xdr:spPr>
        <a:xfrm>
          <a:off x="22199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30480</xdr:rowOff>
    </xdr:from>
    <xdr:to>
      <xdr:col>116</xdr:col>
      <xdr:colOff>152400</xdr:colOff>
      <xdr:row>42</xdr:row>
      <xdr:rowOff>30480</xdr:rowOff>
    </xdr:to>
    <xdr:cxnSp macro="">
      <xdr:nvCxnSpPr>
        <xdr:cNvPr id="444" name="直線コネクタ 443"/>
        <xdr:cNvCxnSpPr/>
      </xdr:nvCxnSpPr>
      <xdr:spPr>
        <a:xfrm>
          <a:off x="22072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129557</xdr:rowOff>
    </xdr:from>
    <xdr:ext cx="469744" cy="259045"/>
    <xdr:sp macro="" textlink="">
      <xdr:nvSpPr>
        <xdr:cNvPr id="445" name="【認定こども園・幼稚園・保育所】&#10;一人当たり面積最大値テキスト"/>
        <xdr:cNvSpPr txBox="1"/>
      </xdr:nvSpPr>
      <xdr:spPr>
        <a:xfrm>
          <a:off x="22199600"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11430</xdr:rowOff>
    </xdr:from>
    <xdr:to>
      <xdr:col>116</xdr:col>
      <xdr:colOff>152400</xdr:colOff>
      <xdr:row>38</xdr:row>
      <xdr:rowOff>11430</xdr:rowOff>
    </xdr:to>
    <xdr:cxnSp macro="">
      <xdr:nvCxnSpPr>
        <xdr:cNvPr id="446" name="直線コネクタ 445"/>
        <xdr:cNvCxnSpPr/>
      </xdr:nvCxnSpPr>
      <xdr:spPr>
        <a:xfrm>
          <a:off x="220726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77487</xdr:rowOff>
    </xdr:from>
    <xdr:ext cx="469744" cy="259045"/>
    <xdr:sp macro="" textlink="">
      <xdr:nvSpPr>
        <xdr:cNvPr id="447" name="【認定こども園・幼稚園・保育所】&#10;一人当たり面積平均値テキスト"/>
        <xdr:cNvSpPr txBox="1"/>
      </xdr:nvSpPr>
      <xdr:spPr>
        <a:xfrm>
          <a:off x="22199600" y="6935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99060</xdr:rowOff>
    </xdr:from>
    <xdr:to>
      <xdr:col>116</xdr:col>
      <xdr:colOff>114300</xdr:colOff>
      <xdr:row>41</xdr:row>
      <xdr:rowOff>29210</xdr:rowOff>
    </xdr:to>
    <xdr:sp macro="" textlink="">
      <xdr:nvSpPr>
        <xdr:cNvPr id="448" name="フローチャート: 判断 447"/>
        <xdr:cNvSpPr/>
      </xdr:nvSpPr>
      <xdr:spPr>
        <a:xfrm>
          <a:off x="221107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95250</xdr:rowOff>
    </xdr:from>
    <xdr:to>
      <xdr:col>112</xdr:col>
      <xdr:colOff>38100</xdr:colOff>
      <xdr:row>41</xdr:row>
      <xdr:rowOff>25400</xdr:rowOff>
    </xdr:to>
    <xdr:sp macro="" textlink="">
      <xdr:nvSpPr>
        <xdr:cNvPr id="449" name="フローチャート: 判断 448"/>
        <xdr:cNvSpPr/>
      </xdr:nvSpPr>
      <xdr:spPr>
        <a:xfrm>
          <a:off x="212725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106680</xdr:rowOff>
    </xdr:from>
    <xdr:to>
      <xdr:col>107</xdr:col>
      <xdr:colOff>101600</xdr:colOff>
      <xdr:row>41</xdr:row>
      <xdr:rowOff>36830</xdr:rowOff>
    </xdr:to>
    <xdr:sp macro="" textlink="">
      <xdr:nvSpPr>
        <xdr:cNvPr id="450" name="フローチャート: 判断 449"/>
        <xdr:cNvSpPr/>
      </xdr:nvSpPr>
      <xdr:spPr>
        <a:xfrm>
          <a:off x="20383500" y="69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51" name="フローチャート: 判断 450"/>
        <xdr:cNvSpPr/>
      </xdr:nvSpPr>
      <xdr:spPr>
        <a:xfrm>
          <a:off x="19494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57" name="楕円 456"/>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116857</xdr:rowOff>
    </xdr:from>
    <xdr:ext cx="469744" cy="259045"/>
    <xdr:sp macro="" textlink="">
      <xdr:nvSpPr>
        <xdr:cNvPr id="458" name="【認定こども園・幼稚園・保育所】&#10;一人当たり面積該当値テキスト"/>
        <xdr:cNvSpPr txBox="1"/>
      </xdr:nvSpPr>
      <xdr:spPr>
        <a:xfrm>
          <a:off x="22199600" y="68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114300</xdr:rowOff>
    </xdr:from>
    <xdr:to>
      <xdr:col>112</xdr:col>
      <xdr:colOff>38100</xdr:colOff>
      <xdr:row>41</xdr:row>
      <xdr:rowOff>44450</xdr:rowOff>
    </xdr:to>
    <xdr:sp macro="" textlink="">
      <xdr:nvSpPr>
        <xdr:cNvPr id="459" name="楕円 458"/>
        <xdr:cNvSpPr/>
      </xdr:nvSpPr>
      <xdr:spPr>
        <a:xfrm>
          <a:off x="21272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165100</xdr:rowOff>
    </xdr:to>
    <xdr:cxnSp macro="">
      <xdr:nvCxnSpPr>
        <xdr:cNvPr id="460" name="直線コネクタ 459"/>
        <xdr:cNvCxnSpPr/>
      </xdr:nvCxnSpPr>
      <xdr:spPr>
        <a:xfrm flipV="1">
          <a:off x="21323300" y="70027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461" name="楕円 460"/>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165100</xdr:rowOff>
    </xdr:from>
    <xdr:to>
      <xdr:col>111</xdr:col>
      <xdr:colOff>177800</xdr:colOff>
      <xdr:row>40</xdr:row>
      <xdr:rowOff>167640</xdr:rowOff>
    </xdr:to>
    <xdr:cxnSp macro="">
      <xdr:nvCxnSpPr>
        <xdr:cNvPr id="462" name="直線コネクタ 461"/>
        <xdr:cNvCxnSpPr/>
      </xdr:nvCxnSpPr>
      <xdr:spPr>
        <a:xfrm flipV="1">
          <a:off x="20434300" y="7023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147320</xdr:rowOff>
    </xdr:from>
    <xdr:to>
      <xdr:col>102</xdr:col>
      <xdr:colOff>165100</xdr:colOff>
      <xdr:row>34</xdr:row>
      <xdr:rowOff>77470</xdr:rowOff>
    </xdr:to>
    <xdr:sp macro="" textlink="">
      <xdr:nvSpPr>
        <xdr:cNvPr id="463" name="楕円 462"/>
        <xdr:cNvSpPr/>
      </xdr:nvSpPr>
      <xdr:spPr>
        <a:xfrm>
          <a:off x="19494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26670</xdr:rowOff>
    </xdr:from>
    <xdr:to>
      <xdr:col>107</xdr:col>
      <xdr:colOff>50800</xdr:colOff>
      <xdr:row>40</xdr:row>
      <xdr:rowOff>167640</xdr:rowOff>
    </xdr:to>
    <xdr:cxnSp macro="">
      <xdr:nvCxnSpPr>
        <xdr:cNvPr id="464" name="直線コネクタ 463"/>
        <xdr:cNvCxnSpPr/>
      </xdr:nvCxnSpPr>
      <xdr:spPr>
        <a:xfrm>
          <a:off x="19545300" y="5855970"/>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465"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53357</xdr:rowOff>
    </xdr:from>
    <xdr:ext cx="469744" cy="259045"/>
    <xdr:sp macro="" textlink="">
      <xdr:nvSpPr>
        <xdr:cNvPr id="466" name="n_2aveValue【認定こども園・幼稚園・保育所】&#10;一人当たり面積"/>
        <xdr:cNvSpPr txBox="1"/>
      </xdr:nvSpPr>
      <xdr:spPr>
        <a:xfrm>
          <a:off x="2019942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67" name="n_3ave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35577</xdr:rowOff>
    </xdr:from>
    <xdr:ext cx="469744" cy="259045"/>
    <xdr:sp macro="" textlink="">
      <xdr:nvSpPr>
        <xdr:cNvPr id="468" name="n_1mainValue【認定こども園・幼稚園・保育所】&#10;一人当たり面積"/>
        <xdr:cNvSpPr txBox="1"/>
      </xdr:nvSpPr>
      <xdr:spPr>
        <a:xfrm>
          <a:off x="21075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469"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93997</xdr:rowOff>
    </xdr:from>
    <xdr:ext cx="469744" cy="259045"/>
    <xdr:sp macro="" textlink="">
      <xdr:nvSpPr>
        <xdr:cNvPr id="470" name="n_3mainValue【認定こども園・幼稚園・保育所】&#10;一人当たり面積"/>
        <xdr:cNvSpPr txBox="1"/>
      </xdr:nvSpPr>
      <xdr:spPr>
        <a:xfrm>
          <a:off x="193104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3" name="テキスト ボックス 4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1" name="テキスト ボックス 4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5" name="直線コネクタ 49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7" name="直線コネクタ 49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9" name="直線コネクタ 49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0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01" name="フローチャート: 判断 50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2" name="フローチャート: 判断 50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3" name="フローチャート: 判断 50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4" name="フローチャート: 判断 50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10" name="楕円 509"/>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11" name="【学校施設】&#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12" name="楕円 511"/>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0</xdr:rowOff>
    </xdr:to>
    <xdr:cxnSp macro="">
      <xdr:nvCxnSpPr>
        <xdr:cNvPr id="513" name="直線コネクタ 512"/>
        <xdr:cNvCxnSpPr/>
      </xdr:nvCxnSpPr>
      <xdr:spPr>
        <a:xfrm>
          <a:off x="15481300" y="1024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514" name="楕円 513"/>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60</xdr:row>
      <xdr:rowOff>17145</xdr:rowOff>
    </xdr:to>
    <xdr:cxnSp macro="">
      <xdr:nvCxnSpPr>
        <xdr:cNvPr id="515" name="直線コネクタ 514"/>
        <xdr:cNvCxnSpPr/>
      </xdr:nvCxnSpPr>
      <xdr:spPr>
        <a:xfrm flipV="1">
          <a:off x="14592300" y="102469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149225</xdr:rowOff>
    </xdr:from>
    <xdr:to>
      <xdr:col>72</xdr:col>
      <xdr:colOff>38100</xdr:colOff>
      <xdr:row>60</xdr:row>
      <xdr:rowOff>79375</xdr:rowOff>
    </xdr:to>
    <xdr:sp macro="" textlink="">
      <xdr:nvSpPr>
        <xdr:cNvPr id="516" name="楕円 515"/>
        <xdr:cNvSpPr/>
      </xdr:nvSpPr>
      <xdr:spPr>
        <a:xfrm>
          <a:off x="1365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28575</xdr:rowOff>
    </xdr:to>
    <xdr:cxnSp macro="">
      <xdr:nvCxnSpPr>
        <xdr:cNvPr id="517" name="直線コネクタ 516"/>
        <xdr:cNvCxnSpPr/>
      </xdr:nvCxnSpPr>
      <xdr:spPr>
        <a:xfrm flipV="1">
          <a:off x="13703300" y="1030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8"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9"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20"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21" name="n_1mainValue【学校施設】&#10;有形固定資産減価償却率"/>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59072</xdr:rowOff>
    </xdr:from>
    <xdr:ext cx="405111" cy="259045"/>
    <xdr:sp macro="" textlink="">
      <xdr:nvSpPr>
        <xdr:cNvPr id="522" name="n_2mainValue【学校施設】&#10;有形固定資産減価償却率"/>
        <xdr:cNvSpPr txBox="1"/>
      </xdr:nvSpPr>
      <xdr:spPr>
        <a:xfrm>
          <a:off x="14389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95902</xdr:rowOff>
    </xdr:from>
    <xdr:ext cx="405111" cy="259045"/>
    <xdr:sp macro="" textlink="">
      <xdr:nvSpPr>
        <xdr:cNvPr id="523" name="n_3mainValue【学校施設】&#10;有形固定資産減価償却率"/>
        <xdr:cNvSpPr txBox="1"/>
      </xdr:nvSpPr>
      <xdr:spPr>
        <a:xfrm>
          <a:off x="13500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7" name="テキスト ボックス 536"/>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9" name="テキスト ボックス 538"/>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41" name="テキスト ボックス 540"/>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5" name="直線コネクタ 544"/>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6"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7" name="直線コネクタ 546"/>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8"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9" name="直線コネクタ 548"/>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50"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51" name="フローチャート: 判断 550"/>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2" name="フローチャート: 判断 551"/>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3" name="フローチャート: 判断 552"/>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4" name="フローチャート: 判断 553"/>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20615</xdr:rowOff>
    </xdr:from>
    <xdr:to>
      <xdr:col>116</xdr:col>
      <xdr:colOff>114300</xdr:colOff>
      <xdr:row>63</xdr:row>
      <xdr:rowOff>122215</xdr:rowOff>
    </xdr:to>
    <xdr:sp macro="" textlink="">
      <xdr:nvSpPr>
        <xdr:cNvPr id="560" name="楕円 559"/>
        <xdr:cNvSpPr/>
      </xdr:nvSpPr>
      <xdr:spPr>
        <a:xfrm>
          <a:off x="22110700" y="108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61"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23495</xdr:rowOff>
    </xdr:from>
    <xdr:to>
      <xdr:col>112</xdr:col>
      <xdr:colOff>38100</xdr:colOff>
      <xdr:row>63</xdr:row>
      <xdr:rowOff>125095</xdr:rowOff>
    </xdr:to>
    <xdr:sp macro="" textlink="">
      <xdr:nvSpPr>
        <xdr:cNvPr id="562" name="楕円 561"/>
        <xdr:cNvSpPr/>
      </xdr:nvSpPr>
      <xdr:spPr>
        <a:xfrm>
          <a:off x="21272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71415</xdr:rowOff>
    </xdr:from>
    <xdr:to>
      <xdr:col>116</xdr:col>
      <xdr:colOff>63500</xdr:colOff>
      <xdr:row>63</xdr:row>
      <xdr:rowOff>74295</xdr:rowOff>
    </xdr:to>
    <xdr:cxnSp macro="">
      <xdr:nvCxnSpPr>
        <xdr:cNvPr id="563" name="直線コネクタ 562"/>
        <xdr:cNvCxnSpPr/>
      </xdr:nvCxnSpPr>
      <xdr:spPr>
        <a:xfrm flipV="1">
          <a:off x="21323300" y="10872765"/>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24684</xdr:rowOff>
    </xdr:from>
    <xdr:to>
      <xdr:col>107</xdr:col>
      <xdr:colOff>101600</xdr:colOff>
      <xdr:row>63</xdr:row>
      <xdr:rowOff>126284</xdr:rowOff>
    </xdr:to>
    <xdr:sp macro="" textlink="">
      <xdr:nvSpPr>
        <xdr:cNvPr id="564" name="楕円 563"/>
        <xdr:cNvSpPr/>
      </xdr:nvSpPr>
      <xdr:spPr>
        <a:xfrm>
          <a:off x="20383500" y="108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74295</xdr:rowOff>
    </xdr:from>
    <xdr:to>
      <xdr:col>111</xdr:col>
      <xdr:colOff>177800</xdr:colOff>
      <xdr:row>63</xdr:row>
      <xdr:rowOff>75484</xdr:rowOff>
    </xdr:to>
    <xdr:cxnSp macro="">
      <xdr:nvCxnSpPr>
        <xdr:cNvPr id="565" name="直線コネクタ 564"/>
        <xdr:cNvCxnSpPr/>
      </xdr:nvCxnSpPr>
      <xdr:spPr>
        <a:xfrm flipV="1">
          <a:off x="20434300" y="1087564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99939</xdr:rowOff>
    </xdr:from>
    <xdr:to>
      <xdr:col>102</xdr:col>
      <xdr:colOff>165100</xdr:colOff>
      <xdr:row>64</xdr:row>
      <xdr:rowOff>30089</xdr:rowOff>
    </xdr:to>
    <xdr:sp macro="" textlink="">
      <xdr:nvSpPr>
        <xdr:cNvPr id="566" name="楕円 565"/>
        <xdr:cNvSpPr/>
      </xdr:nvSpPr>
      <xdr:spPr>
        <a:xfrm>
          <a:off x="19494500" y="109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75484</xdr:rowOff>
    </xdr:from>
    <xdr:to>
      <xdr:col>107</xdr:col>
      <xdr:colOff>50800</xdr:colOff>
      <xdr:row>63</xdr:row>
      <xdr:rowOff>150739</xdr:rowOff>
    </xdr:to>
    <xdr:cxnSp macro="">
      <xdr:nvCxnSpPr>
        <xdr:cNvPr id="567" name="直線コネクタ 566"/>
        <xdr:cNvCxnSpPr/>
      </xdr:nvCxnSpPr>
      <xdr:spPr>
        <a:xfrm flipV="1">
          <a:off x="19545300" y="10876834"/>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7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116222</xdr:rowOff>
    </xdr:from>
    <xdr:ext cx="469744" cy="259045"/>
    <xdr:sp macro="" textlink="">
      <xdr:nvSpPr>
        <xdr:cNvPr id="571" name="n_1mainValue【学校施設】&#10;一人当たり面積"/>
        <xdr:cNvSpPr txBox="1"/>
      </xdr:nvSpPr>
      <xdr:spPr>
        <a:xfrm>
          <a:off x="21075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117411</xdr:rowOff>
    </xdr:from>
    <xdr:ext cx="469744" cy="259045"/>
    <xdr:sp macro="" textlink="">
      <xdr:nvSpPr>
        <xdr:cNvPr id="572" name="n_2mainValue【学校施設】&#10;一人当たり面積"/>
        <xdr:cNvSpPr txBox="1"/>
      </xdr:nvSpPr>
      <xdr:spPr>
        <a:xfrm>
          <a:off x="20199427" y="10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21216</xdr:rowOff>
    </xdr:from>
    <xdr:ext cx="469744" cy="259045"/>
    <xdr:sp macro="" textlink="">
      <xdr:nvSpPr>
        <xdr:cNvPr id="573" name="n_3mainValue【学校施設】&#10;一人当たり面積"/>
        <xdr:cNvSpPr txBox="1"/>
      </xdr:nvSpPr>
      <xdr:spPr>
        <a:xfrm>
          <a:off x="19310427" y="109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9" name="直線コネクタ 59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0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01" name="直線コネクタ 60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4"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5" name="フローチャート: 判断 60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6" name="フローチャート: 判断 60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7" name="フローチャート: 判断 60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8" name="フローチャート: 判断 607"/>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144055</xdr:rowOff>
    </xdr:from>
    <xdr:to>
      <xdr:col>85</xdr:col>
      <xdr:colOff>177800</xdr:colOff>
      <xdr:row>82</xdr:row>
      <xdr:rowOff>74205</xdr:rowOff>
    </xdr:to>
    <xdr:sp macro="" textlink="">
      <xdr:nvSpPr>
        <xdr:cNvPr id="614" name="楕円 613"/>
        <xdr:cNvSpPr/>
      </xdr:nvSpPr>
      <xdr:spPr>
        <a:xfrm>
          <a:off x="162687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122482</xdr:rowOff>
    </xdr:from>
    <xdr:ext cx="405111" cy="259045"/>
    <xdr:sp macro="" textlink="">
      <xdr:nvSpPr>
        <xdr:cNvPr id="615" name="【児童館】&#10;有形固定資産減価償却率該当値テキスト"/>
        <xdr:cNvSpPr txBox="1"/>
      </xdr:nvSpPr>
      <xdr:spPr>
        <a:xfrm>
          <a:off x="16357600" y="1400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616" name="楕円 615"/>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77288</xdr:rowOff>
    </xdr:to>
    <xdr:cxnSp macro="">
      <xdr:nvCxnSpPr>
        <xdr:cNvPr id="617" name="直線コネクタ 616"/>
        <xdr:cNvCxnSpPr/>
      </xdr:nvCxnSpPr>
      <xdr:spPr>
        <a:xfrm flipV="1">
          <a:off x="15481300" y="1408230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618" name="楕円 617"/>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77288</xdr:rowOff>
    </xdr:from>
    <xdr:to>
      <xdr:col>81</xdr:col>
      <xdr:colOff>50800</xdr:colOff>
      <xdr:row>82</xdr:row>
      <xdr:rowOff>131173</xdr:rowOff>
    </xdr:to>
    <xdr:cxnSp macro="">
      <xdr:nvCxnSpPr>
        <xdr:cNvPr id="619" name="直線コネクタ 618"/>
        <xdr:cNvCxnSpPr/>
      </xdr:nvCxnSpPr>
      <xdr:spPr>
        <a:xfrm flipV="1">
          <a:off x="14592300" y="141361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20" name="楕円 619"/>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82</xdr:row>
      <xdr:rowOff>131173</xdr:rowOff>
    </xdr:to>
    <xdr:cxnSp macro="">
      <xdr:nvCxnSpPr>
        <xdr:cNvPr id="621" name="直線コネクタ 620"/>
        <xdr:cNvCxnSpPr/>
      </xdr:nvCxnSpPr>
      <xdr:spPr>
        <a:xfrm>
          <a:off x="13703300" y="14023521"/>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2"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3"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4"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625" name="n_1main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1650</xdr:rowOff>
    </xdr:from>
    <xdr:ext cx="405111" cy="259045"/>
    <xdr:sp macro="" textlink="">
      <xdr:nvSpPr>
        <xdr:cNvPr id="626" name="n_2mainValue【児童館】&#10;有形固定資産減価償却率"/>
        <xdr:cNvSpPr txBox="1"/>
      </xdr:nvSpPr>
      <xdr:spPr>
        <a:xfrm>
          <a:off x="14389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31948</xdr:rowOff>
    </xdr:from>
    <xdr:ext cx="405111" cy="259045"/>
    <xdr:sp macro="" textlink="">
      <xdr:nvSpPr>
        <xdr:cNvPr id="627" name="n_3mainValue【児童館】&#10;有形固定資産減価償却率"/>
        <xdr:cNvSpPr txBox="1"/>
      </xdr:nvSpPr>
      <xdr:spPr>
        <a:xfrm>
          <a:off x="13500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8" name="直線コネクタ 63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9" name="テキスト ボックス 63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0" name="直線コネクタ 63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1" name="テキスト ボックス 64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2" name="直線コネクタ 64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3" name="テキスト ボックス 64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4" name="直線コネクタ 64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5" name="テキスト ボックス 64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6" name="直線コネクタ 64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7" name="テキスト ボックス 64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8" name="直線コネクタ 64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9" name="テキスト ボックス 64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3" name="直線コネクタ 652"/>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4"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5" name="直線コネクタ 654"/>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6"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7" name="直線コネクタ 65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8"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9" name="フローチャート: 判断 65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60" name="フローチャート: 判断 659"/>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61" name="フローチャート: 判断 66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2" name="フローチャート: 判断 66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8" name="楕円 667"/>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69"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670" name="楕円 669"/>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83</xdr:row>
      <xdr:rowOff>95250</xdr:rowOff>
    </xdr:to>
    <xdr:cxnSp macro="">
      <xdr:nvCxnSpPr>
        <xdr:cNvPr id="671" name="直線コネクタ 670"/>
        <xdr:cNvCxnSpPr/>
      </xdr:nvCxnSpPr>
      <xdr:spPr>
        <a:xfrm>
          <a:off x="21323300" y="141786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672" name="楕円 671"/>
        <xdr:cNvSpPr/>
      </xdr:nvSpPr>
      <xdr:spPr>
        <a:xfrm>
          <a:off x="2038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119743</xdr:rowOff>
    </xdr:from>
    <xdr:to>
      <xdr:col>111</xdr:col>
      <xdr:colOff>177800</xdr:colOff>
      <xdr:row>83</xdr:row>
      <xdr:rowOff>111579</xdr:rowOff>
    </xdr:to>
    <xdr:cxnSp macro="">
      <xdr:nvCxnSpPr>
        <xdr:cNvPr id="673" name="直線コネクタ 672"/>
        <xdr:cNvCxnSpPr/>
      </xdr:nvCxnSpPr>
      <xdr:spPr>
        <a:xfrm flipV="1">
          <a:off x="20434300" y="14178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674" name="楕円 673"/>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83</xdr:row>
      <xdr:rowOff>111579</xdr:rowOff>
    </xdr:to>
    <xdr:cxnSp macro="">
      <xdr:nvCxnSpPr>
        <xdr:cNvPr id="675" name="直線コネクタ 674"/>
        <xdr:cNvCxnSpPr/>
      </xdr:nvCxnSpPr>
      <xdr:spPr>
        <a:xfrm>
          <a:off x="19545300" y="13868400"/>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6"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7"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78"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15620</xdr:rowOff>
    </xdr:from>
    <xdr:ext cx="469744" cy="259045"/>
    <xdr:sp macro="" textlink="">
      <xdr:nvSpPr>
        <xdr:cNvPr id="679" name="n_1mainValue【児童館】&#10;一人当たり面積"/>
        <xdr:cNvSpPr txBox="1"/>
      </xdr:nvSpPr>
      <xdr:spPr>
        <a:xfrm>
          <a:off x="21075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680" name="n_2mainValue【児童館】&#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681" name="n_3mainValue【児童館】&#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7" name="直線コネクタ 70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9" name="直線コネクタ 70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3" name="フローチャート: 判断 71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4" name="フローチャート: 判断 71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5" name="フローチャート: 判断 71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6" name="フローチャート: 判断 715"/>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722" name="楕円 721"/>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723" name="【公民館】&#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724" name="楕円 723"/>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2721</xdr:rowOff>
    </xdr:to>
    <xdr:cxnSp macro="">
      <xdr:nvCxnSpPr>
        <xdr:cNvPr id="725" name="直線コネクタ 724"/>
        <xdr:cNvCxnSpPr/>
      </xdr:nvCxnSpPr>
      <xdr:spPr>
        <a:xfrm>
          <a:off x="15481300" y="176604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110308</xdr:rowOff>
    </xdr:from>
    <xdr:to>
      <xdr:col>76</xdr:col>
      <xdr:colOff>165100</xdr:colOff>
      <xdr:row>103</xdr:row>
      <xdr:rowOff>40458</xdr:rowOff>
    </xdr:to>
    <xdr:sp macro="" textlink="">
      <xdr:nvSpPr>
        <xdr:cNvPr id="726" name="楕円 725"/>
        <xdr:cNvSpPr/>
      </xdr:nvSpPr>
      <xdr:spPr>
        <a:xfrm>
          <a:off x="14541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1088</xdr:rowOff>
    </xdr:to>
    <xdr:cxnSp macro="">
      <xdr:nvCxnSpPr>
        <xdr:cNvPr id="727" name="直線コネクタ 726"/>
        <xdr:cNvCxnSpPr/>
      </xdr:nvCxnSpPr>
      <xdr:spPr>
        <a:xfrm>
          <a:off x="14592300" y="176490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728" name="楕円 727"/>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102</xdr:row>
      <xdr:rowOff>161108</xdr:rowOff>
    </xdr:to>
    <xdr:cxnSp macro="">
      <xdr:nvCxnSpPr>
        <xdr:cNvPr id="729" name="直線コネクタ 728"/>
        <xdr:cNvCxnSpPr/>
      </xdr:nvCxnSpPr>
      <xdr:spPr>
        <a:xfrm>
          <a:off x="13703300" y="176196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30"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31"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2"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733" name="n_1mainValue【公民館】&#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56985</xdr:rowOff>
    </xdr:from>
    <xdr:ext cx="405111" cy="259045"/>
    <xdr:sp macro="" textlink="">
      <xdr:nvSpPr>
        <xdr:cNvPr id="734" name="n_2mainValue【公民館】&#10;有形固定資産減価償却率"/>
        <xdr:cNvSpPr txBox="1"/>
      </xdr:nvSpPr>
      <xdr:spPr>
        <a:xfrm>
          <a:off x="14389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735" name="n_3mainValue【公民館】&#10;有形固定資産減価償却率"/>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61" name="直線コネクタ 76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3" name="直線コネクタ 76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5" name="直線コネクタ 76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6"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7" name="フローチャート: 判断 76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8" name="フローチャート: 判断 76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9" name="フローチャート: 判断 76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70" name="フローチャート: 判断 76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776" name="楕円 775"/>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777" name="【公民館】&#10;一人当たり面積該当値テキスト"/>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78" name="楕円 777"/>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53339</xdr:rowOff>
    </xdr:to>
    <xdr:cxnSp macro="">
      <xdr:nvCxnSpPr>
        <xdr:cNvPr id="779" name="直線コネクタ 778"/>
        <xdr:cNvCxnSpPr/>
      </xdr:nvCxnSpPr>
      <xdr:spPr>
        <a:xfrm flipV="1">
          <a:off x="21323300" y="183935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5806</xdr:rowOff>
    </xdr:from>
    <xdr:to>
      <xdr:col>107</xdr:col>
      <xdr:colOff>101600</xdr:colOff>
      <xdr:row>107</xdr:row>
      <xdr:rowOff>107406</xdr:rowOff>
    </xdr:to>
    <xdr:sp macro="" textlink="">
      <xdr:nvSpPr>
        <xdr:cNvPr id="780" name="楕円 779"/>
        <xdr:cNvSpPr/>
      </xdr:nvSpPr>
      <xdr:spPr>
        <a:xfrm>
          <a:off x="2038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56606</xdr:rowOff>
    </xdr:to>
    <xdr:cxnSp macro="">
      <xdr:nvCxnSpPr>
        <xdr:cNvPr id="781" name="直線コネクタ 780"/>
        <xdr:cNvCxnSpPr/>
      </xdr:nvCxnSpPr>
      <xdr:spPr>
        <a:xfrm flipV="1">
          <a:off x="20434300" y="183984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23768</xdr:rowOff>
    </xdr:from>
    <xdr:to>
      <xdr:col>102</xdr:col>
      <xdr:colOff>165100</xdr:colOff>
      <xdr:row>106</xdr:row>
      <xdr:rowOff>125368</xdr:rowOff>
    </xdr:to>
    <xdr:sp macro="" textlink="">
      <xdr:nvSpPr>
        <xdr:cNvPr id="782" name="楕円 781"/>
        <xdr:cNvSpPr/>
      </xdr:nvSpPr>
      <xdr:spPr>
        <a:xfrm>
          <a:off x="19494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107</xdr:row>
      <xdr:rowOff>56606</xdr:rowOff>
    </xdr:to>
    <xdr:cxnSp macro="">
      <xdr:nvCxnSpPr>
        <xdr:cNvPr id="783" name="直線コネクタ 782"/>
        <xdr:cNvCxnSpPr/>
      </xdr:nvCxnSpPr>
      <xdr:spPr>
        <a:xfrm>
          <a:off x="19545300" y="182482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4"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5"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6"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87"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98533</xdr:rowOff>
    </xdr:from>
    <xdr:ext cx="469744" cy="259045"/>
    <xdr:sp macro="" textlink="">
      <xdr:nvSpPr>
        <xdr:cNvPr id="788" name="n_2mainValue【公民館】&#10;一人当たり面積"/>
        <xdr:cNvSpPr txBox="1"/>
      </xdr:nvSpPr>
      <xdr:spPr>
        <a:xfrm>
          <a:off x="20199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141895</xdr:rowOff>
    </xdr:from>
    <xdr:ext cx="469744" cy="259045"/>
    <xdr:sp macro="" textlink="">
      <xdr:nvSpPr>
        <xdr:cNvPr id="789" name="n_3mainValue【公民館】&#10;一人当たり面積"/>
        <xdr:cNvSpPr txBox="1"/>
      </xdr:nvSpPr>
      <xdr:spPr>
        <a:xfrm>
          <a:off x="19310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認定こども園・幼稚園・保育所」などであり、老朽化が進んでいるため、今後維持管理経費の増加が懸念され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に年次計画により耐震・大規模改修を完了しており、適切に日々の修繕を行っているため、使用するうえでの問題はない。「公営住宅」については、「公営住宅長寿命化計画」に基づき、今後計画的に修繕を行うことにより、老朽化対策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77"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80"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8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83" name="フローチャート: 判断 8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114317</xdr:rowOff>
    </xdr:from>
    <xdr:ext cx="405111" cy="259045"/>
    <xdr:sp macro="" textlink="">
      <xdr:nvSpPr>
        <xdr:cNvPr id="84"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90" name="楕円 89"/>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108602</xdr:rowOff>
    </xdr:from>
    <xdr:ext cx="405111" cy="259045"/>
    <xdr:sp macro="" textlink="">
      <xdr:nvSpPr>
        <xdr:cNvPr id="91" name="【体育館・プール】&#10;有形固定資産減価償却率該当値テキスト"/>
        <xdr:cNvSpPr txBox="1"/>
      </xdr:nvSpPr>
      <xdr:spPr>
        <a:xfrm>
          <a:off x="4673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92" name="楕円 91"/>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60</xdr:row>
      <xdr:rowOff>9525</xdr:rowOff>
    </xdr:to>
    <xdr:cxnSp macro="">
      <xdr:nvCxnSpPr>
        <xdr:cNvPr id="93" name="直線コネクタ 92"/>
        <xdr:cNvCxnSpPr/>
      </xdr:nvCxnSpPr>
      <xdr:spPr>
        <a:xfrm>
          <a:off x="3797300" y="102241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94" name="楕円 93"/>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59</xdr:row>
      <xdr:rowOff>152400</xdr:rowOff>
    </xdr:to>
    <xdr:cxnSp macro="">
      <xdr:nvCxnSpPr>
        <xdr:cNvPr id="95" name="直線コネクタ 94"/>
        <xdr:cNvCxnSpPr/>
      </xdr:nvCxnSpPr>
      <xdr:spPr>
        <a:xfrm flipV="1">
          <a:off x="2908300" y="1022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96" name="楕円 95"/>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152400</xdr:rowOff>
    </xdr:to>
    <xdr:cxnSp macro="">
      <xdr:nvCxnSpPr>
        <xdr:cNvPr id="97" name="直線コネクタ 96"/>
        <xdr:cNvCxnSpPr/>
      </xdr:nvCxnSpPr>
      <xdr:spPr>
        <a:xfrm>
          <a:off x="2019300" y="102088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4462</xdr:rowOff>
    </xdr:from>
    <xdr:ext cx="405111" cy="259045"/>
    <xdr:sp macro="" textlink="">
      <xdr:nvSpPr>
        <xdr:cNvPr id="98" name="n_1mainValue【体育館・プー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99"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00"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27"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33" name="フローチャート: 判断 132"/>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34"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131623</xdr:rowOff>
    </xdr:from>
    <xdr:to>
      <xdr:col>55</xdr:col>
      <xdr:colOff>50800</xdr:colOff>
      <xdr:row>63</xdr:row>
      <xdr:rowOff>61773</xdr:rowOff>
    </xdr:to>
    <xdr:sp macro="" textlink="">
      <xdr:nvSpPr>
        <xdr:cNvPr id="140" name="楕円 139"/>
        <xdr:cNvSpPr/>
      </xdr:nvSpPr>
      <xdr:spPr>
        <a:xfrm>
          <a:off x="104267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154500</xdr:rowOff>
    </xdr:from>
    <xdr:ext cx="469744" cy="259045"/>
    <xdr:sp macro="" textlink="">
      <xdr:nvSpPr>
        <xdr:cNvPr id="141" name="【体育館・プール】&#10;一人当たり面積該当値テキスト"/>
        <xdr:cNvSpPr txBox="1"/>
      </xdr:nvSpPr>
      <xdr:spPr>
        <a:xfrm>
          <a:off x="10515600" y="106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148082</xdr:rowOff>
    </xdr:from>
    <xdr:to>
      <xdr:col>50</xdr:col>
      <xdr:colOff>165100</xdr:colOff>
      <xdr:row>63</xdr:row>
      <xdr:rowOff>78232</xdr:rowOff>
    </xdr:to>
    <xdr:sp macro="" textlink="">
      <xdr:nvSpPr>
        <xdr:cNvPr id="142" name="楕円 141"/>
        <xdr:cNvSpPr/>
      </xdr:nvSpPr>
      <xdr:spPr>
        <a:xfrm>
          <a:off x="9588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10973</xdr:rowOff>
    </xdr:from>
    <xdr:to>
      <xdr:col>55</xdr:col>
      <xdr:colOff>0</xdr:colOff>
      <xdr:row>63</xdr:row>
      <xdr:rowOff>27432</xdr:rowOff>
    </xdr:to>
    <xdr:cxnSp macro="">
      <xdr:nvCxnSpPr>
        <xdr:cNvPr id="143" name="直線コネクタ 142"/>
        <xdr:cNvCxnSpPr/>
      </xdr:nvCxnSpPr>
      <xdr:spPr>
        <a:xfrm flipV="1">
          <a:off x="9639300" y="1081232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149454</xdr:rowOff>
    </xdr:from>
    <xdr:to>
      <xdr:col>46</xdr:col>
      <xdr:colOff>38100</xdr:colOff>
      <xdr:row>63</xdr:row>
      <xdr:rowOff>79604</xdr:rowOff>
    </xdr:to>
    <xdr:sp macro="" textlink="">
      <xdr:nvSpPr>
        <xdr:cNvPr id="144" name="楕円 143"/>
        <xdr:cNvSpPr/>
      </xdr:nvSpPr>
      <xdr:spPr>
        <a:xfrm>
          <a:off x="8699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27432</xdr:rowOff>
    </xdr:from>
    <xdr:to>
      <xdr:col>50</xdr:col>
      <xdr:colOff>114300</xdr:colOff>
      <xdr:row>63</xdr:row>
      <xdr:rowOff>28804</xdr:rowOff>
    </xdr:to>
    <xdr:cxnSp macro="">
      <xdr:nvCxnSpPr>
        <xdr:cNvPr id="145" name="直線コネクタ 144"/>
        <xdr:cNvCxnSpPr/>
      </xdr:nvCxnSpPr>
      <xdr:spPr>
        <a:xfrm flipV="1">
          <a:off x="8750300" y="108287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112420</xdr:rowOff>
    </xdr:from>
    <xdr:to>
      <xdr:col>41</xdr:col>
      <xdr:colOff>101600</xdr:colOff>
      <xdr:row>64</xdr:row>
      <xdr:rowOff>42570</xdr:rowOff>
    </xdr:to>
    <xdr:sp macro="" textlink="">
      <xdr:nvSpPr>
        <xdr:cNvPr id="146" name="楕円 145"/>
        <xdr:cNvSpPr/>
      </xdr:nvSpPr>
      <xdr:spPr>
        <a:xfrm>
          <a:off x="7810500" y="109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28804</xdr:rowOff>
    </xdr:from>
    <xdr:to>
      <xdr:col>45</xdr:col>
      <xdr:colOff>177800</xdr:colOff>
      <xdr:row>63</xdr:row>
      <xdr:rowOff>163220</xdr:rowOff>
    </xdr:to>
    <xdr:cxnSp macro="">
      <xdr:nvCxnSpPr>
        <xdr:cNvPr id="147" name="直線コネクタ 146"/>
        <xdr:cNvCxnSpPr/>
      </xdr:nvCxnSpPr>
      <xdr:spPr>
        <a:xfrm flipV="1">
          <a:off x="7861300" y="10830154"/>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69359</xdr:rowOff>
    </xdr:from>
    <xdr:ext cx="469744" cy="259045"/>
    <xdr:sp macro="" textlink="">
      <xdr:nvSpPr>
        <xdr:cNvPr id="148" name="n_1mainValue【体育館・プール】&#10;一人当たり面積"/>
        <xdr:cNvSpPr txBox="1"/>
      </xdr:nvSpPr>
      <xdr:spPr>
        <a:xfrm>
          <a:off x="9391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70731</xdr:rowOff>
    </xdr:from>
    <xdr:ext cx="469744" cy="259045"/>
    <xdr:sp macro="" textlink="">
      <xdr:nvSpPr>
        <xdr:cNvPr id="149" name="n_2mainValue【体育館・プール】&#10;一人当たり面積"/>
        <xdr:cNvSpPr txBox="1"/>
      </xdr:nvSpPr>
      <xdr:spPr>
        <a:xfrm>
          <a:off x="8515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33697</xdr:rowOff>
    </xdr:from>
    <xdr:ext cx="469744" cy="259045"/>
    <xdr:sp macro="" textlink="">
      <xdr:nvSpPr>
        <xdr:cNvPr id="150" name="n_3mainValue【体育館・プール】&#10;一人当たり面積"/>
        <xdr:cNvSpPr txBox="1"/>
      </xdr:nvSpPr>
      <xdr:spPr>
        <a:xfrm>
          <a:off x="7626427" y="1100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80"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183"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8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186" name="フローチャート: 判断 18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18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193" name="楕円 192"/>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194" name="【福祉施設】&#10;有形固定資産減価償却率該当値テキスト"/>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195" name="楕円 194"/>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66675</xdr:rowOff>
    </xdr:to>
    <xdr:cxnSp macro="">
      <xdr:nvCxnSpPr>
        <xdr:cNvPr id="196" name="直線コネクタ 195"/>
        <xdr:cNvCxnSpPr/>
      </xdr:nvCxnSpPr>
      <xdr:spPr>
        <a:xfrm flipV="1">
          <a:off x="3797300" y="142589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197" name="楕円 196"/>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104775</xdr:rowOff>
    </xdr:to>
    <xdr:cxnSp macro="">
      <xdr:nvCxnSpPr>
        <xdr:cNvPr id="198" name="直線コネクタ 197"/>
        <xdr:cNvCxnSpPr/>
      </xdr:nvCxnSpPr>
      <xdr:spPr>
        <a:xfrm flipV="1">
          <a:off x="2908300" y="1429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199" name="楕円 198"/>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104775</xdr:rowOff>
    </xdr:from>
    <xdr:to>
      <xdr:col>15</xdr:col>
      <xdr:colOff>50800</xdr:colOff>
      <xdr:row>83</xdr:row>
      <xdr:rowOff>142875</xdr:rowOff>
    </xdr:to>
    <xdr:cxnSp macro="">
      <xdr:nvCxnSpPr>
        <xdr:cNvPr id="200" name="直線コネクタ 199"/>
        <xdr:cNvCxnSpPr/>
      </xdr:nvCxnSpPr>
      <xdr:spPr>
        <a:xfrm flipV="1">
          <a:off x="2019300" y="1433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108602</xdr:rowOff>
    </xdr:from>
    <xdr:ext cx="405111" cy="259045"/>
    <xdr:sp macro="" textlink="">
      <xdr:nvSpPr>
        <xdr:cNvPr id="201" name="n_1mainValue【福祉施設】&#10;有形固定資産減価償却率"/>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202" name="n_2mainValue【福祉施設】&#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203" name="n_3mainValue【福祉施設】&#10;有形固定資産減価償却率"/>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27" name="直線コネクタ 226"/>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9" name="直線コネクタ 22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30"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31" name="直線コネクタ 230"/>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3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33" name="フローチャート: 判断 23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34" name="フローチャート: 判断 233"/>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35"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36" name="フローチャート: 判断 235"/>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37"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38" name="フローチャート: 判断 237"/>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39"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99061</xdr:rowOff>
    </xdr:from>
    <xdr:to>
      <xdr:col>55</xdr:col>
      <xdr:colOff>50800</xdr:colOff>
      <xdr:row>86</xdr:row>
      <xdr:rowOff>29211</xdr:rowOff>
    </xdr:to>
    <xdr:sp macro="" textlink="">
      <xdr:nvSpPr>
        <xdr:cNvPr id="245" name="楕円 244"/>
        <xdr:cNvSpPr/>
      </xdr:nvSpPr>
      <xdr:spPr>
        <a:xfrm>
          <a:off x="104267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246" name="【福祉施設】&#10;一人当たり面積該当値テキスト"/>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100330</xdr:rowOff>
    </xdr:from>
    <xdr:to>
      <xdr:col>50</xdr:col>
      <xdr:colOff>165100</xdr:colOff>
      <xdr:row>86</xdr:row>
      <xdr:rowOff>30480</xdr:rowOff>
    </xdr:to>
    <xdr:sp macro="" textlink="">
      <xdr:nvSpPr>
        <xdr:cNvPr id="247" name="楕円 246"/>
        <xdr:cNvSpPr/>
      </xdr:nvSpPr>
      <xdr:spPr>
        <a:xfrm>
          <a:off x="9588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149861</xdr:rowOff>
    </xdr:from>
    <xdr:to>
      <xdr:col>55</xdr:col>
      <xdr:colOff>0</xdr:colOff>
      <xdr:row>85</xdr:row>
      <xdr:rowOff>151130</xdr:rowOff>
    </xdr:to>
    <xdr:cxnSp macro="">
      <xdr:nvCxnSpPr>
        <xdr:cNvPr id="248" name="直線コネクタ 247"/>
        <xdr:cNvCxnSpPr/>
      </xdr:nvCxnSpPr>
      <xdr:spPr>
        <a:xfrm flipV="1">
          <a:off x="9639300" y="147231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249" name="楕円 248"/>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151130</xdr:rowOff>
    </xdr:from>
    <xdr:to>
      <xdr:col>50</xdr:col>
      <xdr:colOff>114300</xdr:colOff>
      <xdr:row>85</xdr:row>
      <xdr:rowOff>152400</xdr:rowOff>
    </xdr:to>
    <xdr:cxnSp macro="">
      <xdr:nvCxnSpPr>
        <xdr:cNvPr id="250" name="直線コネクタ 249"/>
        <xdr:cNvCxnSpPr/>
      </xdr:nvCxnSpPr>
      <xdr:spPr>
        <a:xfrm flipV="1">
          <a:off x="8750300" y="1472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58420</xdr:rowOff>
    </xdr:from>
    <xdr:to>
      <xdr:col>41</xdr:col>
      <xdr:colOff>101600</xdr:colOff>
      <xdr:row>86</xdr:row>
      <xdr:rowOff>160020</xdr:rowOff>
    </xdr:to>
    <xdr:sp macro="" textlink="">
      <xdr:nvSpPr>
        <xdr:cNvPr id="251" name="楕円 250"/>
        <xdr:cNvSpPr/>
      </xdr:nvSpPr>
      <xdr:spPr>
        <a:xfrm>
          <a:off x="7810500" y="14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86</xdr:row>
      <xdr:rowOff>109220</xdr:rowOff>
    </xdr:to>
    <xdr:cxnSp macro="">
      <xdr:nvCxnSpPr>
        <xdr:cNvPr id="252" name="直線コネクタ 251"/>
        <xdr:cNvCxnSpPr/>
      </xdr:nvCxnSpPr>
      <xdr:spPr>
        <a:xfrm flipV="1">
          <a:off x="7861300" y="1472565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21607</xdr:rowOff>
    </xdr:from>
    <xdr:ext cx="469744" cy="259045"/>
    <xdr:sp macro="" textlink="">
      <xdr:nvSpPr>
        <xdr:cNvPr id="253" name="n_1mainValue【福祉施設】&#10;一人当たり面積"/>
        <xdr:cNvSpPr txBox="1"/>
      </xdr:nvSpPr>
      <xdr:spPr>
        <a:xfrm>
          <a:off x="93917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254"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151147</xdr:rowOff>
    </xdr:from>
    <xdr:ext cx="469744" cy="259045"/>
    <xdr:sp macro="" textlink="">
      <xdr:nvSpPr>
        <xdr:cNvPr id="255" name="n_3mainValue【福祉施設】&#10;一人当たり面積"/>
        <xdr:cNvSpPr txBox="1"/>
      </xdr:nvSpPr>
      <xdr:spPr>
        <a:xfrm>
          <a:off x="7626427" y="1489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7" name="テキスト ボックス 26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5" name="テキスト ボックス 27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7" name="テキスト ボックス 27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9" name="直線コネクタ 27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8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1" name="直線コネクタ 28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8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83" name="直線コネクタ 28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84"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5" name="フローチャート: 判断 284"/>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6" name="フローチャート: 判断 285"/>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287"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88" name="フローチャート: 判断 287"/>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289"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90" name="フローチャート: 判断 289"/>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291"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149861</xdr:rowOff>
    </xdr:from>
    <xdr:to>
      <xdr:col>24</xdr:col>
      <xdr:colOff>114300</xdr:colOff>
      <xdr:row>105</xdr:row>
      <xdr:rowOff>80011</xdr:rowOff>
    </xdr:to>
    <xdr:sp macro="" textlink="">
      <xdr:nvSpPr>
        <xdr:cNvPr id="297" name="楕円 296"/>
        <xdr:cNvSpPr/>
      </xdr:nvSpPr>
      <xdr:spPr>
        <a:xfrm>
          <a:off x="4584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1288</xdr:rowOff>
    </xdr:from>
    <xdr:ext cx="405111" cy="259045"/>
    <xdr:sp macro="" textlink="">
      <xdr:nvSpPr>
        <xdr:cNvPr id="298" name="【市民会館】&#10;有形固定資産減価償却率該当値テキスト"/>
        <xdr:cNvSpPr txBox="1"/>
      </xdr:nvSpPr>
      <xdr:spPr>
        <a:xfrm>
          <a:off x="4673600" y="1783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5080</xdr:rowOff>
    </xdr:from>
    <xdr:to>
      <xdr:col>20</xdr:col>
      <xdr:colOff>38100</xdr:colOff>
      <xdr:row>105</xdr:row>
      <xdr:rowOff>106680</xdr:rowOff>
    </xdr:to>
    <xdr:sp macro="" textlink="">
      <xdr:nvSpPr>
        <xdr:cNvPr id="299" name="楕円 298"/>
        <xdr:cNvSpPr/>
      </xdr:nvSpPr>
      <xdr:spPr>
        <a:xfrm>
          <a:off x="3746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29211</xdr:rowOff>
    </xdr:from>
    <xdr:to>
      <xdr:col>24</xdr:col>
      <xdr:colOff>63500</xdr:colOff>
      <xdr:row>105</xdr:row>
      <xdr:rowOff>55880</xdr:rowOff>
    </xdr:to>
    <xdr:cxnSp macro="">
      <xdr:nvCxnSpPr>
        <xdr:cNvPr id="300" name="直線コネクタ 299"/>
        <xdr:cNvCxnSpPr/>
      </xdr:nvCxnSpPr>
      <xdr:spPr>
        <a:xfrm flipV="1">
          <a:off x="3797300" y="180314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30480</xdr:rowOff>
    </xdr:from>
    <xdr:to>
      <xdr:col>15</xdr:col>
      <xdr:colOff>101600</xdr:colOff>
      <xdr:row>105</xdr:row>
      <xdr:rowOff>132080</xdr:rowOff>
    </xdr:to>
    <xdr:sp macro="" textlink="">
      <xdr:nvSpPr>
        <xdr:cNvPr id="301" name="楕円 300"/>
        <xdr:cNvSpPr/>
      </xdr:nvSpPr>
      <xdr:spPr>
        <a:xfrm>
          <a:off x="2857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55880</xdr:rowOff>
    </xdr:from>
    <xdr:to>
      <xdr:col>19</xdr:col>
      <xdr:colOff>177800</xdr:colOff>
      <xdr:row>105</xdr:row>
      <xdr:rowOff>81280</xdr:rowOff>
    </xdr:to>
    <xdr:cxnSp macro="">
      <xdr:nvCxnSpPr>
        <xdr:cNvPr id="302" name="直線コネクタ 301"/>
        <xdr:cNvCxnSpPr/>
      </xdr:nvCxnSpPr>
      <xdr:spPr>
        <a:xfrm flipV="1">
          <a:off x="2908300" y="180581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19050</xdr:rowOff>
    </xdr:from>
    <xdr:to>
      <xdr:col>10</xdr:col>
      <xdr:colOff>165100</xdr:colOff>
      <xdr:row>104</xdr:row>
      <xdr:rowOff>120650</xdr:rowOff>
    </xdr:to>
    <xdr:sp macro="" textlink="">
      <xdr:nvSpPr>
        <xdr:cNvPr id="303" name="楕円 302"/>
        <xdr:cNvSpPr/>
      </xdr:nvSpPr>
      <xdr:spPr>
        <a:xfrm>
          <a:off x="1968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69850</xdr:rowOff>
    </xdr:from>
    <xdr:to>
      <xdr:col>15</xdr:col>
      <xdr:colOff>50800</xdr:colOff>
      <xdr:row>105</xdr:row>
      <xdr:rowOff>81280</xdr:rowOff>
    </xdr:to>
    <xdr:cxnSp macro="">
      <xdr:nvCxnSpPr>
        <xdr:cNvPr id="304" name="直線コネクタ 303"/>
        <xdr:cNvCxnSpPr/>
      </xdr:nvCxnSpPr>
      <xdr:spPr>
        <a:xfrm>
          <a:off x="2019300" y="179006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97807</xdr:rowOff>
    </xdr:from>
    <xdr:ext cx="405111" cy="259045"/>
    <xdr:sp macro="" textlink="">
      <xdr:nvSpPr>
        <xdr:cNvPr id="305" name="n_1mainValue【市民会館】&#10;有形固定資産減価償却率"/>
        <xdr:cNvSpPr txBox="1"/>
      </xdr:nvSpPr>
      <xdr:spPr>
        <a:xfrm>
          <a:off x="35820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123207</xdr:rowOff>
    </xdr:from>
    <xdr:ext cx="405111" cy="259045"/>
    <xdr:sp macro="" textlink="">
      <xdr:nvSpPr>
        <xdr:cNvPr id="306" name="n_2mainValue【市民会館】&#10;有形固定資産減価償却率"/>
        <xdr:cNvSpPr txBox="1"/>
      </xdr:nvSpPr>
      <xdr:spPr>
        <a:xfrm>
          <a:off x="2705744" y="181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137177</xdr:rowOff>
    </xdr:from>
    <xdr:ext cx="405111" cy="259045"/>
    <xdr:sp macro="" textlink="">
      <xdr:nvSpPr>
        <xdr:cNvPr id="307" name="n_3mainValue【市民会館】&#10;有形固定資産減価償却率"/>
        <xdr:cNvSpPr txBox="1"/>
      </xdr:nvSpPr>
      <xdr:spPr>
        <a:xfrm>
          <a:off x="18167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31" name="直線コネクタ 330"/>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32"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33" name="直線コネクタ 332"/>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34"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5" name="直線コネクタ 334"/>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36"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7" name="フローチャート: 判断 336"/>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8" name="フローチャート: 判断 337"/>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24782</xdr:rowOff>
    </xdr:from>
    <xdr:ext cx="469744" cy="259045"/>
    <xdr:sp macro="" textlink="">
      <xdr:nvSpPr>
        <xdr:cNvPr id="339"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40" name="フローチャート: 判断 339"/>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41"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42" name="フローチャート: 判断 34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43"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107314</xdr:rowOff>
    </xdr:from>
    <xdr:to>
      <xdr:col>55</xdr:col>
      <xdr:colOff>50800</xdr:colOff>
      <xdr:row>106</xdr:row>
      <xdr:rowOff>37464</xdr:rowOff>
    </xdr:to>
    <xdr:sp macro="" textlink="">
      <xdr:nvSpPr>
        <xdr:cNvPr id="349" name="楕円 348"/>
        <xdr:cNvSpPr/>
      </xdr:nvSpPr>
      <xdr:spPr>
        <a:xfrm>
          <a:off x="10426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130191</xdr:rowOff>
    </xdr:from>
    <xdr:ext cx="469744" cy="259045"/>
    <xdr:sp macro="" textlink="">
      <xdr:nvSpPr>
        <xdr:cNvPr id="350" name="【市民会館】&#10;一人当たり面積該当値テキスト"/>
        <xdr:cNvSpPr txBox="1"/>
      </xdr:nvSpPr>
      <xdr:spPr>
        <a:xfrm>
          <a:off x="10515600"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351" name="楕円 350"/>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158114</xdr:rowOff>
    </xdr:from>
    <xdr:to>
      <xdr:col>55</xdr:col>
      <xdr:colOff>0</xdr:colOff>
      <xdr:row>105</xdr:row>
      <xdr:rowOff>163830</xdr:rowOff>
    </xdr:to>
    <xdr:cxnSp macro="">
      <xdr:nvCxnSpPr>
        <xdr:cNvPr id="352" name="直線コネクタ 351"/>
        <xdr:cNvCxnSpPr/>
      </xdr:nvCxnSpPr>
      <xdr:spPr>
        <a:xfrm flipV="1">
          <a:off x="9639300" y="181603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118745</xdr:rowOff>
    </xdr:from>
    <xdr:to>
      <xdr:col>46</xdr:col>
      <xdr:colOff>38100</xdr:colOff>
      <xdr:row>106</xdr:row>
      <xdr:rowOff>48895</xdr:rowOff>
    </xdr:to>
    <xdr:sp macro="" textlink="">
      <xdr:nvSpPr>
        <xdr:cNvPr id="353" name="楕円 352"/>
        <xdr:cNvSpPr/>
      </xdr:nvSpPr>
      <xdr:spPr>
        <a:xfrm>
          <a:off x="8699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169545</xdr:rowOff>
    </xdr:to>
    <xdr:cxnSp macro="">
      <xdr:nvCxnSpPr>
        <xdr:cNvPr id="354" name="直線コネクタ 353"/>
        <xdr:cNvCxnSpPr/>
      </xdr:nvCxnSpPr>
      <xdr:spPr>
        <a:xfrm flipV="1">
          <a:off x="8750300" y="18166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80645</xdr:rowOff>
    </xdr:from>
    <xdr:to>
      <xdr:col>41</xdr:col>
      <xdr:colOff>101600</xdr:colOff>
      <xdr:row>109</xdr:row>
      <xdr:rowOff>10795</xdr:rowOff>
    </xdr:to>
    <xdr:sp macro="" textlink="">
      <xdr:nvSpPr>
        <xdr:cNvPr id="355" name="楕円 354"/>
        <xdr:cNvSpPr/>
      </xdr:nvSpPr>
      <xdr:spPr>
        <a:xfrm>
          <a:off x="7810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169545</xdr:rowOff>
    </xdr:from>
    <xdr:to>
      <xdr:col>45</xdr:col>
      <xdr:colOff>177800</xdr:colOff>
      <xdr:row>108</xdr:row>
      <xdr:rowOff>131445</xdr:rowOff>
    </xdr:to>
    <xdr:cxnSp macro="">
      <xdr:nvCxnSpPr>
        <xdr:cNvPr id="356" name="直線コネクタ 355"/>
        <xdr:cNvCxnSpPr/>
      </xdr:nvCxnSpPr>
      <xdr:spPr>
        <a:xfrm flipV="1">
          <a:off x="7861300" y="1817179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357"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65422</xdr:rowOff>
    </xdr:from>
    <xdr:ext cx="469744" cy="259045"/>
    <xdr:sp macro="" textlink="">
      <xdr:nvSpPr>
        <xdr:cNvPr id="358" name="n_2mainValue【市民会館】&#10;一人当たり面積"/>
        <xdr:cNvSpPr txBox="1"/>
      </xdr:nvSpPr>
      <xdr:spPr>
        <a:xfrm>
          <a:off x="85154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1922</xdr:rowOff>
    </xdr:from>
    <xdr:ext cx="469744" cy="259045"/>
    <xdr:sp macro="" textlink="">
      <xdr:nvSpPr>
        <xdr:cNvPr id="359" name="n_3mainValue【市民会館】&#10;一人当たり面積"/>
        <xdr:cNvSpPr txBox="1"/>
      </xdr:nvSpPr>
      <xdr:spPr>
        <a:xfrm>
          <a:off x="7626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5" name="直線コネクタ 38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7" name="直線コネクタ 38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9" name="直線コネクタ 38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9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91" name="フローチャート: 判断 39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92" name="フローチャート: 判断 39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9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94" name="フローチャート: 判断 39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95"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96" name="フローチャート: 判断 39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397"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79284</xdr:rowOff>
    </xdr:from>
    <xdr:to>
      <xdr:col>85</xdr:col>
      <xdr:colOff>177800</xdr:colOff>
      <xdr:row>34</xdr:row>
      <xdr:rowOff>9434</xdr:rowOff>
    </xdr:to>
    <xdr:sp macro="" textlink="">
      <xdr:nvSpPr>
        <xdr:cNvPr id="403" name="楕円 402"/>
        <xdr:cNvSpPr/>
      </xdr:nvSpPr>
      <xdr:spPr>
        <a:xfrm>
          <a:off x="162687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32311</xdr:rowOff>
    </xdr:from>
    <xdr:ext cx="405111" cy="259045"/>
    <xdr:sp macro="" textlink="">
      <xdr:nvSpPr>
        <xdr:cNvPr id="404" name="【一般廃棄物処理施設】&#10;有形固定資産減価償却率該当値テキスト"/>
        <xdr:cNvSpPr txBox="1"/>
      </xdr:nvSpPr>
      <xdr:spPr>
        <a:xfrm>
          <a:off x="16357600" y="569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118473</xdr:rowOff>
    </xdr:from>
    <xdr:to>
      <xdr:col>81</xdr:col>
      <xdr:colOff>101600</xdr:colOff>
      <xdr:row>34</xdr:row>
      <xdr:rowOff>48623</xdr:rowOff>
    </xdr:to>
    <xdr:sp macro="" textlink="">
      <xdr:nvSpPr>
        <xdr:cNvPr id="405" name="楕円 404"/>
        <xdr:cNvSpPr/>
      </xdr:nvSpPr>
      <xdr:spPr>
        <a:xfrm>
          <a:off x="15430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130084</xdr:rowOff>
    </xdr:from>
    <xdr:to>
      <xdr:col>85</xdr:col>
      <xdr:colOff>127000</xdr:colOff>
      <xdr:row>33</xdr:row>
      <xdr:rowOff>169273</xdr:rowOff>
    </xdr:to>
    <xdr:cxnSp macro="">
      <xdr:nvCxnSpPr>
        <xdr:cNvPr id="406" name="直線コネクタ 405"/>
        <xdr:cNvCxnSpPr/>
      </xdr:nvCxnSpPr>
      <xdr:spPr>
        <a:xfrm flipV="1">
          <a:off x="15481300" y="57879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407" name="楕円 406"/>
        <xdr:cNvSpPr/>
      </xdr:nvSpPr>
      <xdr:spPr>
        <a:xfrm>
          <a:off x="14541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169273</xdr:rowOff>
    </xdr:from>
    <xdr:to>
      <xdr:col>81</xdr:col>
      <xdr:colOff>50800</xdr:colOff>
      <xdr:row>34</xdr:row>
      <xdr:rowOff>76200</xdr:rowOff>
    </xdr:to>
    <xdr:cxnSp macro="">
      <xdr:nvCxnSpPr>
        <xdr:cNvPr id="408" name="直線コネクタ 407"/>
        <xdr:cNvCxnSpPr/>
      </xdr:nvCxnSpPr>
      <xdr:spPr>
        <a:xfrm flipV="1">
          <a:off x="14592300" y="58271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67854</xdr:rowOff>
    </xdr:from>
    <xdr:to>
      <xdr:col>72</xdr:col>
      <xdr:colOff>38100</xdr:colOff>
      <xdr:row>34</xdr:row>
      <xdr:rowOff>169454</xdr:rowOff>
    </xdr:to>
    <xdr:sp macro="" textlink="">
      <xdr:nvSpPr>
        <xdr:cNvPr id="409" name="楕円 408"/>
        <xdr:cNvSpPr/>
      </xdr:nvSpPr>
      <xdr:spPr>
        <a:xfrm>
          <a:off x="13652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34</xdr:row>
      <xdr:rowOff>118654</xdr:rowOff>
    </xdr:to>
    <xdr:cxnSp macro="">
      <xdr:nvCxnSpPr>
        <xdr:cNvPr id="410" name="直線コネクタ 409"/>
        <xdr:cNvCxnSpPr/>
      </xdr:nvCxnSpPr>
      <xdr:spPr>
        <a:xfrm flipV="1">
          <a:off x="13703300" y="59055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65150</xdr:rowOff>
    </xdr:from>
    <xdr:ext cx="405111" cy="259045"/>
    <xdr:sp macro="" textlink="">
      <xdr:nvSpPr>
        <xdr:cNvPr id="411" name="n_1mainValue【一般廃棄物処理施設】&#10;有形固定資産減価償却率"/>
        <xdr:cNvSpPr txBox="1"/>
      </xdr:nvSpPr>
      <xdr:spPr>
        <a:xfrm>
          <a:off x="152660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143527</xdr:rowOff>
    </xdr:from>
    <xdr:ext cx="405111" cy="259045"/>
    <xdr:sp macro="" textlink="">
      <xdr:nvSpPr>
        <xdr:cNvPr id="412" name="n_2mainValue【一般廃棄物処理施設】&#10;有形固定資産減価償却率"/>
        <xdr:cNvSpPr txBox="1"/>
      </xdr:nvSpPr>
      <xdr:spPr>
        <a:xfrm>
          <a:off x="14389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14531</xdr:rowOff>
    </xdr:from>
    <xdr:ext cx="405111" cy="259045"/>
    <xdr:sp macro="" textlink="">
      <xdr:nvSpPr>
        <xdr:cNvPr id="413" name="n_3mainValue【一般廃棄物処理施設】&#10;有形固定資産減価償却率"/>
        <xdr:cNvSpPr txBox="1"/>
      </xdr:nvSpPr>
      <xdr:spPr>
        <a:xfrm>
          <a:off x="13500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7" name="テキスト ボックス 42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9" name="テキスト ボックス 42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1" name="テキスト ボックス 43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3" name="テキスト ボックス 43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5" name="テキスト ボックス 43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7" name="テキスト ボックス 43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9" name="直線コネクタ 43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1" name="直線コネクタ 44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3" name="直線コネクタ 44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4"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5" name="フローチャート: 判断 44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6" name="フローチャート: 判断 44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4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48" name="フローチャート: 判断 447"/>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4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50" name="フローチャート: 判断 44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51"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37460</xdr:rowOff>
    </xdr:from>
    <xdr:to>
      <xdr:col>116</xdr:col>
      <xdr:colOff>114300</xdr:colOff>
      <xdr:row>42</xdr:row>
      <xdr:rowOff>139060</xdr:rowOff>
    </xdr:to>
    <xdr:sp macro="" textlink="">
      <xdr:nvSpPr>
        <xdr:cNvPr id="457" name="楕円 456"/>
        <xdr:cNvSpPr/>
      </xdr:nvSpPr>
      <xdr:spPr>
        <a:xfrm>
          <a:off x="22110700" y="72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8"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37514</xdr:rowOff>
    </xdr:from>
    <xdr:to>
      <xdr:col>112</xdr:col>
      <xdr:colOff>38100</xdr:colOff>
      <xdr:row>42</xdr:row>
      <xdr:rowOff>139114</xdr:rowOff>
    </xdr:to>
    <xdr:sp macro="" textlink="">
      <xdr:nvSpPr>
        <xdr:cNvPr id="459" name="楕円 458"/>
        <xdr:cNvSpPr/>
      </xdr:nvSpPr>
      <xdr:spPr>
        <a:xfrm>
          <a:off x="21272500" y="72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88260</xdr:rowOff>
    </xdr:from>
    <xdr:to>
      <xdr:col>116</xdr:col>
      <xdr:colOff>63500</xdr:colOff>
      <xdr:row>42</xdr:row>
      <xdr:rowOff>88314</xdr:rowOff>
    </xdr:to>
    <xdr:cxnSp macro="">
      <xdr:nvCxnSpPr>
        <xdr:cNvPr id="460" name="直線コネクタ 459"/>
        <xdr:cNvCxnSpPr/>
      </xdr:nvCxnSpPr>
      <xdr:spPr>
        <a:xfrm flipV="1">
          <a:off x="21323300" y="7289160"/>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29903</xdr:rowOff>
    </xdr:from>
    <xdr:to>
      <xdr:col>107</xdr:col>
      <xdr:colOff>101600</xdr:colOff>
      <xdr:row>42</xdr:row>
      <xdr:rowOff>131503</xdr:rowOff>
    </xdr:to>
    <xdr:sp macro="" textlink="">
      <xdr:nvSpPr>
        <xdr:cNvPr id="461" name="楕円 460"/>
        <xdr:cNvSpPr/>
      </xdr:nvSpPr>
      <xdr:spPr>
        <a:xfrm>
          <a:off x="20383500" y="7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80703</xdr:rowOff>
    </xdr:from>
    <xdr:to>
      <xdr:col>111</xdr:col>
      <xdr:colOff>177800</xdr:colOff>
      <xdr:row>42</xdr:row>
      <xdr:rowOff>88314</xdr:rowOff>
    </xdr:to>
    <xdr:cxnSp macro="">
      <xdr:nvCxnSpPr>
        <xdr:cNvPr id="462" name="直線コネクタ 461"/>
        <xdr:cNvCxnSpPr/>
      </xdr:nvCxnSpPr>
      <xdr:spPr>
        <a:xfrm>
          <a:off x="20434300" y="7281603"/>
          <a:ext cx="8890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30029</xdr:rowOff>
    </xdr:from>
    <xdr:to>
      <xdr:col>102</xdr:col>
      <xdr:colOff>165100</xdr:colOff>
      <xdr:row>42</xdr:row>
      <xdr:rowOff>131629</xdr:rowOff>
    </xdr:to>
    <xdr:sp macro="" textlink="">
      <xdr:nvSpPr>
        <xdr:cNvPr id="463" name="楕円 462"/>
        <xdr:cNvSpPr/>
      </xdr:nvSpPr>
      <xdr:spPr>
        <a:xfrm>
          <a:off x="19494500" y="72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80703</xdr:rowOff>
    </xdr:from>
    <xdr:to>
      <xdr:col>107</xdr:col>
      <xdr:colOff>50800</xdr:colOff>
      <xdr:row>42</xdr:row>
      <xdr:rowOff>80829</xdr:rowOff>
    </xdr:to>
    <xdr:cxnSp macro="">
      <xdr:nvCxnSpPr>
        <xdr:cNvPr id="464" name="直線コネクタ 463"/>
        <xdr:cNvCxnSpPr/>
      </xdr:nvCxnSpPr>
      <xdr:spPr>
        <a:xfrm flipV="1">
          <a:off x="19545300" y="7281603"/>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130241</xdr:rowOff>
    </xdr:from>
    <xdr:ext cx="534377" cy="259045"/>
    <xdr:sp macro="" textlink="">
      <xdr:nvSpPr>
        <xdr:cNvPr id="465" name="n_1mainValue【一般廃棄物処理施設】&#10;一人当たり有形固定資産（償却資産）額"/>
        <xdr:cNvSpPr txBox="1"/>
      </xdr:nvSpPr>
      <xdr:spPr>
        <a:xfrm>
          <a:off x="21043411" y="73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122630</xdr:rowOff>
    </xdr:from>
    <xdr:ext cx="534377" cy="259045"/>
    <xdr:sp macro="" textlink="">
      <xdr:nvSpPr>
        <xdr:cNvPr id="466" name="n_2mainValue【一般廃棄物処理施設】&#10;一人当たり有形固定資産（償却資産）額"/>
        <xdr:cNvSpPr txBox="1"/>
      </xdr:nvSpPr>
      <xdr:spPr>
        <a:xfrm>
          <a:off x="20167111" y="73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122756</xdr:rowOff>
    </xdr:from>
    <xdr:ext cx="534377" cy="259045"/>
    <xdr:sp macro="" textlink="">
      <xdr:nvSpPr>
        <xdr:cNvPr id="467" name="n_3mainValue【一般廃棄物処理施設】&#10;一人当たり有形固定資産（償却資産）額"/>
        <xdr:cNvSpPr txBox="1"/>
      </xdr:nvSpPr>
      <xdr:spPr>
        <a:xfrm>
          <a:off x="19278111" y="73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93" name="直線コネクタ 492"/>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4"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5" name="直線コネクタ 494"/>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7" name="直線コネクタ 4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9" name="フローチャート: 判断 49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00" name="フローチャート: 判断 499"/>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01"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02" name="フローチャート: 判断 50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0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04" name="フローチャート: 判断 503"/>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505"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11" name="楕円 510"/>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12"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513" name="楕円 512"/>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514" name="直線コネクタ 513"/>
        <xdr:cNvCxnSpPr/>
      </xdr:nvCxnSpPr>
      <xdr:spPr>
        <a:xfrm flipV="1">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15" name="楕円 514"/>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48985</xdr:rowOff>
    </xdr:to>
    <xdr:cxnSp macro="">
      <xdr:nvCxnSpPr>
        <xdr:cNvPr id="516" name="直線コネクタ 515"/>
        <xdr:cNvCxnSpPr/>
      </xdr:nvCxnSpPr>
      <xdr:spPr>
        <a:xfrm flipV="1">
          <a:off x="14592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17" name="楕円 516"/>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81643</xdr:rowOff>
    </xdr:to>
    <xdr:cxnSp macro="">
      <xdr:nvCxnSpPr>
        <xdr:cNvPr id="518" name="直線コネクタ 517"/>
        <xdr:cNvCxnSpPr/>
      </xdr:nvCxnSpPr>
      <xdr:spPr>
        <a:xfrm flipV="1">
          <a:off x="13703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519" name="n_1mainValue【保健センター・保健所】&#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520" name="n_2main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21"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5" name="直線コネクタ 544"/>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7" name="直線コネクタ 54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8"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9" name="直線コネクタ 548"/>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50"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51" name="フローチャート: 判断 550"/>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52" name="フローチャート: 判断 551"/>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53"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54" name="フローチャート: 判断 55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55"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56" name="フローチャート: 判断 55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57"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63" name="楕円 562"/>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64"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65" name="楕円 564"/>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66" name="直線コネクタ 565"/>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567" name="楕円 566"/>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7620</xdr:rowOff>
    </xdr:to>
    <xdr:cxnSp macro="">
      <xdr:nvCxnSpPr>
        <xdr:cNvPr id="568" name="直線コネクタ 567"/>
        <xdr:cNvCxnSpPr/>
      </xdr:nvCxnSpPr>
      <xdr:spPr>
        <a:xfrm flipV="1">
          <a:off x="20434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6350</xdr:rowOff>
    </xdr:from>
    <xdr:to>
      <xdr:col>102</xdr:col>
      <xdr:colOff>165100</xdr:colOff>
      <xdr:row>64</xdr:row>
      <xdr:rowOff>107950</xdr:rowOff>
    </xdr:to>
    <xdr:sp macro="" textlink="">
      <xdr:nvSpPr>
        <xdr:cNvPr id="569" name="楕円 568"/>
        <xdr:cNvSpPr/>
      </xdr:nvSpPr>
      <xdr:spPr>
        <a:xfrm>
          <a:off x="19494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7620</xdr:rowOff>
    </xdr:from>
    <xdr:to>
      <xdr:col>107</xdr:col>
      <xdr:colOff>50800</xdr:colOff>
      <xdr:row>64</xdr:row>
      <xdr:rowOff>57150</xdr:rowOff>
    </xdr:to>
    <xdr:cxnSp macro="">
      <xdr:nvCxnSpPr>
        <xdr:cNvPr id="570" name="直線コネクタ 569"/>
        <xdr:cNvCxnSpPr/>
      </xdr:nvCxnSpPr>
      <xdr:spPr>
        <a:xfrm flipV="1">
          <a:off x="19545300" y="10980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45737</xdr:rowOff>
    </xdr:from>
    <xdr:ext cx="469744" cy="259045"/>
    <xdr:sp macro="" textlink="">
      <xdr:nvSpPr>
        <xdr:cNvPr id="571"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572" name="n_2mainValue【保健センター・保健所】&#10;一人当たり面積"/>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99077</xdr:rowOff>
    </xdr:from>
    <xdr:ext cx="469744" cy="259045"/>
    <xdr:sp macro="" textlink="">
      <xdr:nvSpPr>
        <xdr:cNvPr id="573" name="n_3mainValue【保健センター・保健所】&#10;一人当たり面積"/>
        <xdr:cNvSpPr txBox="1"/>
      </xdr:nvSpPr>
      <xdr:spPr>
        <a:xfrm>
          <a:off x="19310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9" name="直線コネクタ 598"/>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00"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01" name="直線コネクタ 600"/>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02"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03" name="直線コネクタ 602"/>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04"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5" name="フローチャート: 判断 604"/>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6" name="フローチャート: 判断 605"/>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07"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08" name="フローチャート: 判断 607"/>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609"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10" name="フローチャート: 判断 60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57166</xdr:rowOff>
    </xdr:from>
    <xdr:ext cx="405111" cy="259045"/>
    <xdr:sp macro="" textlink="">
      <xdr:nvSpPr>
        <xdr:cNvPr id="611"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50981</xdr:rowOff>
    </xdr:from>
    <xdr:to>
      <xdr:col>85</xdr:col>
      <xdr:colOff>177800</xdr:colOff>
      <xdr:row>79</xdr:row>
      <xdr:rowOff>152581</xdr:rowOff>
    </xdr:to>
    <xdr:sp macro="" textlink="">
      <xdr:nvSpPr>
        <xdr:cNvPr id="617" name="楕円 616"/>
        <xdr:cNvSpPr/>
      </xdr:nvSpPr>
      <xdr:spPr>
        <a:xfrm>
          <a:off x="16268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73858</xdr:rowOff>
    </xdr:from>
    <xdr:ext cx="405111" cy="259045"/>
    <xdr:sp macro="" textlink="">
      <xdr:nvSpPr>
        <xdr:cNvPr id="618" name="【消防施設】&#10;有形固定資産減価償却率該当値テキスト"/>
        <xdr:cNvSpPr txBox="1"/>
      </xdr:nvSpPr>
      <xdr:spPr>
        <a:xfrm>
          <a:off x="16357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619" name="楕円 618"/>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101781</xdr:rowOff>
    </xdr:from>
    <xdr:to>
      <xdr:col>85</xdr:col>
      <xdr:colOff>127000</xdr:colOff>
      <xdr:row>79</xdr:row>
      <xdr:rowOff>129539</xdr:rowOff>
    </xdr:to>
    <xdr:cxnSp macro="">
      <xdr:nvCxnSpPr>
        <xdr:cNvPr id="620" name="直線コネクタ 619"/>
        <xdr:cNvCxnSpPr/>
      </xdr:nvCxnSpPr>
      <xdr:spPr>
        <a:xfrm flipV="1">
          <a:off x="15481300" y="136463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46082</xdr:rowOff>
    </xdr:from>
    <xdr:to>
      <xdr:col>76</xdr:col>
      <xdr:colOff>165100</xdr:colOff>
      <xdr:row>79</xdr:row>
      <xdr:rowOff>147682</xdr:rowOff>
    </xdr:to>
    <xdr:sp macro="" textlink="">
      <xdr:nvSpPr>
        <xdr:cNvPr id="621" name="楕円 620"/>
        <xdr:cNvSpPr/>
      </xdr:nvSpPr>
      <xdr:spPr>
        <a:xfrm>
          <a:off x="14541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96882</xdr:rowOff>
    </xdr:from>
    <xdr:to>
      <xdr:col>81</xdr:col>
      <xdr:colOff>50800</xdr:colOff>
      <xdr:row>79</xdr:row>
      <xdr:rowOff>129539</xdr:rowOff>
    </xdr:to>
    <xdr:cxnSp macro="">
      <xdr:nvCxnSpPr>
        <xdr:cNvPr id="622" name="直線コネクタ 621"/>
        <xdr:cNvCxnSpPr/>
      </xdr:nvCxnSpPr>
      <xdr:spPr>
        <a:xfrm>
          <a:off x="14592300" y="136414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166914</xdr:rowOff>
    </xdr:from>
    <xdr:to>
      <xdr:col>72</xdr:col>
      <xdr:colOff>38100</xdr:colOff>
      <xdr:row>79</xdr:row>
      <xdr:rowOff>97064</xdr:rowOff>
    </xdr:to>
    <xdr:sp macro="" textlink="">
      <xdr:nvSpPr>
        <xdr:cNvPr id="623" name="楕円 622"/>
        <xdr:cNvSpPr/>
      </xdr:nvSpPr>
      <xdr:spPr>
        <a:xfrm>
          <a:off x="13652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46264</xdr:rowOff>
    </xdr:from>
    <xdr:to>
      <xdr:col>76</xdr:col>
      <xdr:colOff>114300</xdr:colOff>
      <xdr:row>79</xdr:row>
      <xdr:rowOff>96882</xdr:rowOff>
    </xdr:to>
    <xdr:cxnSp macro="">
      <xdr:nvCxnSpPr>
        <xdr:cNvPr id="624" name="直線コネクタ 623"/>
        <xdr:cNvCxnSpPr/>
      </xdr:nvCxnSpPr>
      <xdr:spPr>
        <a:xfrm>
          <a:off x="13703300" y="135908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25416</xdr:rowOff>
    </xdr:from>
    <xdr:ext cx="405111" cy="259045"/>
    <xdr:sp macro="" textlink="">
      <xdr:nvSpPr>
        <xdr:cNvPr id="625" name="n_1mainValue【消防施設】&#10;有形固定資産減価償却率"/>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164209</xdr:rowOff>
    </xdr:from>
    <xdr:ext cx="405111" cy="259045"/>
    <xdr:sp macro="" textlink="">
      <xdr:nvSpPr>
        <xdr:cNvPr id="626" name="n_2mainValue【消防施設】&#10;有形固定資産減価償却率"/>
        <xdr:cNvSpPr txBox="1"/>
      </xdr:nvSpPr>
      <xdr:spPr>
        <a:xfrm>
          <a:off x="14389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113591</xdr:rowOff>
    </xdr:from>
    <xdr:ext cx="405111" cy="259045"/>
    <xdr:sp macro="" textlink="">
      <xdr:nvSpPr>
        <xdr:cNvPr id="627" name="n_3mainValue【消防施設】&#10;有形固定資産減価償却率"/>
        <xdr:cNvSpPr txBox="1"/>
      </xdr:nvSpPr>
      <xdr:spPr>
        <a:xfrm>
          <a:off x="13500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9" name="直線コネクタ 648"/>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0"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1" name="直線コネクタ 650"/>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2"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3" name="直線コネクタ 652"/>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4"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5" name="フローチャート: 判断 654"/>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6" name="フローチャート: 判断 655"/>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57"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58" name="フローチャート: 判断 657"/>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5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60" name="フローチャート: 判断 659"/>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115231</xdr:rowOff>
    </xdr:from>
    <xdr:ext cx="469744" cy="259045"/>
    <xdr:sp macro="" textlink="">
      <xdr:nvSpPr>
        <xdr:cNvPr id="661"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59080</xdr:rowOff>
    </xdr:from>
    <xdr:to>
      <xdr:col>116</xdr:col>
      <xdr:colOff>114300</xdr:colOff>
      <xdr:row>85</xdr:row>
      <xdr:rowOff>160680</xdr:rowOff>
    </xdr:to>
    <xdr:sp macro="" textlink="">
      <xdr:nvSpPr>
        <xdr:cNvPr id="667" name="楕円 666"/>
        <xdr:cNvSpPr/>
      </xdr:nvSpPr>
      <xdr:spPr>
        <a:xfrm>
          <a:off x="221107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668"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63652</xdr:rowOff>
    </xdr:from>
    <xdr:to>
      <xdr:col>112</xdr:col>
      <xdr:colOff>38100</xdr:colOff>
      <xdr:row>85</xdr:row>
      <xdr:rowOff>165252</xdr:rowOff>
    </xdr:to>
    <xdr:sp macro="" textlink="">
      <xdr:nvSpPr>
        <xdr:cNvPr id="669" name="楕円 668"/>
        <xdr:cNvSpPr/>
      </xdr:nvSpPr>
      <xdr:spPr>
        <a:xfrm>
          <a:off x="21272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109880</xdr:rowOff>
    </xdr:from>
    <xdr:to>
      <xdr:col>116</xdr:col>
      <xdr:colOff>63500</xdr:colOff>
      <xdr:row>85</xdr:row>
      <xdr:rowOff>114452</xdr:rowOff>
    </xdr:to>
    <xdr:cxnSp macro="">
      <xdr:nvCxnSpPr>
        <xdr:cNvPr id="670" name="直線コネクタ 669"/>
        <xdr:cNvCxnSpPr/>
      </xdr:nvCxnSpPr>
      <xdr:spPr>
        <a:xfrm flipV="1">
          <a:off x="21323300" y="146831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63652</xdr:rowOff>
    </xdr:from>
    <xdr:to>
      <xdr:col>107</xdr:col>
      <xdr:colOff>101600</xdr:colOff>
      <xdr:row>85</xdr:row>
      <xdr:rowOff>165252</xdr:rowOff>
    </xdr:to>
    <xdr:sp macro="" textlink="">
      <xdr:nvSpPr>
        <xdr:cNvPr id="671" name="楕円 670"/>
        <xdr:cNvSpPr/>
      </xdr:nvSpPr>
      <xdr:spPr>
        <a:xfrm>
          <a:off x="20383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114452</xdr:rowOff>
    </xdr:from>
    <xdr:to>
      <xdr:col>111</xdr:col>
      <xdr:colOff>177800</xdr:colOff>
      <xdr:row>85</xdr:row>
      <xdr:rowOff>114452</xdr:rowOff>
    </xdr:to>
    <xdr:cxnSp macro="">
      <xdr:nvCxnSpPr>
        <xdr:cNvPr id="672" name="直線コネクタ 671"/>
        <xdr:cNvCxnSpPr/>
      </xdr:nvCxnSpPr>
      <xdr:spPr>
        <a:xfrm>
          <a:off x="20434300" y="14687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673" name="楕円 672"/>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85</xdr:row>
      <xdr:rowOff>114452</xdr:rowOff>
    </xdr:to>
    <xdr:cxnSp macro="">
      <xdr:nvCxnSpPr>
        <xdr:cNvPr id="674" name="直線コネクタ 673"/>
        <xdr:cNvCxnSpPr/>
      </xdr:nvCxnSpPr>
      <xdr:spPr>
        <a:xfrm>
          <a:off x="19545300" y="13525500"/>
          <a:ext cx="889000" cy="11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156379</xdr:rowOff>
    </xdr:from>
    <xdr:ext cx="469744" cy="259045"/>
    <xdr:sp macro="" textlink="">
      <xdr:nvSpPr>
        <xdr:cNvPr id="675" name="n_1mainValue【消防施設】&#10;一人当たり面積"/>
        <xdr:cNvSpPr txBox="1"/>
      </xdr:nvSpPr>
      <xdr:spPr>
        <a:xfrm>
          <a:off x="210757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156379</xdr:rowOff>
    </xdr:from>
    <xdr:ext cx="469744" cy="259045"/>
    <xdr:sp macro="" textlink="">
      <xdr:nvSpPr>
        <xdr:cNvPr id="676" name="n_2mainValue【消防施設】&#10;一人当たり面積"/>
        <xdr:cNvSpPr txBox="1"/>
      </xdr:nvSpPr>
      <xdr:spPr>
        <a:xfrm>
          <a:off x="20199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677" name="n_3mainValue【消防施設】&#10;一人当たり面積"/>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09"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10" name="フローチャート: 判断 70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71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12" name="フローチャート: 判断 71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135907</xdr:rowOff>
    </xdr:from>
    <xdr:ext cx="405111" cy="259045"/>
    <xdr:sp macro="" textlink="">
      <xdr:nvSpPr>
        <xdr:cNvPr id="713"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19" name="楕円 718"/>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720" name="【庁舎】&#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148589</xdr:rowOff>
    </xdr:from>
    <xdr:to>
      <xdr:col>81</xdr:col>
      <xdr:colOff>101600</xdr:colOff>
      <xdr:row>103</xdr:row>
      <xdr:rowOff>78739</xdr:rowOff>
    </xdr:to>
    <xdr:sp macro="" textlink="">
      <xdr:nvSpPr>
        <xdr:cNvPr id="721" name="楕円 720"/>
        <xdr:cNvSpPr/>
      </xdr:nvSpPr>
      <xdr:spPr>
        <a:xfrm>
          <a:off x="15430500" y="17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27939</xdr:rowOff>
    </xdr:to>
    <xdr:cxnSp macro="">
      <xdr:nvCxnSpPr>
        <xdr:cNvPr id="722" name="直線コネクタ 721"/>
        <xdr:cNvCxnSpPr/>
      </xdr:nvCxnSpPr>
      <xdr:spPr>
        <a:xfrm flipV="1">
          <a:off x="15481300" y="176593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5080</xdr:rowOff>
    </xdr:from>
    <xdr:to>
      <xdr:col>76</xdr:col>
      <xdr:colOff>165100</xdr:colOff>
      <xdr:row>103</xdr:row>
      <xdr:rowOff>106680</xdr:rowOff>
    </xdr:to>
    <xdr:sp macro="" textlink="">
      <xdr:nvSpPr>
        <xdr:cNvPr id="723" name="楕円 722"/>
        <xdr:cNvSpPr/>
      </xdr:nvSpPr>
      <xdr:spPr>
        <a:xfrm>
          <a:off x="14541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27939</xdr:rowOff>
    </xdr:from>
    <xdr:to>
      <xdr:col>81</xdr:col>
      <xdr:colOff>50800</xdr:colOff>
      <xdr:row>103</xdr:row>
      <xdr:rowOff>55880</xdr:rowOff>
    </xdr:to>
    <xdr:cxnSp macro="">
      <xdr:nvCxnSpPr>
        <xdr:cNvPr id="724" name="直線コネクタ 723"/>
        <xdr:cNvCxnSpPr/>
      </xdr:nvCxnSpPr>
      <xdr:spPr>
        <a:xfrm flipV="1">
          <a:off x="14592300" y="176872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154939</xdr:rowOff>
    </xdr:from>
    <xdr:to>
      <xdr:col>72</xdr:col>
      <xdr:colOff>38100</xdr:colOff>
      <xdr:row>103</xdr:row>
      <xdr:rowOff>85089</xdr:rowOff>
    </xdr:to>
    <xdr:sp macro="" textlink="">
      <xdr:nvSpPr>
        <xdr:cNvPr id="725" name="楕円 724"/>
        <xdr:cNvSpPr/>
      </xdr:nvSpPr>
      <xdr:spPr>
        <a:xfrm>
          <a:off x="13652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34289</xdr:rowOff>
    </xdr:from>
    <xdr:to>
      <xdr:col>76</xdr:col>
      <xdr:colOff>114300</xdr:colOff>
      <xdr:row>103</xdr:row>
      <xdr:rowOff>55880</xdr:rowOff>
    </xdr:to>
    <xdr:cxnSp macro="">
      <xdr:nvCxnSpPr>
        <xdr:cNvPr id="726" name="直線コネクタ 725"/>
        <xdr:cNvCxnSpPr/>
      </xdr:nvCxnSpPr>
      <xdr:spPr>
        <a:xfrm>
          <a:off x="13703300" y="176936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95266</xdr:rowOff>
    </xdr:from>
    <xdr:ext cx="405111" cy="259045"/>
    <xdr:sp macro="" textlink="">
      <xdr:nvSpPr>
        <xdr:cNvPr id="727" name="n_1mainValue【庁舎】&#10;有形固定資産減価償却率"/>
        <xdr:cNvSpPr txBox="1"/>
      </xdr:nvSpPr>
      <xdr:spPr>
        <a:xfrm>
          <a:off x="152660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123207</xdr:rowOff>
    </xdr:from>
    <xdr:ext cx="405111" cy="259045"/>
    <xdr:sp macro="" textlink="">
      <xdr:nvSpPr>
        <xdr:cNvPr id="728" name="n_2mainValue【庁舎】&#10;有形固定資産減価償却率"/>
        <xdr:cNvSpPr txBox="1"/>
      </xdr:nvSpPr>
      <xdr:spPr>
        <a:xfrm>
          <a:off x="1438974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101616</xdr:rowOff>
    </xdr:from>
    <xdr:ext cx="405111" cy="259045"/>
    <xdr:sp macro="" textlink="">
      <xdr:nvSpPr>
        <xdr:cNvPr id="729" name="n_3mainValue【庁舎】&#10;有形固定資産減価償却率"/>
        <xdr:cNvSpPr txBox="1"/>
      </xdr:nvSpPr>
      <xdr:spPr>
        <a:xfrm>
          <a:off x="13500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5" name="直線コネクタ 754"/>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6"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7" name="直線コネクタ 756"/>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8"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9" name="直線コネクタ 758"/>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60"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61" name="フローチャート: 判断 760"/>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62" name="フローチャート: 判断 761"/>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63"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64" name="フローチャート: 判断 763"/>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65"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66" name="フローチャート: 判断 765"/>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767"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79284</xdr:rowOff>
    </xdr:from>
    <xdr:to>
      <xdr:col>116</xdr:col>
      <xdr:colOff>114300</xdr:colOff>
      <xdr:row>105</xdr:row>
      <xdr:rowOff>9434</xdr:rowOff>
    </xdr:to>
    <xdr:sp macro="" textlink="">
      <xdr:nvSpPr>
        <xdr:cNvPr id="773" name="楕円 772"/>
        <xdr:cNvSpPr/>
      </xdr:nvSpPr>
      <xdr:spPr>
        <a:xfrm>
          <a:off x="22110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102161</xdr:rowOff>
    </xdr:from>
    <xdr:ext cx="469744" cy="259045"/>
    <xdr:sp macro="" textlink="">
      <xdr:nvSpPr>
        <xdr:cNvPr id="774" name="【庁舎】&#10;一人当たり面積該当値テキスト"/>
        <xdr:cNvSpPr txBox="1"/>
      </xdr:nvSpPr>
      <xdr:spPr>
        <a:xfrm>
          <a:off x="22199600"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89081</xdr:rowOff>
    </xdr:from>
    <xdr:to>
      <xdr:col>112</xdr:col>
      <xdr:colOff>38100</xdr:colOff>
      <xdr:row>105</xdr:row>
      <xdr:rowOff>19231</xdr:rowOff>
    </xdr:to>
    <xdr:sp macro="" textlink="">
      <xdr:nvSpPr>
        <xdr:cNvPr id="775" name="楕円 774"/>
        <xdr:cNvSpPr/>
      </xdr:nvSpPr>
      <xdr:spPr>
        <a:xfrm>
          <a:off x="2127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130084</xdr:rowOff>
    </xdr:from>
    <xdr:to>
      <xdr:col>116</xdr:col>
      <xdr:colOff>63500</xdr:colOff>
      <xdr:row>104</xdr:row>
      <xdr:rowOff>139881</xdr:rowOff>
    </xdr:to>
    <xdr:cxnSp macro="">
      <xdr:nvCxnSpPr>
        <xdr:cNvPr id="776" name="直線コネクタ 775"/>
        <xdr:cNvCxnSpPr/>
      </xdr:nvCxnSpPr>
      <xdr:spPr>
        <a:xfrm flipV="1">
          <a:off x="21323300" y="179608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97245</xdr:rowOff>
    </xdr:from>
    <xdr:to>
      <xdr:col>107</xdr:col>
      <xdr:colOff>101600</xdr:colOff>
      <xdr:row>105</xdr:row>
      <xdr:rowOff>27395</xdr:rowOff>
    </xdr:to>
    <xdr:sp macro="" textlink="">
      <xdr:nvSpPr>
        <xdr:cNvPr id="777" name="楕円 776"/>
        <xdr:cNvSpPr/>
      </xdr:nvSpPr>
      <xdr:spPr>
        <a:xfrm>
          <a:off x="2038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139881</xdr:rowOff>
    </xdr:from>
    <xdr:to>
      <xdr:col>111</xdr:col>
      <xdr:colOff>177800</xdr:colOff>
      <xdr:row>104</xdr:row>
      <xdr:rowOff>148045</xdr:rowOff>
    </xdr:to>
    <xdr:cxnSp macro="">
      <xdr:nvCxnSpPr>
        <xdr:cNvPr id="778" name="直線コネクタ 777"/>
        <xdr:cNvCxnSpPr/>
      </xdr:nvCxnSpPr>
      <xdr:spPr>
        <a:xfrm flipV="1">
          <a:off x="20434300" y="179706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79" name="楕円 778"/>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148045</xdr:rowOff>
    </xdr:from>
    <xdr:to>
      <xdr:col>107</xdr:col>
      <xdr:colOff>50800</xdr:colOff>
      <xdr:row>105</xdr:row>
      <xdr:rowOff>146413</xdr:rowOff>
    </xdr:to>
    <xdr:cxnSp macro="">
      <xdr:nvCxnSpPr>
        <xdr:cNvPr id="780" name="直線コネクタ 779"/>
        <xdr:cNvCxnSpPr/>
      </xdr:nvCxnSpPr>
      <xdr:spPr>
        <a:xfrm flipV="1">
          <a:off x="19545300" y="17978845"/>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35758</xdr:rowOff>
    </xdr:from>
    <xdr:ext cx="469744" cy="259045"/>
    <xdr:sp macro="" textlink="">
      <xdr:nvSpPr>
        <xdr:cNvPr id="781" name="n_1mainValue【庁舎】&#10;一人当たり面積"/>
        <xdr:cNvSpPr txBox="1"/>
      </xdr:nvSpPr>
      <xdr:spPr>
        <a:xfrm>
          <a:off x="210757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782" name="n_2mainValue【庁舎】&#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783" name="n_3main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減価償却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」などであり、老朽化が進ん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、今後維持管理経費の増加が懸念されるところである。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「一般廃棄物処理施設」のし尿処理施設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年度において下水道投入方式への施設の大規模改修を予定しており、「消防施設」については、消防団の再編計画を進める中で、計画的に消防詰所の建て替えに取り組んでいる。また、今後は各施設とも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「公共施設等総合管理計画」の基本方針と、令和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年度策定することとしている「個別マネジメント計画」の具体的方向性を十分に踏まえ、施設の統廃合・更新・除却など、数量の適正化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財政力指数は前年度及び前々年度と</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ほぼ</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同数であり、類似団体の平均的指数</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より上回って</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推移している。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しかしながら全国平均、県内平均と比較するといずれも大きく下回り、特に県平均との比較では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0.14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ポイントも下回</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っている</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このため、</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「山梨市総合戦略</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」においてインフラ整備を実施するとともに積極的な企業誘致を行い、新たな課税客体の創設に取り組むこととしているほか、第</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次行政改革大綱に基づく集中改革プランにより、税の収納率向上対策、納税者への意識啓発及び差押えの強化等更なる収納率の向上を目指すこととしている。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また、歳出においては定員適正化計画に基づく総人件費の削減、未利用財産の処分、指定管理者制度等を活用した民間委託等の推進などを推し進め、財政基盤の強化を図ることとしている。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経常収支比率は前年度数値と比較すると</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下回り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、全国平均値を</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ポイント下回っている。</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高齢化による社会保障関連経費の増加や既発債残高の増加に伴い、公債費が増加していくこと、普通交付税の減少により経常一般財源が減少していくことにより財政</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の硬直化が予測される。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このため、税の収納率向上を推進し、平成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31</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年度までの</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百万円の効果を目標とする。また、保険料・公共施設料金の収納確保を推進し、同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百万円の効果を目標とする。未利用財産の処分計画においては、同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千万円の効果を目標とする。「未利用財産の処分」「指定管理者制度導入</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による義務的経費の削減に努める。施設運営経費削減計画では、同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千万円の効果を目標とし改善に努める。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25400</xdr:rowOff>
    </xdr:to>
    <xdr:cxnSp macro="">
      <xdr:nvCxnSpPr>
        <xdr:cNvPr id="134" name="直線コネクタ 133"/>
        <xdr:cNvCxnSpPr/>
      </xdr:nvCxnSpPr>
      <xdr:spPr>
        <a:xfrm flipV="1">
          <a:off x="4114800" y="1030205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60</xdr:row>
      <xdr:rowOff>25400</xdr:rowOff>
    </xdr:to>
    <xdr:cxnSp macro="">
      <xdr:nvCxnSpPr>
        <xdr:cNvPr id="137" name="直線コネクタ 136"/>
        <xdr:cNvCxnSpPr/>
      </xdr:nvCxnSpPr>
      <xdr:spPr>
        <a:xfrm>
          <a:off x="3225800" y="1021243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14151</xdr:rowOff>
    </xdr:from>
    <xdr:to>
      <xdr:col>15</xdr:col>
      <xdr:colOff>82550</xdr:colOff>
      <xdr:row>59</xdr:row>
      <xdr:rowOff>96883</xdr:rowOff>
    </xdr:to>
    <xdr:cxnSp macro="">
      <xdr:nvCxnSpPr>
        <xdr:cNvPr id="140" name="直線コネクタ 139"/>
        <xdr:cNvCxnSpPr/>
      </xdr:nvCxnSpPr>
      <xdr:spPr>
        <a:xfrm>
          <a:off x="2336800" y="1012970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14151</xdr:rowOff>
    </xdr:from>
    <xdr:to>
      <xdr:col>11</xdr:col>
      <xdr:colOff>31750</xdr:colOff>
      <xdr:row>59</xdr:row>
      <xdr:rowOff>41728</xdr:rowOff>
    </xdr:to>
    <xdr:cxnSp macro="">
      <xdr:nvCxnSpPr>
        <xdr:cNvPr id="143" name="直線コネクタ 142"/>
        <xdr:cNvCxnSpPr/>
      </xdr:nvCxnSpPr>
      <xdr:spPr>
        <a:xfrm flipV="1">
          <a:off x="1447800" y="1012970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135709</xdr:rowOff>
    </xdr:from>
    <xdr:to>
      <xdr:col>23</xdr:col>
      <xdr:colOff>184150</xdr:colOff>
      <xdr:row>60</xdr:row>
      <xdr:rowOff>65859</xdr:rowOff>
    </xdr:to>
    <xdr:sp macro="" textlink="">
      <xdr:nvSpPr>
        <xdr:cNvPr id="153" name="楕円 152"/>
        <xdr:cNvSpPr/>
      </xdr:nvSpPr>
      <xdr:spPr>
        <a:xfrm>
          <a:off x="4902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152236</xdr:rowOff>
    </xdr:from>
    <xdr:ext cx="762000" cy="259045"/>
    <xdr:sp macro="" textlink="">
      <xdr:nvSpPr>
        <xdr:cNvPr id="154" name="財政構造の弾力性該当値テキスト"/>
        <xdr:cNvSpPr txBox="1"/>
      </xdr:nvSpPr>
      <xdr:spPr>
        <a:xfrm>
          <a:off x="5041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46083</xdr:rowOff>
    </xdr:from>
    <xdr:to>
      <xdr:col>15</xdr:col>
      <xdr:colOff>133350</xdr:colOff>
      <xdr:row>59</xdr:row>
      <xdr:rowOff>147683</xdr:rowOff>
    </xdr:to>
    <xdr:sp macro="" textlink="">
      <xdr:nvSpPr>
        <xdr:cNvPr id="157" name="楕円 156"/>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157860</xdr:rowOff>
    </xdr:from>
    <xdr:ext cx="762000" cy="259045"/>
    <xdr:sp macro="" textlink="">
      <xdr:nvSpPr>
        <xdr:cNvPr id="158" name="テキスト ボックス 157"/>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134801</xdr:rowOff>
    </xdr:from>
    <xdr:to>
      <xdr:col>11</xdr:col>
      <xdr:colOff>82550</xdr:colOff>
      <xdr:row>59</xdr:row>
      <xdr:rowOff>64951</xdr:rowOff>
    </xdr:to>
    <xdr:sp macro="" textlink="">
      <xdr:nvSpPr>
        <xdr:cNvPr id="159" name="楕円 158"/>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75128</xdr:rowOff>
    </xdr:from>
    <xdr:ext cx="762000" cy="259045"/>
    <xdr:sp macro="" textlink="">
      <xdr:nvSpPr>
        <xdr:cNvPr id="160" name="テキスト ボックス 159"/>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61" name="楕円 160"/>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2" name="テキスト ボックス 161"/>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類似団体平均額よりは下回ったものの全国平均及び県内平均よりは大きく上回</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、前年度と比較すると</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509</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円の</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増額</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、給与制度の総合的な見直し</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り増</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臨時職員（保育士）の増員により増額となった。</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一部事務組合や公営企業会計への人件費・物件費等に充てる繰出金を含めると、人口一人当たりの金額は更に増額することとなるため、これらも含めた経費削減の対策を講じる必要があると考える。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また、定員適正化計画については第</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次計画を策定して更に総人件費抑制対策を講じることとしているほか、直営で行っている保育所等について指定管理者制度を含めた民間委託への検討なども行うこととしている。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55586</xdr:rowOff>
    </xdr:from>
    <xdr:to>
      <xdr:col>23</xdr:col>
      <xdr:colOff>133350</xdr:colOff>
      <xdr:row>83</xdr:row>
      <xdr:rowOff>58655</xdr:rowOff>
    </xdr:to>
    <xdr:cxnSp macro="">
      <xdr:nvCxnSpPr>
        <xdr:cNvPr id="193" name="直線コネクタ 192"/>
        <xdr:cNvCxnSpPr/>
      </xdr:nvCxnSpPr>
      <xdr:spPr>
        <a:xfrm>
          <a:off x="4114800" y="14285936"/>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30097</xdr:rowOff>
    </xdr:from>
    <xdr:to>
      <xdr:col>19</xdr:col>
      <xdr:colOff>133350</xdr:colOff>
      <xdr:row>83</xdr:row>
      <xdr:rowOff>55586</xdr:rowOff>
    </xdr:to>
    <xdr:cxnSp macro="">
      <xdr:nvCxnSpPr>
        <xdr:cNvPr id="196" name="直線コネクタ 195"/>
        <xdr:cNvCxnSpPr/>
      </xdr:nvCxnSpPr>
      <xdr:spPr>
        <a:xfrm>
          <a:off x="3225800" y="14260447"/>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30097</xdr:rowOff>
    </xdr:from>
    <xdr:to>
      <xdr:col>15</xdr:col>
      <xdr:colOff>82550</xdr:colOff>
      <xdr:row>83</xdr:row>
      <xdr:rowOff>42404</xdr:rowOff>
    </xdr:to>
    <xdr:cxnSp macro="">
      <xdr:nvCxnSpPr>
        <xdr:cNvPr id="199" name="直線コネクタ 198"/>
        <xdr:cNvCxnSpPr/>
      </xdr:nvCxnSpPr>
      <xdr:spPr>
        <a:xfrm flipV="1">
          <a:off x="2336800" y="14260447"/>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39050</xdr:rowOff>
    </xdr:from>
    <xdr:to>
      <xdr:col>11</xdr:col>
      <xdr:colOff>31750</xdr:colOff>
      <xdr:row>83</xdr:row>
      <xdr:rowOff>42404</xdr:rowOff>
    </xdr:to>
    <xdr:cxnSp macro="">
      <xdr:nvCxnSpPr>
        <xdr:cNvPr id="202" name="直線コネクタ 201"/>
        <xdr:cNvCxnSpPr/>
      </xdr:nvCxnSpPr>
      <xdr:spPr>
        <a:xfrm>
          <a:off x="1447800" y="14269400"/>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7855</xdr:rowOff>
    </xdr:from>
    <xdr:to>
      <xdr:col>23</xdr:col>
      <xdr:colOff>184150</xdr:colOff>
      <xdr:row>83</xdr:row>
      <xdr:rowOff>109455</xdr:rowOff>
    </xdr:to>
    <xdr:sp macro="" textlink="">
      <xdr:nvSpPr>
        <xdr:cNvPr id="212" name="楕円 211"/>
        <xdr:cNvSpPr/>
      </xdr:nvSpPr>
      <xdr:spPr>
        <a:xfrm>
          <a:off x="4902200" y="142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24382</xdr:rowOff>
    </xdr:from>
    <xdr:ext cx="762000" cy="259045"/>
    <xdr:sp macro="" textlink="">
      <xdr:nvSpPr>
        <xdr:cNvPr id="213" name="人件費・物件費等の状況該当値テキスト"/>
        <xdr:cNvSpPr txBox="1"/>
      </xdr:nvSpPr>
      <xdr:spPr>
        <a:xfrm>
          <a:off x="5041900" y="1408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4786</xdr:rowOff>
    </xdr:from>
    <xdr:to>
      <xdr:col>19</xdr:col>
      <xdr:colOff>184150</xdr:colOff>
      <xdr:row>83</xdr:row>
      <xdr:rowOff>106386</xdr:rowOff>
    </xdr:to>
    <xdr:sp macro="" textlink="">
      <xdr:nvSpPr>
        <xdr:cNvPr id="214" name="楕円 213"/>
        <xdr:cNvSpPr/>
      </xdr:nvSpPr>
      <xdr:spPr>
        <a:xfrm>
          <a:off x="4064000" y="1423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116563</xdr:rowOff>
    </xdr:from>
    <xdr:ext cx="736600" cy="259045"/>
    <xdr:sp macro="" textlink="">
      <xdr:nvSpPr>
        <xdr:cNvPr id="215" name="テキスト ボックス 214"/>
        <xdr:cNvSpPr txBox="1"/>
      </xdr:nvSpPr>
      <xdr:spPr>
        <a:xfrm>
          <a:off x="3733800" y="1400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150747</xdr:rowOff>
    </xdr:from>
    <xdr:to>
      <xdr:col>15</xdr:col>
      <xdr:colOff>133350</xdr:colOff>
      <xdr:row>83</xdr:row>
      <xdr:rowOff>80897</xdr:rowOff>
    </xdr:to>
    <xdr:sp macro="" textlink="">
      <xdr:nvSpPr>
        <xdr:cNvPr id="216" name="楕円 215"/>
        <xdr:cNvSpPr/>
      </xdr:nvSpPr>
      <xdr:spPr>
        <a:xfrm>
          <a:off x="3175000" y="142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91074</xdr:rowOff>
    </xdr:from>
    <xdr:ext cx="762000" cy="259045"/>
    <xdr:sp macro="" textlink="">
      <xdr:nvSpPr>
        <xdr:cNvPr id="217" name="テキスト ボックス 216"/>
        <xdr:cNvSpPr txBox="1"/>
      </xdr:nvSpPr>
      <xdr:spPr>
        <a:xfrm>
          <a:off x="2844800" y="139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163054</xdr:rowOff>
    </xdr:from>
    <xdr:to>
      <xdr:col>11</xdr:col>
      <xdr:colOff>82550</xdr:colOff>
      <xdr:row>83</xdr:row>
      <xdr:rowOff>93204</xdr:rowOff>
    </xdr:to>
    <xdr:sp macro="" textlink="">
      <xdr:nvSpPr>
        <xdr:cNvPr id="218" name="楕円 217"/>
        <xdr:cNvSpPr/>
      </xdr:nvSpPr>
      <xdr:spPr>
        <a:xfrm>
          <a:off x="2286000" y="1422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103381</xdr:rowOff>
    </xdr:from>
    <xdr:ext cx="762000" cy="259045"/>
    <xdr:sp macro="" textlink="">
      <xdr:nvSpPr>
        <xdr:cNvPr id="219" name="テキスト ボックス 218"/>
        <xdr:cNvSpPr txBox="1"/>
      </xdr:nvSpPr>
      <xdr:spPr>
        <a:xfrm>
          <a:off x="1955800" y="1399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159700</xdr:rowOff>
    </xdr:from>
    <xdr:to>
      <xdr:col>7</xdr:col>
      <xdr:colOff>31750</xdr:colOff>
      <xdr:row>83</xdr:row>
      <xdr:rowOff>89850</xdr:rowOff>
    </xdr:to>
    <xdr:sp macro="" textlink="">
      <xdr:nvSpPr>
        <xdr:cNvPr id="220" name="楕円 219"/>
        <xdr:cNvSpPr/>
      </xdr:nvSpPr>
      <xdr:spPr>
        <a:xfrm>
          <a:off x="1397000" y="142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100027</xdr:rowOff>
    </xdr:from>
    <xdr:ext cx="762000" cy="259045"/>
    <xdr:sp macro="" textlink="">
      <xdr:nvSpPr>
        <xdr:cNvPr id="221" name="テキスト ボックス 220"/>
        <xdr:cNvSpPr txBox="1"/>
      </xdr:nvSpPr>
      <xdr:spPr>
        <a:xfrm>
          <a:off x="1066800" y="139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ラスパイレス指数は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全国市平均より低い指数となっている。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定員適正化計画の職員計画数を念頭に各年齢階層の定期的な職員採用を実施するとともに各種手当の総点検を実施してより一層職員給与の適正化に努めることとする。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地方公務員職員給与費の総合的見直しを確実に実施し公務員制度改革の動向や人事院勧告の動向等的確に見極め、市内の民間企業の平均的給与の状況を踏まえながら市民の理解と支持が得られるような給与制度と勤務条件の確立を目指すこととする。</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10584</xdr:rowOff>
    </xdr:to>
    <xdr:cxnSp macro="">
      <xdr:nvCxnSpPr>
        <xdr:cNvPr id="257" name="直線コネクタ 256"/>
        <xdr:cNvCxnSpPr/>
      </xdr:nvCxnSpPr>
      <xdr:spPr>
        <a:xfrm flipV="1">
          <a:off x="16179800" y="148577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79527</xdr:rowOff>
    </xdr:to>
    <xdr:cxnSp macro="">
      <xdr:nvCxnSpPr>
        <xdr:cNvPr id="260" name="直線コネクタ 259"/>
        <xdr:cNvCxnSpPr/>
      </xdr:nvCxnSpPr>
      <xdr:spPr>
        <a:xfrm flipV="1">
          <a:off x="15290800" y="149267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79527</xdr:rowOff>
    </xdr:to>
    <xdr:cxnSp macro="">
      <xdr:nvCxnSpPr>
        <xdr:cNvPr id="263" name="直線コネクタ 262"/>
        <xdr:cNvCxnSpPr/>
      </xdr:nvCxnSpPr>
      <xdr:spPr>
        <a:xfrm>
          <a:off x="14401800" y="149152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170543</xdr:rowOff>
    </xdr:to>
    <xdr:cxnSp macro="">
      <xdr:nvCxnSpPr>
        <xdr:cNvPr id="266" name="直線コネクタ 265"/>
        <xdr:cNvCxnSpPr/>
      </xdr:nvCxnSpPr>
      <xdr:spPr>
        <a:xfrm>
          <a:off x="13512800" y="1477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78818</xdr:rowOff>
    </xdr:from>
    <xdr:ext cx="762000" cy="259045"/>
    <xdr:sp macro="" textlink="">
      <xdr:nvSpPr>
        <xdr:cNvPr id="277" name="給与水準   （国との比較）該当値テキスト"/>
        <xdr:cNvSpPr txBox="1"/>
      </xdr:nvSpPr>
      <xdr:spPr>
        <a:xfrm>
          <a:off x="171069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9" name="テキスト ボックス 278"/>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83" name="テキスト ボックス 282"/>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5" name="テキスト ボックス 284"/>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類似団体平均よりは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1.21</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人下回っているものの全国平均及び県内平均よりは</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約</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人以上上回っている状況である。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本市の職員管理は合併直後の平成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年度に第</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次定員適正化計画を策定し、計画期間内（</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年間）で約</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17.4%</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人）の人員削減を行った。その後、平成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年度以降は第</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次定員適正化計画を策定し、更に</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4.6%(</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の人員削減を行った。</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現在、第</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次定員適正化計画を策定し、多様化する財政需要、住民ニーズ及び新たな事務事業等柔軟に対応できる体制づくりと組織の連携、並びに効率性のある組織の統廃合等引き続き取り組んでいくこととする。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また、コスト意識に基づいた質の高い行政サービスを堅持することを前提に、行政が行うべきことを整理した上で「民間にできることは民間へ」移行する取り組みを引き続き行うこととする。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148106</xdr:rowOff>
    </xdr:from>
    <xdr:to>
      <xdr:col>81</xdr:col>
      <xdr:colOff>44450</xdr:colOff>
      <xdr:row>61</xdr:row>
      <xdr:rowOff>151554</xdr:rowOff>
    </xdr:to>
    <xdr:cxnSp macro="">
      <xdr:nvCxnSpPr>
        <xdr:cNvPr id="322" name="直線コネクタ 321"/>
        <xdr:cNvCxnSpPr/>
      </xdr:nvCxnSpPr>
      <xdr:spPr>
        <a:xfrm flipV="1">
          <a:off x="16179800" y="1060655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155001</xdr:rowOff>
    </xdr:to>
    <xdr:cxnSp macro="">
      <xdr:nvCxnSpPr>
        <xdr:cNvPr id="325" name="直線コネクタ 324"/>
        <xdr:cNvCxnSpPr/>
      </xdr:nvCxnSpPr>
      <xdr:spPr>
        <a:xfrm flipV="1">
          <a:off x="15290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141212</xdr:rowOff>
    </xdr:from>
    <xdr:to>
      <xdr:col>72</xdr:col>
      <xdr:colOff>203200</xdr:colOff>
      <xdr:row>61</xdr:row>
      <xdr:rowOff>155001</xdr:rowOff>
    </xdr:to>
    <xdr:cxnSp macro="">
      <xdr:nvCxnSpPr>
        <xdr:cNvPr id="328" name="直線コネクタ 327"/>
        <xdr:cNvCxnSpPr/>
      </xdr:nvCxnSpPr>
      <xdr:spPr>
        <a:xfrm>
          <a:off x="14401800" y="105996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141212</xdr:rowOff>
    </xdr:from>
    <xdr:to>
      <xdr:col>68</xdr:col>
      <xdr:colOff>152400</xdr:colOff>
      <xdr:row>61</xdr:row>
      <xdr:rowOff>143510</xdr:rowOff>
    </xdr:to>
    <xdr:cxnSp macro="">
      <xdr:nvCxnSpPr>
        <xdr:cNvPr id="331" name="直線コネクタ 330"/>
        <xdr:cNvCxnSpPr/>
      </xdr:nvCxnSpPr>
      <xdr:spPr>
        <a:xfrm flipV="1">
          <a:off x="13512800" y="1059966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97306</xdr:rowOff>
    </xdr:from>
    <xdr:to>
      <xdr:col>81</xdr:col>
      <xdr:colOff>95250</xdr:colOff>
      <xdr:row>62</xdr:row>
      <xdr:rowOff>27456</xdr:rowOff>
    </xdr:to>
    <xdr:sp macro="" textlink="">
      <xdr:nvSpPr>
        <xdr:cNvPr id="341" name="楕円 340"/>
        <xdr:cNvSpPr/>
      </xdr:nvSpPr>
      <xdr:spPr>
        <a:xfrm>
          <a:off x="169672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113833</xdr:rowOff>
    </xdr:from>
    <xdr:ext cx="762000" cy="259045"/>
    <xdr:sp macro="" textlink="">
      <xdr:nvSpPr>
        <xdr:cNvPr id="342" name="定員管理の状況該当値テキスト"/>
        <xdr:cNvSpPr txBox="1"/>
      </xdr:nvSpPr>
      <xdr:spPr>
        <a:xfrm>
          <a:off x="17106900" y="104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3" name="楕円 342"/>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41081</xdr:rowOff>
    </xdr:from>
    <xdr:ext cx="736600" cy="259045"/>
    <xdr:sp macro="" textlink="">
      <xdr:nvSpPr>
        <xdr:cNvPr id="344" name="テキスト ボックス 343"/>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104201</xdr:rowOff>
    </xdr:from>
    <xdr:to>
      <xdr:col>73</xdr:col>
      <xdr:colOff>44450</xdr:colOff>
      <xdr:row>62</xdr:row>
      <xdr:rowOff>34351</xdr:rowOff>
    </xdr:to>
    <xdr:sp macro="" textlink="">
      <xdr:nvSpPr>
        <xdr:cNvPr id="345" name="楕円 344"/>
        <xdr:cNvSpPr/>
      </xdr:nvSpPr>
      <xdr:spPr>
        <a:xfrm>
          <a:off x="15240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44528</xdr:rowOff>
    </xdr:from>
    <xdr:ext cx="762000" cy="259045"/>
    <xdr:sp macro="" textlink="">
      <xdr:nvSpPr>
        <xdr:cNvPr id="346" name="テキスト ボックス 345"/>
        <xdr:cNvSpPr txBox="1"/>
      </xdr:nvSpPr>
      <xdr:spPr>
        <a:xfrm>
          <a:off x="14909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90412</xdr:rowOff>
    </xdr:from>
    <xdr:to>
      <xdr:col>68</xdr:col>
      <xdr:colOff>203200</xdr:colOff>
      <xdr:row>62</xdr:row>
      <xdr:rowOff>20562</xdr:rowOff>
    </xdr:to>
    <xdr:sp macro="" textlink="">
      <xdr:nvSpPr>
        <xdr:cNvPr id="347" name="楕円 346"/>
        <xdr:cNvSpPr/>
      </xdr:nvSpPr>
      <xdr:spPr>
        <a:xfrm>
          <a:off x="14351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30739</xdr:rowOff>
    </xdr:from>
    <xdr:ext cx="762000" cy="259045"/>
    <xdr:sp macro="" textlink="">
      <xdr:nvSpPr>
        <xdr:cNvPr id="348" name="テキスト ボックス 347"/>
        <xdr:cNvSpPr txBox="1"/>
      </xdr:nvSpPr>
      <xdr:spPr>
        <a:xfrm>
          <a:off x="14020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9" name="楕円 348"/>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33037</xdr:rowOff>
    </xdr:from>
    <xdr:ext cx="762000" cy="259045"/>
    <xdr:sp macro="" textlink="">
      <xdr:nvSpPr>
        <xdr:cNvPr id="350" name="テキスト ボックス 349"/>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実質公債費比率は対前年度比</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ポイント下回り着実に減少傾向にあるが、未だ類似団体平均、全国平均及び県内平均より大きな指数を示している。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本市は生活環境に必要な未整備地域の公共投資を継続的に行う必要があるため、実質公債費比率は高い状況となっている。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また、市債を発行する場合、</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まちづくり</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総合</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計画に基づく旧合併特例事業債と過疎計画に基づく過疎対策事業債を優先させ事業展開していることから、控除財源となる災害復旧等に係る基準財政需要額の割合は増加傾向になるものと考えられる。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今後とも住民ニーズに即した事業の優先度を総合的に判断し、基本的には地方債償還額以上の借入を行わない方針で一般会計、特別会計及び公営企業会計のいずれにおいても公債費抑制に努めることとする。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62230</xdr:rowOff>
    </xdr:to>
    <xdr:cxnSp macro="">
      <xdr:nvCxnSpPr>
        <xdr:cNvPr id="384" name="直線コネクタ 383"/>
        <xdr:cNvCxnSpPr/>
      </xdr:nvCxnSpPr>
      <xdr:spPr>
        <a:xfrm flipV="1">
          <a:off x="16179800" y="640185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70273</xdr:rowOff>
    </xdr:to>
    <xdr:cxnSp macro="">
      <xdr:nvCxnSpPr>
        <xdr:cNvPr id="387" name="直線コネクタ 386"/>
        <xdr:cNvCxnSpPr/>
      </xdr:nvCxnSpPr>
      <xdr:spPr>
        <a:xfrm flipV="1">
          <a:off x="15290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74295</xdr:rowOff>
    </xdr:to>
    <xdr:cxnSp macro="">
      <xdr:nvCxnSpPr>
        <xdr:cNvPr id="390" name="直線コネクタ 389"/>
        <xdr:cNvCxnSpPr/>
      </xdr:nvCxnSpPr>
      <xdr:spPr>
        <a:xfrm flipV="1">
          <a:off x="14401800" y="64139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84349</xdr:rowOff>
    </xdr:to>
    <xdr:cxnSp macro="">
      <xdr:nvCxnSpPr>
        <xdr:cNvPr id="393" name="直線コネクタ 392"/>
        <xdr:cNvCxnSpPr/>
      </xdr:nvCxnSpPr>
      <xdr:spPr>
        <a:xfrm flipV="1">
          <a:off x="13512800" y="641794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3" name="楕円 402"/>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4"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7" name="楕円 406"/>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08" name="テキスト ボックス 407"/>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23495</xdr:rowOff>
    </xdr:from>
    <xdr:to>
      <xdr:col>68</xdr:col>
      <xdr:colOff>203200</xdr:colOff>
      <xdr:row>37</xdr:row>
      <xdr:rowOff>125095</xdr:rowOff>
    </xdr:to>
    <xdr:sp macro="" textlink="">
      <xdr:nvSpPr>
        <xdr:cNvPr id="409" name="楕円 408"/>
        <xdr:cNvSpPr/>
      </xdr:nvSpPr>
      <xdr:spPr>
        <a:xfrm>
          <a:off x="1435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109872</xdr:rowOff>
    </xdr:from>
    <xdr:ext cx="762000" cy="259045"/>
    <xdr:sp macro="" textlink="">
      <xdr:nvSpPr>
        <xdr:cNvPr id="410" name="テキスト ボックス 409"/>
        <xdr:cNvSpPr txBox="1"/>
      </xdr:nvSpPr>
      <xdr:spPr>
        <a:xfrm>
          <a:off x="14020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1" name="楕円 410"/>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2" name="テキスト ボックス 411"/>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将来負担比率は対前年度比</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6.9</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ったが、</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未だ類似団体平均、全国平均及び県内平均より大きな指数を示している。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数値は昨年より減少しているが、数値が高い要因は山梨市駅南地域整備事業など大型の普通建設事業を実施したことにより、地方債残高が増加していることなどに起因する。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今後とも</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地方債現在高の増加や普通交付税の減少に伴う</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の減少により、将来負担比率は年々上昇していくことが予想されるが、少しでも数値の上昇を抑制し、安全領域を堅持しつつ効率的な財政運営に努めていく。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149606</xdr:rowOff>
    </xdr:from>
    <xdr:to>
      <xdr:col>81</xdr:col>
      <xdr:colOff>44450</xdr:colOff>
      <xdr:row>16</xdr:row>
      <xdr:rowOff>1941</xdr:rowOff>
    </xdr:to>
    <xdr:cxnSp macro="">
      <xdr:nvCxnSpPr>
        <xdr:cNvPr id="448" name="直線コネクタ 447"/>
        <xdr:cNvCxnSpPr/>
      </xdr:nvCxnSpPr>
      <xdr:spPr>
        <a:xfrm flipV="1">
          <a:off x="16179800" y="2721356"/>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1941</xdr:rowOff>
    </xdr:from>
    <xdr:to>
      <xdr:col>77</xdr:col>
      <xdr:colOff>44450</xdr:colOff>
      <xdr:row>16</xdr:row>
      <xdr:rowOff>15385</xdr:rowOff>
    </xdr:to>
    <xdr:cxnSp macro="">
      <xdr:nvCxnSpPr>
        <xdr:cNvPr id="451" name="直線コネクタ 450"/>
        <xdr:cNvCxnSpPr/>
      </xdr:nvCxnSpPr>
      <xdr:spPr>
        <a:xfrm flipV="1">
          <a:off x="15290800" y="274514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140643</xdr:rowOff>
    </xdr:from>
    <xdr:to>
      <xdr:col>72</xdr:col>
      <xdr:colOff>203200</xdr:colOff>
      <xdr:row>16</xdr:row>
      <xdr:rowOff>15385</xdr:rowOff>
    </xdr:to>
    <xdr:cxnSp macro="">
      <xdr:nvCxnSpPr>
        <xdr:cNvPr id="454" name="直線コネクタ 453"/>
        <xdr:cNvCxnSpPr/>
      </xdr:nvCxnSpPr>
      <xdr:spPr>
        <a:xfrm>
          <a:off x="14401800" y="2712393"/>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138920</xdr:rowOff>
    </xdr:from>
    <xdr:to>
      <xdr:col>68</xdr:col>
      <xdr:colOff>152400</xdr:colOff>
      <xdr:row>15</xdr:row>
      <xdr:rowOff>140643</xdr:rowOff>
    </xdr:to>
    <xdr:cxnSp macro="">
      <xdr:nvCxnSpPr>
        <xdr:cNvPr id="457" name="直線コネクタ 456"/>
        <xdr:cNvCxnSpPr/>
      </xdr:nvCxnSpPr>
      <xdr:spPr>
        <a:xfrm>
          <a:off x="13512800" y="271067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7" name="楕円 466"/>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68" name="将来負担の状況該当値テキスト"/>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122591</xdr:rowOff>
    </xdr:from>
    <xdr:to>
      <xdr:col>77</xdr:col>
      <xdr:colOff>95250</xdr:colOff>
      <xdr:row>16</xdr:row>
      <xdr:rowOff>52741</xdr:rowOff>
    </xdr:to>
    <xdr:sp macro="" textlink="">
      <xdr:nvSpPr>
        <xdr:cNvPr id="469" name="楕円 468"/>
        <xdr:cNvSpPr/>
      </xdr:nvSpPr>
      <xdr:spPr>
        <a:xfrm>
          <a:off x="16129000" y="2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37518</xdr:rowOff>
    </xdr:from>
    <xdr:ext cx="736600" cy="259045"/>
    <xdr:sp macro="" textlink="">
      <xdr:nvSpPr>
        <xdr:cNvPr id="470" name="テキスト ボックス 469"/>
        <xdr:cNvSpPr txBox="1"/>
      </xdr:nvSpPr>
      <xdr:spPr>
        <a:xfrm>
          <a:off x="15798800" y="278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136035</xdr:rowOff>
    </xdr:from>
    <xdr:to>
      <xdr:col>73</xdr:col>
      <xdr:colOff>44450</xdr:colOff>
      <xdr:row>16</xdr:row>
      <xdr:rowOff>66185</xdr:rowOff>
    </xdr:to>
    <xdr:sp macro="" textlink="">
      <xdr:nvSpPr>
        <xdr:cNvPr id="471" name="楕円 470"/>
        <xdr:cNvSpPr/>
      </xdr:nvSpPr>
      <xdr:spPr>
        <a:xfrm>
          <a:off x="15240000" y="27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50962</xdr:rowOff>
    </xdr:from>
    <xdr:ext cx="762000" cy="259045"/>
    <xdr:sp macro="" textlink="">
      <xdr:nvSpPr>
        <xdr:cNvPr id="472" name="テキスト ボックス 471"/>
        <xdr:cNvSpPr txBox="1"/>
      </xdr:nvSpPr>
      <xdr:spPr>
        <a:xfrm>
          <a:off x="14909800" y="279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89843</xdr:rowOff>
    </xdr:from>
    <xdr:to>
      <xdr:col>68</xdr:col>
      <xdr:colOff>203200</xdr:colOff>
      <xdr:row>16</xdr:row>
      <xdr:rowOff>19993</xdr:rowOff>
    </xdr:to>
    <xdr:sp macro="" textlink="">
      <xdr:nvSpPr>
        <xdr:cNvPr id="473" name="楕円 472"/>
        <xdr:cNvSpPr/>
      </xdr:nvSpPr>
      <xdr:spPr>
        <a:xfrm>
          <a:off x="14351000" y="26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4770</xdr:rowOff>
    </xdr:from>
    <xdr:ext cx="762000" cy="259045"/>
    <xdr:sp macro="" textlink="">
      <xdr:nvSpPr>
        <xdr:cNvPr id="474" name="テキスト ボックス 473"/>
        <xdr:cNvSpPr txBox="1"/>
      </xdr:nvSpPr>
      <xdr:spPr>
        <a:xfrm>
          <a:off x="14020800" y="274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88120</xdr:rowOff>
    </xdr:from>
    <xdr:to>
      <xdr:col>64</xdr:col>
      <xdr:colOff>152400</xdr:colOff>
      <xdr:row>16</xdr:row>
      <xdr:rowOff>18270</xdr:rowOff>
    </xdr:to>
    <xdr:sp macro="" textlink="">
      <xdr:nvSpPr>
        <xdr:cNvPr id="475" name="楕円 474"/>
        <xdr:cNvSpPr/>
      </xdr:nvSpPr>
      <xdr:spPr>
        <a:xfrm>
          <a:off x="13462000" y="26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3047</xdr:rowOff>
    </xdr:from>
    <xdr:ext cx="762000" cy="259045"/>
    <xdr:sp macro="" textlink="">
      <xdr:nvSpPr>
        <xdr:cNvPr id="476" name="テキスト ボックス 475"/>
        <xdr:cNvSpPr txBox="1"/>
      </xdr:nvSpPr>
      <xdr:spPr>
        <a:xfrm>
          <a:off x="13131800" y="27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人件費経常収支比率は県内平均よりは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ポイント上回ったが、類似団体及び全国平均より下回</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本市の定員適正化の推進は、第</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山梨市行政改革大綱に基づく事務事業の見直し、指定管理者制度の導入を含めた民間委託等の推進、臨時的任用職員の活用及び市民との協働事業・人材育成など効率的な職員配置を進めながら総職員数の縮減に取り組んできたところ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今後も財政的見地から総人件費の抑制を基本とする中で、多様化する行政需要に柔軟に対応できる体制づくりを行っていく考えである。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145288</xdr:rowOff>
    </xdr:to>
    <xdr:cxnSp macro="">
      <xdr:nvCxnSpPr>
        <xdr:cNvPr id="64" name="直線コネクタ 63"/>
        <xdr:cNvCxnSpPr/>
      </xdr:nvCxnSpPr>
      <xdr:spPr>
        <a:xfrm flipV="1">
          <a:off x="3987800" y="62763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145288</xdr:rowOff>
    </xdr:to>
    <xdr:cxnSp macro="">
      <xdr:nvCxnSpPr>
        <xdr:cNvPr id="67" name="直線コネクタ 66"/>
        <xdr:cNvCxnSpPr/>
      </xdr:nvCxnSpPr>
      <xdr:spPr>
        <a:xfrm>
          <a:off x="3098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127000</xdr:rowOff>
    </xdr:to>
    <xdr:cxnSp macro="">
      <xdr:nvCxnSpPr>
        <xdr:cNvPr id="70" name="直線コネクタ 69"/>
        <xdr:cNvCxnSpPr/>
      </xdr:nvCxnSpPr>
      <xdr:spPr>
        <a:xfrm>
          <a:off x="2209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154432</xdr:rowOff>
    </xdr:to>
    <xdr:cxnSp macro="">
      <xdr:nvCxnSpPr>
        <xdr:cNvPr id="73" name="直線コネクタ 72"/>
        <xdr:cNvCxnSpPr/>
      </xdr:nvCxnSpPr>
      <xdr:spPr>
        <a:xfrm flipV="1">
          <a:off x="1320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物件費経常収支比率は全国平均より下回ったが、類似団体平均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及び県平均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より上回り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対前年度も</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0.3</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ポイント上回る結果となった。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今後公園など公共施設の民間委託を検討する。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167821</xdr:rowOff>
    </xdr:to>
    <xdr:cxnSp macro="">
      <xdr:nvCxnSpPr>
        <xdr:cNvPr id="127" name="直線コネクタ 126"/>
        <xdr:cNvCxnSpPr/>
      </xdr:nvCxnSpPr>
      <xdr:spPr>
        <a:xfrm>
          <a:off x="15671800" y="3049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135164</xdr:rowOff>
    </xdr:to>
    <xdr:cxnSp macro="">
      <xdr:nvCxnSpPr>
        <xdr:cNvPr id="130" name="直線コネクタ 129"/>
        <xdr:cNvCxnSpPr/>
      </xdr:nvCxnSpPr>
      <xdr:spPr>
        <a:xfrm>
          <a:off x="14782800" y="2995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80736</xdr:rowOff>
    </xdr:to>
    <xdr:cxnSp macro="">
      <xdr:nvCxnSpPr>
        <xdr:cNvPr id="133" name="直線コネクタ 132"/>
        <xdr:cNvCxnSpPr/>
      </xdr:nvCxnSpPr>
      <xdr:spPr>
        <a:xfrm>
          <a:off x="13893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37193</xdr:rowOff>
    </xdr:to>
    <xdr:cxnSp macro="">
      <xdr:nvCxnSpPr>
        <xdr:cNvPr id="136" name="直線コネクタ 135"/>
        <xdr:cNvCxnSpPr/>
      </xdr:nvCxnSpPr>
      <xdr:spPr>
        <a:xfrm>
          <a:off x="13004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扶助費経常収支比率は全国平均より下回</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同数値であり、類似団体と同じ数値である。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は類似団体等に比べ医療機関に恵まれた条件下にあるため、医療扶助費が比較的高くなっており、特に子ども医療費助成制度については、市の重要施策として対象年齢を引き上げて実施することから児童数の縮減と反比例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今後も増加することが想定される。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今後は、重症化することのない健康診査体制や健康づくり事業等積極的に実施するとともに生活困窮者に対する相談窓口を開設し、更なる給付の適正化を推進していくこととする。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90" name="直線コネクタ 189"/>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88900</xdr:rowOff>
    </xdr:to>
    <xdr:cxnSp macro="">
      <xdr:nvCxnSpPr>
        <xdr:cNvPr id="193" name="直線コネクタ 192"/>
        <xdr:cNvCxnSpPr/>
      </xdr:nvCxnSpPr>
      <xdr:spPr>
        <a:xfrm>
          <a:off x="3098800" y="958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96" name="直線コネクタ 195"/>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151493</xdr:rowOff>
    </xdr:to>
    <xdr:cxnSp macro="">
      <xdr:nvCxnSpPr>
        <xdr:cNvPr id="199" name="直線コネクタ 198"/>
        <xdr:cNvCxnSpPr/>
      </xdr:nvCxnSpPr>
      <xdr:spPr>
        <a:xfrm>
          <a:off x="1320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6" name="テキスト ボックス 215"/>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7" name="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8" name="テキスト ボックス 217"/>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その他経常収支比率は類似団体</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下回</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、対前年度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回る結果となった。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これは、介護保険の介護給付費等特別会計への繰出金が増加していることに起因する。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は、公営事業会計についても更なる経費節減に努めるとともに独立採算の原則に立ち返った料金の見直しを行うこととする。また、国民健康保険事業等についても同様に医療費適正化を図る中で保険税の見直し等行う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118835</xdr:rowOff>
    </xdr:to>
    <xdr:cxnSp macro="">
      <xdr:nvCxnSpPr>
        <xdr:cNvPr id="253" name="直線コネクタ 252"/>
        <xdr:cNvCxnSpPr/>
      </xdr:nvCxnSpPr>
      <xdr:spPr>
        <a:xfrm flipV="1">
          <a:off x="15671800" y="95420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138430</xdr:rowOff>
    </xdr:to>
    <xdr:cxnSp macro="">
      <xdr:nvCxnSpPr>
        <xdr:cNvPr id="256" name="直線コネクタ 255"/>
        <xdr:cNvCxnSpPr/>
      </xdr:nvCxnSpPr>
      <xdr:spPr>
        <a:xfrm flipV="1">
          <a:off x="14782800" y="9548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55</xdr:row>
      <xdr:rowOff>138430</xdr:rowOff>
    </xdr:to>
    <xdr:cxnSp macro="">
      <xdr:nvCxnSpPr>
        <xdr:cNvPr id="259" name="直線コネクタ 258"/>
        <xdr:cNvCxnSpPr/>
      </xdr:nvCxnSpPr>
      <xdr:spPr>
        <a:xfrm>
          <a:off x="13893800" y="94702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40459</xdr:rowOff>
    </xdr:to>
    <xdr:cxnSp macro="">
      <xdr:nvCxnSpPr>
        <xdr:cNvPr id="262" name="直線コネクタ 261"/>
        <xdr:cNvCxnSpPr/>
      </xdr:nvCxnSpPr>
      <xdr:spPr>
        <a:xfrm>
          <a:off x="13004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2" name="楕円 271"/>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3"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4" name="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161109</xdr:rowOff>
    </xdr:from>
    <xdr:to>
      <xdr:col>69</xdr:col>
      <xdr:colOff>142875</xdr:colOff>
      <xdr:row>55</xdr:row>
      <xdr:rowOff>91259</xdr:rowOff>
    </xdr:to>
    <xdr:sp macro="" textlink="">
      <xdr:nvSpPr>
        <xdr:cNvPr id="278" name="楕円 277"/>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101436</xdr:rowOff>
    </xdr:from>
    <xdr:ext cx="762000" cy="259045"/>
    <xdr:sp macro="" textlink="">
      <xdr:nvSpPr>
        <xdr:cNvPr id="279" name="テキスト ボックス 278"/>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80" name="楕円 279"/>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1" name="テキスト ボックス 280"/>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補助費等経常収支比率は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平均及び県内平均のいずれより下回ったが、対前年度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回る結果となった。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補助費等経常経費に係る市単独助成金事業等については、補助金の整理統合を推し進め減少傾向にあるが、引き続き補助金の実施効果等を見極める中で整理・統合していく考えである。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11" name="直線コネクタ 310"/>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40132</xdr:rowOff>
    </xdr:to>
    <xdr:cxnSp macro="">
      <xdr:nvCxnSpPr>
        <xdr:cNvPr id="314" name="直線コネクタ 313"/>
        <xdr:cNvCxnSpPr/>
      </xdr:nvCxnSpPr>
      <xdr:spPr>
        <a:xfrm>
          <a:off x="14782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165862</xdr:rowOff>
    </xdr:to>
    <xdr:cxnSp macro="">
      <xdr:nvCxnSpPr>
        <xdr:cNvPr id="317" name="直線コネクタ 316"/>
        <xdr:cNvCxnSpPr/>
      </xdr:nvCxnSpPr>
      <xdr:spPr>
        <a:xfrm>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161290</xdr:rowOff>
    </xdr:to>
    <xdr:cxnSp macro="">
      <xdr:nvCxnSpPr>
        <xdr:cNvPr id="320" name="直線コネクタ 319"/>
        <xdr:cNvCxnSpPr/>
      </xdr:nvCxnSpPr>
      <xdr:spPr>
        <a:xfrm flipV="1">
          <a:off x="13004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30" name="楕円 329"/>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31"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8" name="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公債費経常収支比率は類似団体、全国平均及び県内平均のいずれより上回</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、対前年度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ポイント上回る結果となった。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市債発行については、今後とも住民ニーズにあった緊急度・優先度を的確に把握し、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第</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次</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まちづくり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総合</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計画に即した事業の選別と実施年度の平準化を図る中で健全な財政運営に資する考えである。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60325</xdr:rowOff>
    </xdr:to>
    <xdr:cxnSp macro="">
      <xdr:nvCxnSpPr>
        <xdr:cNvPr id="371" name="直線コネクタ 370"/>
        <xdr:cNvCxnSpPr/>
      </xdr:nvCxnSpPr>
      <xdr:spPr>
        <a:xfrm>
          <a:off x="3987800" y="12915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56515</xdr:rowOff>
    </xdr:to>
    <xdr:cxnSp macro="">
      <xdr:nvCxnSpPr>
        <xdr:cNvPr id="374" name="直線コネクタ 373"/>
        <xdr:cNvCxnSpPr/>
      </xdr:nvCxnSpPr>
      <xdr:spPr>
        <a:xfrm>
          <a:off x="3098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50800</xdr:rowOff>
    </xdr:to>
    <xdr:cxnSp macro="">
      <xdr:nvCxnSpPr>
        <xdr:cNvPr id="377" name="直線コネクタ 376"/>
        <xdr:cNvCxnSpPr/>
      </xdr:nvCxnSpPr>
      <xdr:spPr>
        <a:xfrm>
          <a:off x="2209800" y="12903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69850</xdr:rowOff>
    </xdr:to>
    <xdr:cxnSp macro="">
      <xdr:nvCxnSpPr>
        <xdr:cNvPr id="380" name="直線コネクタ 379"/>
        <xdr:cNvCxnSpPr/>
      </xdr:nvCxnSpPr>
      <xdr:spPr>
        <a:xfrm flipV="1">
          <a:off x="1320800" y="12903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xdr:rowOff>
    </xdr:from>
    <xdr:to>
      <xdr:col>24</xdr:col>
      <xdr:colOff>76200</xdr:colOff>
      <xdr:row>75</xdr:row>
      <xdr:rowOff>111125</xdr:rowOff>
    </xdr:to>
    <xdr:sp macro="" textlink="">
      <xdr:nvSpPr>
        <xdr:cNvPr id="390" name="楕円 389"/>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153052</xdr:rowOff>
    </xdr:from>
    <xdr:ext cx="762000" cy="259045"/>
    <xdr:sp macro="" textlink="">
      <xdr:nvSpPr>
        <xdr:cNvPr id="391" name="公債費該当値テキスト"/>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2" name="楕円 391"/>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3" name="テキスト ボックス 392"/>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4" name="楕円 393"/>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86377</xdr:rowOff>
    </xdr:from>
    <xdr:ext cx="762000" cy="259045"/>
    <xdr:sp macro="" textlink="">
      <xdr:nvSpPr>
        <xdr:cNvPr id="395" name="テキスト ボックス 394"/>
        <xdr:cNvSpPr txBox="1"/>
      </xdr:nvSpPr>
      <xdr:spPr>
        <a:xfrm>
          <a:off x="2717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165735</xdr:rowOff>
    </xdr:from>
    <xdr:to>
      <xdr:col>11</xdr:col>
      <xdr:colOff>60325</xdr:colOff>
      <xdr:row>75</xdr:row>
      <xdr:rowOff>95885</xdr:rowOff>
    </xdr:to>
    <xdr:sp macro="" textlink="">
      <xdr:nvSpPr>
        <xdr:cNvPr id="396" name="楕円 395"/>
        <xdr:cNvSpPr/>
      </xdr:nvSpPr>
      <xdr:spPr>
        <a:xfrm>
          <a:off x="2159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80663</xdr:rowOff>
    </xdr:from>
    <xdr:ext cx="762000" cy="259045"/>
    <xdr:sp macro="" textlink="">
      <xdr:nvSpPr>
        <xdr:cNvPr id="397" name="テキスト ボックス 396"/>
        <xdr:cNvSpPr txBox="1"/>
      </xdr:nvSpPr>
      <xdr:spPr>
        <a:xfrm>
          <a:off x="1828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8" name="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9" name="テキスト ボックス 398"/>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公債費を除く全体の経常収支比率は類似団体、全国平均及び県内平均のいずれよりも下回</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、対前年度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0.5</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回る結果となった。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これは、公債費以外の項目の中で決算額の高い金額となっている人件費及び扶助費の経常収支比率が低い指数で推移してきたことに起因するもので、特に人件費については、合併以後、平成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年度に策定された「定員適正化計画」による人員削減等の効果が大きいと考えられる。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また、これらのことを総合的に判断すると、本市の経常収支比率を押し上げているのは公債費にあると考えられ、引き続き将来推計を見据えた健全な財政運営を行うこととする。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58420</xdr:rowOff>
    </xdr:to>
    <xdr:cxnSp macro="">
      <xdr:nvCxnSpPr>
        <xdr:cNvPr id="432" name="直線コネクタ 431"/>
        <xdr:cNvCxnSpPr/>
      </xdr:nvCxnSpPr>
      <xdr:spPr>
        <a:xfrm flipV="1">
          <a:off x="15671800" y="13241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58420</xdr:rowOff>
    </xdr:to>
    <xdr:cxnSp macro="">
      <xdr:nvCxnSpPr>
        <xdr:cNvPr id="435" name="直線コネクタ 434"/>
        <xdr:cNvCxnSpPr/>
      </xdr:nvCxnSpPr>
      <xdr:spPr>
        <a:xfrm>
          <a:off x="14782800" y="131610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130811</xdr:rowOff>
    </xdr:to>
    <xdr:cxnSp macro="">
      <xdr:nvCxnSpPr>
        <xdr:cNvPr id="438" name="直線コネクタ 437"/>
        <xdr:cNvCxnSpPr/>
      </xdr:nvCxnSpPr>
      <xdr:spPr>
        <a:xfrm>
          <a:off x="13893800" y="13081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50800</xdr:rowOff>
    </xdr:to>
    <xdr:cxnSp macro="">
      <xdr:nvCxnSpPr>
        <xdr:cNvPr id="441" name="直線コネクタ 440"/>
        <xdr:cNvCxnSpPr/>
      </xdr:nvCxnSpPr>
      <xdr:spPr>
        <a:xfrm>
          <a:off x="13004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1" name="楕円 450"/>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2"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53" name="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54" name="テキスト ボックス 453"/>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55" name="楕円 454"/>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20337</xdr:rowOff>
    </xdr:from>
    <xdr:ext cx="762000" cy="259045"/>
    <xdr:sp macro="" textlink="">
      <xdr:nvSpPr>
        <xdr:cNvPr id="456" name="テキスト ボックス 455"/>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57" name="楕円 45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58" name="テキスト ボックス 45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9" name="楕円 458"/>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60" name="テキスト ボックス 459"/>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121209</xdr:rowOff>
    </xdr:from>
    <xdr:to>
      <xdr:col>29</xdr:col>
      <xdr:colOff>127000</xdr:colOff>
      <xdr:row>17</xdr:row>
      <xdr:rowOff>123482</xdr:rowOff>
    </xdr:to>
    <xdr:cxnSp macro="">
      <xdr:nvCxnSpPr>
        <xdr:cNvPr id="50" name="直線コネクタ 49"/>
        <xdr:cNvCxnSpPr/>
      </xdr:nvCxnSpPr>
      <xdr:spPr bwMode="auto">
        <a:xfrm>
          <a:off x="5003800" y="3083484"/>
          <a:ext cx="647700" cy="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121209</xdr:rowOff>
    </xdr:from>
    <xdr:to>
      <xdr:col>26</xdr:col>
      <xdr:colOff>50800</xdr:colOff>
      <xdr:row>17</xdr:row>
      <xdr:rowOff>137719</xdr:rowOff>
    </xdr:to>
    <xdr:cxnSp macro="">
      <xdr:nvCxnSpPr>
        <xdr:cNvPr id="53" name="直線コネクタ 52"/>
        <xdr:cNvCxnSpPr/>
      </xdr:nvCxnSpPr>
      <xdr:spPr bwMode="auto">
        <a:xfrm flipV="1">
          <a:off x="4305300" y="3083484"/>
          <a:ext cx="698500" cy="1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137719</xdr:rowOff>
    </xdr:from>
    <xdr:to>
      <xdr:col>22</xdr:col>
      <xdr:colOff>114300</xdr:colOff>
      <xdr:row>17</xdr:row>
      <xdr:rowOff>140348</xdr:rowOff>
    </xdr:to>
    <xdr:cxnSp macro="">
      <xdr:nvCxnSpPr>
        <xdr:cNvPr id="56" name="直線コネクタ 55"/>
        <xdr:cNvCxnSpPr/>
      </xdr:nvCxnSpPr>
      <xdr:spPr bwMode="auto">
        <a:xfrm flipV="1">
          <a:off x="3606800" y="30999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140348</xdr:rowOff>
    </xdr:from>
    <xdr:to>
      <xdr:col>18</xdr:col>
      <xdr:colOff>177800</xdr:colOff>
      <xdr:row>17</xdr:row>
      <xdr:rowOff>163741</xdr:rowOff>
    </xdr:to>
    <xdr:cxnSp macro="">
      <xdr:nvCxnSpPr>
        <xdr:cNvPr id="59" name="直線コネクタ 58"/>
        <xdr:cNvCxnSpPr/>
      </xdr:nvCxnSpPr>
      <xdr:spPr bwMode="auto">
        <a:xfrm flipV="1">
          <a:off x="2908300" y="3102623"/>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72682</xdr:rowOff>
    </xdr:from>
    <xdr:to>
      <xdr:col>29</xdr:col>
      <xdr:colOff>177800</xdr:colOff>
      <xdr:row>18</xdr:row>
      <xdr:rowOff>2832</xdr:rowOff>
    </xdr:to>
    <xdr:sp macro="" textlink="">
      <xdr:nvSpPr>
        <xdr:cNvPr id="69" name="楕円 68"/>
        <xdr:cNvSpPr/>
      </xdr:nvSpPr>
      <xdr:spPr bwMode="auto">
        <a:xfrm>
          <a:off x="5600700" y="30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44759</xdr:rowOff>
    </xdr:from>
    <xdr:ext cx="762000" cy="259045"/>
    <xdr:sp macro="" textlink="">
      <xdr:nvSpPr>
        <xdr:cNvPr id="70" name="人口1人当たり決算額の推移該当値テキスト130"/>
        <xdr:cNvSpPr txBox="1"/>
      </xdr:nvSpPr>
      <xdr:spPr>
        <a:xfrm>
          <a:off x="5740400" y="30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70409</xdr:rowOff>
    </xdr:from>
    <xdr:to>
      <xdr:col>26</xdr:col>
      <xdr:colOff>101600</xdr:colOff>
      <xdr:row>18</xdr:row>
      <xdr:rowOff>559</xdr:rowOff>
    </xdr:to>
    <xdr:sp macro="" textlink="">
      <xdr:nvSpPr>
        <xdr:cNvPr id="71" name="楕円 70"/>
        <xdr:cNvSpPr/>
      </xdr:nvSpPr>
      <xdr:spPr bwMode="auto">
        <a:xfrm>
          <a:off x="49530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156786</xdr:rowOff>
    </xdr:from>
    <xdr:ext cx="736600" cy="259045"/>
    <xdr:sp macro="" textlink="">
      <xdr:nvSpPr>
        <xdr:cNvPr id="72" name="テキスト ボックス 71"/>
        <xdr:cNvSpPr txBox="1"/>
      </xdr:nvSpPr>
      <xdr:spPr>
        <a:xfrm>
          <a:off x="4622800" y="311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86919</xdr:rowOff>
    </xdr:from>
    <xdr:to>
      <xdr:col>22</xdr:col>
      <xdr:colOff>165100</xdr:colOff>
      <xdr:row>18</xdr:row>
      <xdr:rowOff>17069</xdr:rowOff>
    </xdr:to>
    <xdr:sp macro="" textlink="">
      <xdr:nvSpPr>
        <xdr:cNvPr id="73" name="楕円 72"/>
        <xdr:cNvSpPr/>
      </xdr:nvSpPr>
      <xdr:spPr bwMode="auto">
        <a:xfrm>
          <a:off x="4254500" y="30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1846</xdr:rowOff>
    </xdr:from>
    <xdr:ext cx="762000" cy="259045"/>
    <xdr:sp macro="" textlink="">
      <xdr:nvSpPr>
        <xdr:cNvPr id="74" name="テキスト ボックス 73"/>
        <xdr:cNvSpPr txBox="1"/>
      </xdr:nvSpPr>
      <xdr:spPr>
        <a:xfrm>
          <a:off x="3924300" y="313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89548</xdr:rowOff>
    </xdr:from>
    <xdr:to>
      <xdr:col>19</xdr:col>
      <xdr:colOff>38100</xdr:colOff>
      <xdr:row>18</xdr:row>
      <xdr:rowOff>19698</xdr:rowOff>
    </xdr:to>
    <xdr:sp macro="" textlink="">
      <xdr:nvSpPr>
        <xdr:cNvPr id="75" name="楕円 74"/>
        <xdr:cNvSpPr/>
      </xdr:nvSpPr>
      <xdr:spPr bwMode="auto">
        <a:xfrm>
          <a:off x="3556000" y="305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4475</xdr:rowOff>
    </xdr:from>
    <xdr:ext cx="762000" cy="259045"/>
    <xdr:sp macro="" textlink="">
      <xdr:nvSpPr>
        <xdr:cNvPr id="76" name="テキスト ボックス 75"/>
        <xdr:cNvSpPr txBox="1"/>
      </xdr:nvSpPr>
      <xdr:spPr>
        <a:xfrm>
          <a:off x="3225800" y="31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112941</xdr:rowOff>
    </xdr:from>
    <xdr:to>
      <xdr:col>15</xdr:col>
      <xdr:colOff>101600</xdr:colOff>
      <xdr:row>18</xdr:row>
      <xdr:rowOff>43091</xdr:rowOff>
    </xdr:to>
    <xdr:sp macro="" textlink="">
      <xdr:nvSpPr>
        <xdr:cNvPr id="77" name="楕円 76"/>
        <xdr:cNvSpPr/>
      </xdr:nvSpPr>
      <xdr:spPr bwMode="auto">
        <a:xfrm>
          <a:off x="2857500" y="307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27868</xdr:rowOff>
    </xdr:from>
    <xdr:ext cx="762000" cy="259045"/>
    <xdr:sp macro="" textlink="">
      <xdr:nvSpPr>
        <xdr:cNvPr id="78" name="テキスト ボックス 77"/>
        <xdr:cNvSpPr txBox="1"/>
      </xdr:nvSpPr>
      <xdr:spPr>
        <a:xfrm>
          <a:off x="2527300" y="31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332484</xdr:rowOff>
    </xdr:from>
    <xdr:to>
      <xdr:col>29</xdr:col>
      <xdr:colOff>127000</xdr:colOff>
      <xdr:row>37</xdr:row>
      <xdr:rowOff>338173</xdr:rowOff>
    </xdr:to>
    <xdr:cxnSp macro="">
      <xdr:nvCxnSpPr>
        <xdr:cNvPr id="112" name="直線コネクタ 111"/>
        <xdr:cNvCxnSpPr/>
      </xdr:nvCxnSpPr>
      <xdr:spPr bwMode="auto">
        <a:xfrm flipV="1">
          <a:off x="5003800" y="7457184"/>
          <a:ext cx="6477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329227</xdr:rowOff>
    </xdr:from>
    <xdr:to>
      <xdr:col>26</xdr:col>
      <xdr:colOff>50800</xdr:colOff>
      <xdr:row>37</xdr:row>
      <xdr:rowOff>338173</xdr:rowOff>
    </xdr:to>
    <xdr:cxnSp macro="">
      <xdr:nvCxnSpPr>
        <xdr:cNvPr id="115" name="直線コネクタ 114"/>
        <xdr:cNvCxnSpPr/>
      </xdr:nvCxnSpPr>
      <xdr:spPr bwMode="auto">
        <a:xfrm>
          <a:off x="4305300" y="7453927"/>
          <a:ext cx="698500" cy="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324202</xdr:rowOff>
    </xdr:from>
    <xdr:to>
      <xdr:col>22</xdr:col>
      <xdr:colOff>114300</xdr:colOff>
      <xdr:row>37</xdr:row>
      <xdr:rowOff>329227</xdr:rowOff>
    </xdr:to>
    <xdr:cxnSp macro="">
      <xdr:nvCxnSpPr>
        <xdr:cNvPr id="118" name="直線コネクタ 117"/>
        <xdr:cNvCxnSpPr/>
      </xdr:nvCxnSpPr>
      <xdr:spPr bwMode="auto">
        <a:xfrm>
          <a:off x="3606800" y="7448902"/>
          <a:ext cx="698500" cy="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324202</xdr:rowOff>
    </xdr:from>
    <xdr:to>
      <xdr:col>18</xdr:col>
      <xdr:colOff>177800</xdr:colOff>
      <xdr:row>37</xdr:row>
      <xdr:rowOff>328812</xdr:rowOff>
    </xdr:to>
    <xdr:cxnSp macro="">
      <xdr:nvCxnSpPr>
        <xdr:cNvPr id="121" name="直線コネクタ 120"/>
        <xdr:cNvCxnSpPr/>
      </xdr:nvCxnSpPr>
      <xdr:spPr bwMode="auto">
        <a:xfrm flipV="1">
          <a:off x="2908300" y="7448902"/>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281684</xdr:rowOff>
    </xdr:from>
    <xdr:to>
      <xdr:col>29</xdr:col>
      <xdr:colOff>177800</xdr:colOff>
      <xdr:row>38</xdr:row>
      <xdr:rowOff>40384</xdr:rowOff>
    </xdr:to>
    <xdr:sp macro="" textlink="">
      <xdr:nvSpPr>
        <xdr:cNvPr id="131" name="楕円 130"/>
        <xdr:cNvSpPr/>
      </xdr:nvSpPr>
      <xdr:spPr bwMode="auto">
        <a:xfrm>
          <a:off x="5600700" y="74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63261</xdr:rowOff>
    </xdr:from>
    <xdr:ext cx="762000" cy="259045"/>
    <xdr:sp macro="" textlink="">
      <xdr:nvSpPr>
        <xdr:cNvPr id="132" name="人口1人当たり決算額の推移該当値テキスト445"/>
        <xdr:cNvSpPr txBox="1"/>
      </xdr:nvSpPr>
      <xdr:spPr>
        <a:xfrm>
          <a:off x="5740400" y="71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287373</xdr:rowOff>
    </xdr:from>
    <xdr:to>
      <xdr:col>26</xdr:col>
      <xdr:colOff>101600</xdr:colOff>
      <xdr:row>38</xdr:row>
      <xdr:rowOff>46073</xdr:rowOff>
    </xdr:to>
    <xdr:sp macro="" textlink="">
      <xdr:nvSpPr>
        <xdr:cNvPr id="133" name="楕円 132"/>
        <xdr:cNvSpPr/>
      </xdr:nvSpPr>
      <xdr:spPr bwMode="auto">
        <a:xfrm>
          <a:off x="4953000" y="741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30850</xdr:rowOff>
    </xdr:from>
    <xdr:ext cx="736600" cy="259045"/>
    <xdr:sp macro="" textlink="">
      <xdr:nvSpPr>
        <xdr:cNvPr id="134" name="テキスト ボックス 133"/>
        <xdr:cNvSpPr txBox="1"/>
      </xdr:nvSpPr>
      <xdr:spPr>
        <a:xfrm>
          <a:off x="4622800" y="749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278427</xdr:rowOff>
    </xdr:from>
    <xdr:to>
      <xdr:col>22</xdr:col>
      <xdr:colOff>165100</xdr:colOff>
      <xdr:row>38</xdr:row>
      <xdr:rowOff>37127</xdr:rowOff>
    </xdr:to>
    <xdr:sp macro="" textlink="">
      <xdr:nvSpPr>
        <xdr:cNvPr id="135" name="楕円 134"/>
        <xdr:cNvSpPr/>
      </xdr:nvSpPr>
      <xdr:spPr bwMode="auto">
        <a:xfrm>
          <a:off x="4254500" y="740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47304</xdr:rowOff>
    </xdr:from>
    <xdr:ext cx="762000" cy="259045"/>
    <xdr:sp macro="" textlink="">
      <xdr:nvSpPr>
        <xdr:cNvPr id="136" name="テキスト ボックス 135"/>
        <xdr:cNvSpPr txBox="1"/>
      </xdr:nvSpPr>
      <xdr:spPr>
        <a:xfrm>
          <a:off x="3924300" y="717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273402</xdr:rowOff>
    </xdr:from>
    <xdr:to>
      <xdr:col>19</xdr:col>
      <xdr:colOff>38100</xdr:colOff>
      <xdr:row>38</xdr:row>
      <xdr:rowOff>32102</xdr:rowOff>
    </xdr:to>
    <xdr:sp macro="" textlink="">
      <xdr:nvSpPr>
        <xdr:cNvPr id="137" name="楕円 136"/>
        <xdr:cNvSpPr/>
      </xdr:nvSpPr>
      <xdr:spPr bwMode="auto">
        <a:xfrm>
          <a:off x="3556000" y="739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42279</xdr:rowOff>
    </xdr:from>
    <xdr:ext cx="762000" cy="259045"/>
    <xdr:sp macro="" textlink="">
      <xdr:nvSpPr>
        <xdr:cNvPr id="138" name="テキスト ボックス 137"/>
        <xdr:cNvSpPr txBox="1"/>
      </xdr:nvSpPr>
      <xdr:spPr>
        <a:xfrm>
          <a:off x="3225800" y="71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278012</xdr:rowOff>
    </xdr:from>
    <xdr:to>
      <xdr:col>15</xdr:col>
      <xdr:colOff>101600</xdr:colOff>
      <xdr:row>38</xdr:row>
      <xdr:rowOff>36712</xdr:rowOff>
    </xdr:to>
    <xdr:sp macro="" textlink="">
      <xdr:nvSpPr>
        <xdr:cNvPr id="139" name="楕円 138"/>
        <xdr:cNvSpPr/>
      </xdr:nvSpPr>
      <xdr:spPr bwMode="auto">
        <a:xfrm>
          <a:off x="2857500" y="740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46889</xdr:rowOff>
    </xdr:from>
    <xdr:ext cx="762000" cy="259045"/>
    <xdr:sp macro="" textlink="">
      <xdr:nvSpPr>
        <xdr:cNvPr id="140" name="テキスト ボックス 139"/>
        <xdr:cNvSpPr txBox="1"/>
      </xdr:nvSpPr>
      <xdr:spPr>
        <a:xfrm>
          <a:off x="2527300" y="717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15316</xdr:rowOff>
    </xdr:from>
    <xdr:to>
      <xdr:col>24</xdr:col>
      <xdr:colOff>63500</xdr:colOff>
      <xdr:row>36</xdr:row>
      <xdr:rowOff>29502</xdr:rowOff>
    </xdr:to>
    <xdr:cxnSp macro="">
      <xdr:nvCxnSpPr>
        <xdr:cNvPr id="61" name="直線コネクタ 60"/>
        <xdr:cNvCxnSpPr/>
      </xdr:nvCxnSpPr>
      <xdr:spPr>
        <a:xfrm>
          <a:off x="3797300" y="6187516"/>
          <a:ext cx="8382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15316</xdr:rowOff>
    </xdr:from>
    <xdr:to>
      <xdr:col>19</xdr:col>
      <xdr:colOff>177800</xdr:colOff>
      <xdr:row>36</xdr:row>
      <xdr:rowOff>30213</xdr:rowOff>
    </xdr:to>
    <xdr:cxnSp macro="">
      <xdr:nvCxnSpPr>
        <xdr:cNvPr id="64" name="直線コネクタ 63"/>
        <xdr:cNvCxnSpPr/>
      </xdr:nvCxnSpPr>
      <xdr:spPr>
        <a:xfrm flipV="1">
          <a:off x="2908300" y="618751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168567</xdr:rowOff>
    </xdr:from>
    <xdr:to>
      <xdr:col>15</xdr:col>
      <xdr:colOff>50800</xdr:colOff>
      <xdr:row>36</xdr:row>
      <xdr:rowOff>30213</xdr:rowOff>
    </xdr:to>
    <xdr:cxnSp macro="">
      <xdr:nvCxnSpPr>
        <xdr:cNvPr id="67" name="直線コネクタ 66"/>
        <xdr:cNvCxnSpPr/>
      </xdr:nvCxnSpPr>
      <xdr:spPr>
        <a:xfrm>
          <a:off x="2019300" y="6169317"/>
          <a:ext cx="8890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165062</xdr:rowOff>
    </xdr:from>
    <xdr:to>
      <xdr:col>10</xdr:col>
      <xdr:colOff>114300</xdr:colOff>
      <xdr:row>35</xdr:row>
      <xdr:rowOff>168567</xdr:rowOff>
    </xdr:to>
    <xdr:cxnSp macro="">
      <xdr:nvCxnSpPr>
        <xdr:cNvPr id="70" name="直線コネクタ 69"/>
        <xdr:cNvCxnSpPr/>
      </xdr:nvCxnSpPr>
      <xdr:spPr>
        <a:xfrm>
          <a:off x="1130300" y="616581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150152</xdr:rowOff>
    </xdr:from>
    <xdr:to>
      <xdr:col>24</xdr:col>
      <xdr:colOff>114300</xdr:colOff>
      <xdr:row>36</xdr:row>
      <xdr:rowOff>80302</xdr:rowOff>
    </xdr:to>
    <xdr:sp macro="" textlink="">
      <xdr:nvSpPr>
        <xdr:cNvPr id="80" name="楕円 79"/>
        <xdr:cNvSpPr/>
      </xdr:nvSpPr>
      <xdr:spPr>
        <a:xfrm>
          <a:off x="4584700" y="61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128579</xdr:rowOff>
    </xdr:from>
    <xdr:ext cx="534377" cy="259045"/>
    <xdr:sp macro="" textlink="">
      <xdr:nvSpPr>
        <xdr:cNvPr id="81" name="人件費該当値テキスト"/>
        <xdr:cNvSpPr txBox="1"/>
      </xdr:nvSpPr>
      <xdr:spPr>
        <a:xfrm>
          <a:off x="4686300" y="61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135966</xdr:rowOff>
    </xdr:from>
    <xdr:to>
      <xdr:col>20</xdr:col>
      <xdr:colOff>38100</xdr:colOff>
      <xdr:row>36</xdr:row>
      <xdr:rowOff>66116</xdr:rowOff>
    </xdr:to>
    <xdr:sp macro="" textlink="">
      <xdr:nvSpPr>
        <xdr:cNvPr id="82" name="楕円 81"/>
        <xdr:cNvSpPr/>
      </xdr:nvSpPr>
      <xdr:spPr>
        <a:xfrm>
          <a:off x="3746500" y="61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57243</xdr:rowOff>
    </xdr:from>
    <xdr:ext cx="534377" cy="259045"/>
    <xdr:sp macro="" textlink="">
      <xdr:nvSpPr>
        <xdr:cNvPr id="83" name="テキスト ボックス 82"/>
        <xdr:cNvSpPr txBox="1"/>
      </xdr:nvSpPr>
      <xdr:spPr>
        <a:xfrm>
          <a:off x="3530111" y="62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150863</xdr:rowOff>
    </xdr:from>
    <xdr:to>
      <xdr:col>15</xdr:col>
      <xdr:colOff>101600</xdr:colOff>
      <xdr:row>36</xdr:row>
      <xdr:rowOff>81013</xdr:rowOff>
    </xdr:to>
    <xdr:sp macro="" textlink="">
      <xdr:nvSpPr>
        <xdr:cNvPr id="84" name="楕円 83"/>
        <xdr:cNvSpPr/>
      </xdr:nvSpPr>
      <xdr:spPr>
        <a:xfrm>
          <a:off x="2857500" y="61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72140</xdr:rowOff>
    </xdr:from>
    <xdr:ext cx="534377" cy="259045"/>
    <xdr:sp macro="" textlink="">
      <xdr:nvSpPr>
        <xdr:cNvPr id="85" name="テキスト ボックス 84"/>
        <xdr:cNvSpPr txBox="1"/>
      </xdr:nvSpPr>
      <xdr:spPr>
        <a:xfrm>
          <a:off x="2641111" y="62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117767</xdr:rowOff>
    </xdr:from>
    <xdr:to>
      <xdr:col>10</xdr:col>
      <xdr:colOff>165100</xdr:colOff>
      <xdr:row>36</xdr:row>
      <xdr:rowOff>47917</xdr:rowOff>
    </xdr:to>
    <xdr:sp macro="" textlink="">
      <xdr:nvSpPr>
        <xdr:cNvPr id="86" name="楕円 85"/>
        <xdr:cNvSpPr/>
      </xdr:nvSpPr>
      <xdr:spPr>
        <a:xfrm>
          <a:off x="1968500" y="61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39044</xdr:rowOff>
    </xdr:from>
    <xdr:ext cx="534377" cy="259045"/>
    <xdr:sp macro="" textlink="">
      <xdr:nvSpPr>
        <xdr:cNvPr id="87" name="テキスト ボックス 86"/>
        <xdr:cNvSpPr txBox="1"/>
      </xdr:nvSpPr>
      <xdr:spPr>
        <a:xfrm>
          <a:off x="1752111" y="62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114262</xdr:rowOff>
    </xdr:from>
    <xdr:to>
      <xdr:col>6</xdr:col>
      <xdr:colOff>38100</xdr:colOff>
      <xdr:row>36</xdr:row>
      <xdr:rowOff>44412</xdr:rowOff>
    </xdr:to>
    <xdr:sp macro="" textlink="">
      <xdr:nvSpPr>
        <xdr:cNvPr id="88" name="楕円 87"/>
        <xdr:cNvSpPr/>
      </xdr:nvSpPr>
      <xdr:spPr>
        <a:xfrm>
          <a:off x="1079500" y="61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35539</xdr:rowOff>
    </xdr:from>
    <xdr:ext cx="534377" cy="259045"/>
    <xdr:sp macro="" textlink="">
      <xdr:nvSpPr>
        <xdr:cNvPr id="89" name="テキスト ボックス 88"/>
        <xdr:cNvSpPr txBox="1"/>
      </xdr:nvSpPr>
      <xdr:spPr>
        <a:xfrm>
          <a:off x="863111" y="62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85533</xdr:rowOff>
    </xdr:from>
    <xdr:to>
      <xdr:col>24</xdr:col>
      <xdr:colOff>63500</xdr:colOff>
      <xdr:row>56</xdr:row>
      <xdr:rowOff>97855</xdr:rowOff>
    </xdr:to>
    <xdr:cxnSp macro="">
      <xdr:nvCxnSpPr>
        <xdr:cNvPr id="121" name="直線コネクタ 120"/>
        <xdr:cNvCxnSpPr/>
      </xdr:nvCxnSpPr>
      <xdr:spPr>
        <a:xfrm flipV="1">
          <a:off x="3797300" y="9686733"/>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97855</xdr:rowOff>
    </xdr:from>
    <xdr:to>
      <xdr:col>19</xdr:col>
      <xdr:colOff>177800</xdr:colOff>
      <xdr:row>56</xdr:row>
      <xdr:rowOff>136892</xdr:rowOff>
    </xdr:to>
    <xdr:cxnSp macro="">
      <xdr:nvCxnSpPr>
        <xdr:cNvPr id="124" name="直線コネクタ 123"/>
        <xdr:cNvCxnSpPr/>
      </xdr:nvCxnSpPr>
      <xdr:spPr>
        <a:xfrm flipV="1">
          <a:off x="2908300" y="9699055"/>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131079</xdr:rowOff>
    </xdr:from>
    <xdr:to>
      <xdr:col>15</xdr:col>
      <xdr:colOff>50800</xdr:colOff>
      <xdr:row>56</xdr:row>
      <xdr:rowOff>136892</xdr:rowOff>
    </xdr:to>
    <xdr:cxnSp macro="">
      <xdr:nvCxnSpPr>
        <xdr:cNvPr id="127" name="直線コネクタ 126"/>
        <xdr:cNvCxnSpPr/>
      </xdr:nvCxnSpPr>
      <xdr:spPr>
        <a:xfrm>
          <a:off x="2019300" y="9732279"/>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131079</xdr:rowOff>
    </xdr:from>
    <xdr:to>
      <xdr:col>10</xdr:col>
      <xdr:colOff>114300</xdr:colOff>
      <xdr:row>56</xdr:row>
      <xdr:rowOff>131351</xdr:rowOff>
    </xdr:to>
    <xdr:cxnSp macro="">
      <xdr:nvCxnSpPr>
        <xdr:cNvPr id="130" name="直線コネクタ 129"/>
        <xdr:cNvCxnSpPr/>
      </xdr:nvCxnSpPr>
      <xdr:spPr>
        <a:xfrm flipV="1">
          <a:off x="1130300" y="9732279"/>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34733</xdr:rowOff>
    </xdr:from>
    <xdr:to>
      <xdr:col>24</xdr:col>
      <xdr:colOff>114300</xdr:colOff>
      <xdr:row>56</xdr:row>
      <xdr:rowOff>136333</xdr:rowOff>
    </xdr:to>
    <xdr:sp macro="" textlink="">
      <xdr:nvSpPr>
        <xdr:cNvPr id="140" name="楕円 139"/>
        <xdr:cNvSpPr/>
      </xdr:nvSpPr>
      <xdr:spPr>
        <a:xfrm>
          <a:off x="4584700" y="96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13160</xdr:rowOff>
    </xdr:from>
    <xdr:ext cx="534377" cy="259045"/>
    <xdr:sp macro="" textlink="">
      <xdr:nvSpPr>
        <xdr:cNvPr id="141" name="物件費該当値テキスト"/>
        <xdr:cNvSpPr txBox="1"/>
      </xdr:nvSpPr>
      <xdr:spPr>
        <a:xfrm>
          <a:off x="4686300" y="96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47055</xdr:rowOff>
    </xdr:from>
    <xdr:to>
      <xdr:col>20</xdr:col>
      <xdr:colOff>38100</xdr:colOff>
      <xdr:row>56</xdr:row>
      <xdr:rowOff>148655</xdr:rowOff>
    </xdr:to>
    <xdr:sp macro="" textlink="">
      <xdr:nvSpPr>
        <xdr:cNvPr id="142" name="楕円 141"/>
        <xdr:cNvSpPr/>
      </xdr:nvSpPr>
      <xdr:spPr>
        <a:xfrm>
          <a:off x="3746500" y="96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165182</xdr:rowOff>
    </xdr:from>
    <xdr:ext cx="534377" cy="259045"/>
    <xdr:sp macro="" textlink="">
      <xdr:nvSpPr>
        <xdr:cNvPr id="143" name="テキスト ボックス 142"/>
        <xdr:cNvSpPr txBox="1"/>
      </xdr:nvSpPr>
      <xdr:spPr>
        <a:xfrm>
          <a:off x="3530111" y="94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86092</xdr:rowOff>
    </xdr:from>
    <xdr:to>
      <xdr:col>15</xdr:col>
      <xdr:colOff>101600</xdr:colOff>
      <xdr:row>57</xdr:row>
      <xdr:rowOff>16242</xdr:rowOff>
    </xdr:to>
    <xdr:sp macro="" textlink="">
      <xdr:nvSpPr>
        <xdr:cNvPr id="144" name="楕円 143"/>
        <xdr:cNvSpPr/>
      </xdr:nvSpPr>
      <xdr:spPr>
        <a:xfrm>
          <a:off x="2857500" y="96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7369</xdr:rowOff>
    </xdr:from>
    <xdr:ext cx="534377" cy="259045"/>
    <xdr:sp macro="" textlink="">
      <xdr:nvSpPr>
        <xdr:cNvPr id="145" name="テキスト ボックス 144"/>
        <xdr:cNvSpPr txBox="1"/>
      </xdr:nvSpPr>
      <xdr:spPr>
        <a:xfrm>
          <a:off x="2641111" y="97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80279</xdr:rowOff>
    </xdr:from>
    <xdr:to>
      <xdr:col>10</xdr:col>
      <xdr:colOff>165100</xdr:colOff>
      <xdr:row>57</xdr:row>
      <xdr:rowOff>10429</xdr:rowOff>
    </xdr:to>
    <xdr:sp macro="" textlink="">
      <xdr:nvSpPr>
        <xdr:cNvPr id="146" name="楕円 145"/>
        <xdr:cNvSpPr/>
      </xdr:nvSpPr>
      <xdr:spPr>
        <a:xfrm>
          <a:off x="1968500" y="9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26956</xdr:rowOff>
    </xdr:from>
    <xdr:ext cx="534377" cy="259045"/>
    <xdr:sp macro="" textlink="">
      <xdr:nvSpPr>
        <xdr:cNvPr id="147" name="テキスト ボックス 146"/>
        <xdr:cNvSpPr txBox="1"/>
      </xdr:nvSpPr>
      <xdr:spPr>
        <a:xfrm>
          <a:off x="1752111" y="94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80551</xdr:rowOff>
    </xdr:from>
    <xdr:to>
      <xdr:col>6</xdr:col>
      <xdr:colOff>38100</xdr:colOff>
      <xdr:row>57</xdr:row>
      <xdr:rowOff>10701</xdr:rowOff>
    </xdr:to>
    <xdr:sp macro="" textlink="">
      <xdr:nvSpPr>
        <xdr:cNvPr id="148" name="楕円 147"/>
        <xdr:cNvSpPr/>
      </xdr:nvSpPr>
      <xdr:spPr>
        <a:xfrm>
          <a:off x="1079500" y="96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27228</xdr:rowOff>
    </xdr:from>
    <xdr:ext cx="534377" cy="259045"/>
    <xdr:sp macro="" textlink="">
      <xdr:nvSpPr>
        <xdr:cNvPr id="149" name="テキスト ボックス 148"/>
        <xdr:cNvSpPr txBox="1"/>
      </xdr:nvSpPr>
      <xdr:spPr>
        <a:xfrm>
          <a:off x="86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81727</xdr:rowOff>
    </xdr:from>
    <xdr:to>
      <xdr:col>24</xdr:col>
      <xdr:colOff>63500</xdr:colOff>
      <xdr:row>78</xdr:row>
      <xdr:rowOff>88585</xdr:rowOff>
    </xdr:to>
    <xdr:cxnSp macro="">
      <xdr:nvCxnSpPr>
        <xdr:cNvPr id="176" name="直線コネクタ 175"/>
        <xdr:cNvCxnSpPr/>
      </xdr:nvCxnSpPr>
      <xdr:spPr>
        <a:xfrm flipV="1">
          <a:off x="3797300" y="1345482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88585</xdr:rowOff>
    </xdr:from>
    <xdr:to>
      <xdr:col>19</xdr:col>
      <xdr:colOff>177800</xdr:colOff>
      <xdr:row>78</xdr:row>
      <xdr:rowOff>94848</xdr:rowOff>
    </xdr:to>
    <xdr:cxnSp macro="">
      <xdr:nvCxnSpPr>
        <xdr:cNvPr id="179" name="直線コネクタ 178"/>
        <xdr:cNvCxnSpPr/>
      </xdr:nvCxnSpPr>
      <xdr:spPr>
        <a:xfrm flipV="1">
          <a:off x="2908300" y="13461685"/>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92700</xdr:rowOff>
    </xdr:from>
    <xdr:to>
      <xdr:col>15</xdr:col>
      <xdr:colOff>50800</xdr:colOff>
      <xdr:row>78</xdr:row>
      <xdr:rowOff>94848</xdr:rowOff>
    </xdr:to>
    <xdr:cxnSp macro="">
      <xdr:nvCxnSpPr>
        <xdr:cNvPr id="182" name="直線コネクタ 181"/>
        <xdr:cNvCxnSpPr/>
      </xdr:nvCxnSpPr>
      <xdr:spPr>
        <a:xfrm>
          <a:off x="2019300" y="13465800"/>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92700</xdr:rowOff>
    </xdr:from>
    <xdr:to>
      <xdr:col>10</xdr:col>
      <xdr:colOff>114300</xdr:colOff>
      <xdr:row>78</xdr:row>
      <xdr:rowOff>95329</xdr:rowOff>
    </xdr:to>
    <xdr:cxnSp macro="">
      <xdr:nvCxnSpPr>
        <xdr:cNvPr id="185" name="直線コネクタ 184"/>
        <xdr:cNvCxnSpPr/>
      </xdr:nvCxnSpPr>
      <xdr:spPr>
        <a:xfrm flipV="1">
          <a:off x="1130300" y="1346580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30927</xdr:rowOff>
    </xdr:from>
    <xdr:to>
      <xdr:col>24</xdr:col>
      <xdr:colOff>114300</xdr:colOff>
      <xdr:row>78</xdr:row>
      <xdr:rowOff>132527</xdr:rowOff>
    </xdr:to>
    <xdr:sp macro="" textlink="">
      <xdr:nvSpPr>
        <xdr:cNvPr id="195" name="楕円 194"/>
        <xdr:cNvSpPr/>
      </xdr:nvSpPr>
      <xdr:spPr>
        <a:xfrm>
          <a:off x="4584700" y="134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117304</xdr:rowOff>
    </xdr:from>
    <xdr:ext cx="469744" cy="259045"/>
    <xdr:sp macro="" textlink="">
      <xdr:nvSpPr>
        <xdr:cNvPr id="196" name="維持補修費該当値テキスト"/>
        <xdr:cNvSpPr txBox="1"/>
      </xdr:nvSpPr>
      <xdr:spPr>
        <a:xfrm>
          <a:off x="4686300" y="133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37785</xdr:rowOff>
    </xdr:from>
    <xdr:to>
      <xdr:col>20</xdr:col>
      <xdr:colOff>38100</xdr:colOff>
      <xdr:row>78</xdr:row>
      <xdr:rowOff>139385</xdr:rowOff>
    </xdr:to>
    <xdr:sp macro="" textlink="">
      <xdr:nvSpPr>
        <xdr:cNvPr id="197" name="楕円 196"/>
        <xdr:cNvSpPr/>
      </xdr:nvSpPr>
      <xdr:spPr>
        <a:xfrm>
          <a:off x="3746500" y="134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130512</xdr:rowOff>
    </xdr:from>
    <xdr:ext cx="469744" cy="259045"/>
    <xdr:sp macro="" textlink="">
      <xdr:nvSpPr>
        <xdr:cNvPr id="198" name="テキスト ボックス 197"/>
        <xdr:cNvSpPr txBox="1"/>
      </xdr:nvSpPr>
      <xdr:spPr>
        <a:xfrm>
          <a:off x="3562428" y="135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44048</xdr:rowOff>
    </xdr:from>
    <xdr:to>
      <xdr:col>15</xdr:col>
      <xdr:colOff>101600</xdr:colOff>
      <xdr:row>78</xdr:row>
      <xdr:rowOff>145648</xdr:rowOff>
    </xdr:to>
    <xdr:sp macro="" textlink="">
      <xdr:nvSpPr>
        <xdr:cNvPr id="199" name="楕円 198"/>
        <xdr:cNvSpPr/>
      </xdr:nvSpPr>
      <xdr:spPr>
        <a:xfrm>
          <a:off x="2857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136775</xdr:rowOff>
    </xdr:from>
    <xdr:ext cx="469744" cy="259045"/>
    <xdr:sp macro="" textlink="">
      <xdr:nvSpPr>
        <xdr:cNvPr id="200" name="テキスト ボックス 199"/>
        <xdr:cNvSpPr txBox="1"/>
      </xdr:nvSpPr>
      <xdr:spPr>
        <a:xfrm>
          <a:off x="2673428" y="135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41900</xdr:rowOff>
    </xdr:from>
    <xdr:to>
      <xdr:col>10</xdr:col>
      <xdr:colOff>165100</xdr:colOff>
      <xdr:row>78</xdr:row>
      <xdr:rowOff>143500</xdr:rowOff>
    </xdr:to>
    <xdr:sp macro="" textlink="">
      <xdr:nvSpPr>
        <xdr:cNvPr id="201" name="楕円 200"/>
        <xdr:cNvSpPr/>
      </xdr:nvSpPr>
      <xdr:spPr>
        <a:xfrm>
          <a:off x="1968500" y="13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134627</xdr:rowOff>
    </xdr:from>
    <xdr:ext cx="469744" cy="259045"/>
    <xdr:sp macro="" textlink="">
      <xdr:nvSpPr>
        <xdr:cNvPr id="202" name="テキスト ボックス 201"/>
        <xdr:cNvSpPr txBox="1"/>
      </xdr:nvSpPr>
      <xdr:spPr>
        <a:xfrm>
          <a:off x="1784428" y="13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44529</xdr:rowOff>
    </xdr:from>
    <xdr:to>
      <xdr:col>6</xdr:col>
      <xdr:colOff>38100</xdr:colOff>
      <xdr:row>78</xdr:row>
      <xdr:rowOff>146129</xdr:rowOff>
    </xdr:to>
    <xdr:sp macro="" textlink="">
      <xdr:nvSpPr>
        <xdr:cNvPr id="203" name="楕円 202"/>
        <xdr:cNvSpPr/>
      </xdr:nvSpPr>
      <xdr:spPr>
        <a:xfrm>
          <a:off x="10795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137256</xdr:rowOff>
    </xdr:from>
    <xdr:ext cx="469744" cy="259045"/>
    <xdr:sp macro="" textlink="">
      <xdr:nvSpPr>
        <xdr:cNvPr id="204" name="テキスト ボックス 203"/>
        <xdr:cNvSpPr txBox="1"/>
      </xdr:nvSpPr>
      <xdr:spPr>
        <a:xfrm>
          <a:off x="895428" y="13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87528</xdr:rowOff>
    </xdr:from>
    <xdr:to>
      <xdr:col>24</xdr:col>
      <xdr:colOff>63500</xdr:colOff>
      <xdr:row>97</xdr:row>
      <xdr:rowOff>113703</xdr:rowOff>
    </xdr:to>
    <xdr:cxnSp macro="">
      <xdr:nvCxnSpPr>
        <xdr:cNvPr id="234" name="直線コネクタ 233"/>
        <xdr:cNvCxnSpPr/>
      </xdr:nvCxnSpPr>
      <xdr:spPr>
        <a:xfrm>
          <a:off x="3797300" y="16718178"/>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87528</xdr:rowOff>
    </xdr:from>
    <xdr:to>
      <xdr:col>19</xdr:col>
      <xdr:colOff>177800</xdr:colOff>
      <xdr:row>97</xdr:row>
      <xdr:rowOff>149289</xdr:rowOff>
    </xdr:to>
    <xdr:cxnSp macro="">
      <xdr:nvCxnSpPr>
        <xdr:cNvPr id="237" name="直線コネクタ 236"/>
        <xdr:cNvCxnSpPr/>
      </xdr:nvCxnSpPr>
      <xdr:spPr>
        <a:xfrm flipV="1">
          <a:off x="2908300" y="16718178"/>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149289</xdr:rowOff>
    </xdr:from>
    <xdr:to>
      <xdr:col>15</xdr:col>
      <xdr:colOff>50800</xdr:colOff>
      <xdr:row>98</xdr:row>
      <xdr:rowOff>50585</xdr:rowOff>
    </xdr:to>
    <xdr:cxnSp macro="">
      <xdr:nvCxnSpPr>
        <xdr:cNvPr id="240" name="直線コネクタ 239"/>
        <xdr:cNvCxnSpPr/>
      </xdr:nvCxnSpPr>
      <xdr:spPr>
        <a:xfrm flipV="1">
          <a:off x="2019300" y="16779939"/>
          <a:ext cx="889000" cy="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50585</xdr:rowOff>
    </xdr:from>
    <xdr:to>
      <xdr:col>10</xdr:col>
      <xdr:colOff>114300</xdr:colOff>
      <xdr:row>98</xdr:row>
      <xdr:rowOff>79490</xdr:rowOff>
    </xdr:to>
    <xdr:cxnSp macro="">
      <xdr:nvCxnSpPr>
        <xdr:cNvPr id="243" name="直線コネクタ 242"/>
        <xdr:cNvCxnSpPr/>
      </xdr:nvCxnSpPr>
      <xdr:spPr>
        <a:xfrm flipV="1">
          <a:off x="1130300" y="1685268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62903</xdr:rowOff>
    </xdr:from>
    <xdr:to>
      <xdr:col>24</xdr:col>
      <xdr:colOff>114300</xdr:colOff>
      <xdr:row>97</xdr:row>
      <xdr:rowOff>164503</xdr:rowOff>
    </xdr:to>
    <xdr:sp macro="" textlink="">
      <xdr:nvSpPr>
        <xdr:cNvPr id="253" name="楕円 252"/>
        <xdr:cNvSpPr/>
      </xdr:nvSpPr>
      <xdr:spPr>
        <a:xfrm>
          <a:off x="4584700" y="16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41330</xdr:rowOff>
    </xdr:from>
    <xdr:ext cx="534377" cy="259045"/>
    <xdr:sp macro="" textlink="">
      <xdr:nvSpPr>
        <xdr:cNvPr id="254" name="扶助費該当値テキスト"/>
        <xdr:cNvSpPr txBox="1"/>
      </xdr:nvSpPr>
      <xdr:spPr>
        <a:xfrm>
          <a:off x="4686300" y="166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36728</xdr:rowOff>
    </xdr:from>
    <xdr:to>
      <xdr:col>20</xdr:col>
      <xdr:colOff>38100</xdr:colOff>
      <xdr:row>97</xdr:row>
      <xdr:rowOff>138328</xdr:rowOff>
    </xdr:to>
    <xdr:sp macro="" textlink="">
      <xdr:nvSpPr>
        <xdr:cNvPr id="255" name="楕円 254"/>
        <xdr:cNvSpPr/>
      </xdr:nvSpPr>
      <xdr:spPr>
        <a:xfrm>
          <a:off x="3746500" y="166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129455</xdr:rowOff>
    </xdr:from>
    <xdr:ext cx="534377" cy="259045"/>
    <xdr:sp macro="" textlink="">
      <xdr:nvSpPr>
        <xdr:cNvPr id="256" name="テキスト ボックス 255"/>
        <xdr:cNvSpPr txBox="1"/>
      </xdr:nvSpPr>
      <xdr:spPr>
        <a:xfrm>
          <a:off x="3530111" y="167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98489</xdr:rowOff>
    </xdr:from>
    <xdr:to>
      <xdr:col>15</xdr:col>
      <xdr:colOff>101600</xdr:colOff>
      <xdr:row>98</xdr:row>
      <xdr:rowOff>28639</xdr:rowOff>
    </xdr:to>
    <xdr:sp macro="" textlink="">
      <xdr:nvSpPr>
        <xdr:cNvPr id="257" name="楕円 256"/>
        <xdr:cNvSpPr/>
      </xdr:nvSpPr>
      <xdr:spPr>
        <a:xfrm>
          <a:off x="2857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19766</xdr:rowOff>
    </xdr:from>
    <xdr:ext cx="534377" cy="259045"/>
    <xdr:sp macro="" textlink="">
      <xdr:nvSpPr>
        <xdr:cNvPr id="258" name="テキスト ボックス 257"/>
        <xdr:cNvSpPr txBox="1"/>
      </xdr:nvSpPr>
      <xdr:spPr>
        <a:xfrm>
          <a:off x="2641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171235</xdr:rowOff>
    </xdr:from>
    <xdr:to>
      <xdr:col>10</xdr:col>
      <xdr:colOff>165100</xdr:colOff>
      <xdr:row>98</xdr:row>
      <xdr:rowOff>101385</xdr:rowOff>
    </xdr:to>
    <xdr:sp macro="" textlink="">
      <xdr:nvSpPr>
        <xdr:cNvPr id="259" name="楕円 258"/>
        <xdr:cNvSpPr/>
      </xdr:nvSpPr>
      <xdr:spPr>
        <a:xfrm>
          <a:off x="19685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92512</xdr:rowOff>
    </xdr:from>
    <xdr:ext cx="534377" cy="259045"/>
    <xdr:sp macro="" textlink="">
      <xdr:nvSpPr>
        <xdr:cNvPr id="260" name="テキスト ボックス 259"/>
        <xdr:cNvSpPr txBox="1"/>
      </xdr:nvSpPr>
      <xdr:spPr>
        <a:xfrm>
          <a:off x="1752111" y="16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28690</xdr:rowOff>
    </xdr:from>
    <xdr:to>
      <xdr:col>6</xdr:col>
      <xdr:colOff>38100</xdr:colOff>
      <xdr:row>98</xdr:row>
      <xdr:rowOff>130290</xdr:rowOff>
    </xdr:to>
    <xdr:sp macro="" textlink="">
      <xdr:nvSpPr>
        <xdr:cNvPr id="261" name="楕円 260"/>
        <xdr:cNvSpPr/>
      </xdr:nvSpPr>
      <xdr:spPr>
        <a:xfrm>
          <a:off x="1079500" y="168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121417</xdr:rowOff>
    </xdr:from>
    <xdr:ext cx="534377" cy="259045"/>
    <xdr:sp macro="" textlink="">
      <xdr:nvSpPr>
        <xdr:cNvPr id="262" name="テキスト ボックス 261"/>
        <xdr:cNvSpPr txBox="1"/>
      </xdr:nvSpPr>
      <xdr:spPr>
        <a:xfrm>
          <a:off x="863111" y="169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97607</xdr:rowOff>
    </xdr:from>
    <xdr:to>
      <xdr:col>55</xdr:col>
      <xdr:colOff>0</xdr:colOff>
      <xdr:row>36</xdr:row>
      <xdr:rowOff>100541</xdr:rowOff>
    </xdr:to>
    <xdr:cxnSp macro="">
      <xdr:nvCxnSpPr>
        <xdr:cNvPr id="291" name="直線コネクタ 290"/>
        <xdr:cNvCxnSpPr/>
      </xdr:nvCxnSpPr>
      <xdr:spPr>
        <a:xfrm>
          <a:off x="9639300" y="6269807"/>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97607</xdr:rowOff>
    </xdr:from>
    <xdr:to>
      <xdr:col>50</xdr:col>
      <xdr:colOff>114300</xdr:colOff>
      <xdr:row>37</xdr:row>
      <xdr:rowOff>49190</xdr:rowOff>
    </xdr:to>
    <xdr:cxnSp macro="">
      <xdr:nvCxnSpPr>
        <xdr:cNvPr id="294" name="直線コネクタ 293"/>
        <xdr:cNvCxnSpPr/>
      </xdr:nvCxnSpPr>
      <xdr:spPr>
        <a:xfrm flipV="1">
          <a:off x="8750300" y="6269807"/>
          <a:ext cx="8890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6152</xdr:rowOff>
    </xdr:from>
    <xdr:to>
      <xdr:col>45</xdr:col>
      <xdr:colOff>177800</xdr:colOff>
      <xdr:row>37</xdr:row>
      <xdr:rowOff>49190</xdr:rowOff>
    </xdr:to>
    <xdr:cxnSp macro="">
      <xdr:nvCxnSpPr>
        <xdr:cNvPr id="297" name="直線コネクタ 296"/>
        <xdr:cNvCxnSpPr/>
      </xdr:nvCxnSpPr>
      <xdr:spPr>
        <a:xfrm>
          <a:off x="7861300" y="6178352"/>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6152</xdr:rowOff>
    </xdr:from>
    <xdr:to>
      <xdr:col>41</xdr:col>
      <xdr:colOff>50800</xdr:colOff>
      <xdr:row>37</xdr:row>
      <xdr:rowOff>27633</xdr:rowOff>
    </xdr:to>
    <xdr:cxnSp macro="">
      <xdr:nvCxnSpPr>
        <xdr:cNvPr id="300" name="直線コネクタ 299"/>
        <xdr:cNvCxnSpPr/>
      </xdr:nvCxnSpPr>
      <xdr:spPr>
        <a:xfrm flipV="1">
          <a:off x="6972300" y="6178352"/>
          <a:ext cx="889000" cy="19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49741</xdr:rowOff>
    </xdr:from>
    <xdr:to>
      <xdr:col>55</xdr:col>
      <xdr:colOff>50800</xdr:colOff>
      <xdr:row>36</xdr:row>
      <xdr:rowOff>151341</xdr:rowOff>
    </xdr:to>
    <xdr:sp macro="" textlink="">
      <xdr:nvSpPr>
        <xdr:cNvPr id="310" name="楕円 309"/>
        <xdr:cNvSpPr/>
      </xdr:nvSpPr>
      <xdr:spPr>
        <a:xfrm>
          <a:off x="10426700" y="622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28168</xdr:rowOff>
    </xdr:from>
    <xdr:ext cx="534377" cy="259045"/>
    <xdr:sp macro="" textlink="">
      <xdr:nvSpPr>
        <xdr:cNvPr id="311" name="補助費等該当値テキスト"/>
        <xdr:cNvSpPr txBox="1"/>
      </xdr:nvSpPr>
      <xdr:spPr>
        <a:xfrm>
          <a:off x="10528300" y="62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46807</xdr:rowOff>
    </xdr:from>
    <xdr:to>
      <xdr:col>50</xdr:col>
      <xdr:colOff>165100</xdr:colOff>
      <xdr:row>36</xdr:row>
      <xdr:rowOff>148407</xdr:rowOff>
    </xdr:to>
    <xdr:sp macro="" textlink="">
      <xdr:nvSpPr>
        <xdr:cNvPr id="312" name="楕円 311"/>
        <xdr:cNvSpPr/>
      </xdr:nvSpPr>
      <xdr:spPr>
        <a:xfrm>
          <a:off x="9588500" y="62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139534</xdr:rowOff>
    </xdr:from>
    <xdr:ext cx="534377" cy="259045"/>
    <xdr:sp macro="" textlink="">
      <xdr:nvSpPr>
        <xdr:cNvPr id="313" name="テキスト ボックス 312"/>
        <xdr:cNvSpPr txBox="1"/>
      </xdr:nvSpPr>
      <xdr:spPr>
        <a:xfrm>
          <a:off x="9372111" y="63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169840</xdr:rowOff>
    </xdr:from>
    <xdr:to>
      <xdr:col>46</xdr:col>
      <xdr:colOff>38100</xdr:colOff>
      <xdr:row>37</xdr:row>
      <xdr:rowOff>99990</xdr:rowOff>
    </xdr:to>
    <xdr:sp macro="" textlink="">
      <xdr:nvSpPr>
        <xdr:cNvPr id="314" name="楕円 313"/>
        <xdr:cNvSpPr/>
      </xdr:nvSpPr>
      <xdr:spPr>
        <a:xfrm>
          <a:off x="8699500" y="63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91117</xdr:rowOff>
    </xdr:from>
    <xdr:ext cx="534377" cy="259045"/>
    <xdr:sp macro="" textlink="">
      <xdr:nvSpPr>
        <xdr:cNvPr id="315" name="テキスト ボックス 314"/>
        <xdr:cNvSpPr txBox="1"/>
      </xdr:nvSpPr>
      <xdr:spPr>
        <a:xfrm>
          <a:off x="8483111" y="64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126802</xdr:rowOff>
    </xdr:from>
    <xdr:to>
      <xdr:col>41</xdr:col>
      <xdr:colOff>101600</xdr:colOff>
      <xdr:row>36</xdr:row>
      <xdr:rowOff>56952</xdr:rowOff>
    </xdr:to>
    <xdr:sp macro="" textlink="">
      <xdr:nvSpPr>
        <xdr:cNvPr id="316" name="楕円 315"/>
        <xdr:cNvSpPr/>
      </xdr:nvSpPr>
      <xdr:spPr>
        <a:xfrm>
          <a:off x="7810500" y="61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73479</xdr:rowOff>
    </xdr:from>
    <xdr:ext cx="534377" cy="259045"/>
    <xdr:sp macro="" textlink="">
      <xdr:nvSpPr>
        <xdr:cNvPr id="317" name="テキスト ボックス 316"/>
        <xdr:cNvSpPr txBox="1"/>
      </xdr:nvSpPr>
      <xdr:spPr>
        <a:xfrm>
          <a:off x="7594111" y="59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148283</xdr:rowOff>
    </xdr:from>
    <xdr:to>
      <xdr:col>36</xdr:col>
      <xdr:colOff>165100</xdr:colOff>
      <xdr:row>37</xdr:row>
      <xdr:rowOff>78433</xdr:rowOff>
    </xdr:to>
    <xdr:sp macro="" textlink="">
      <xdr:nvSpPr>
        <xdr:cNvPr id="318" name="楕円 317"/>
        <xdr:cNvSpPr/>
      </xdr:nvSpPr>
      <xdr:spPr>
        <a:xfrm>
          <a:off x="6921500" y="6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69560</xdr:rowOff>
    </xdr:from>
    <xdr:ext cx="534377" cy="259045"/>
    <xdr:sp macro="" textlink="">
      <xdr:nvSpPr>
        <xdr:cNvPr id="319" name="テキスト ボックス 318"/>
        <xdr:cNvSpPr txBox="1"/>
      </xdr:nvSpPr>
      <xdr:spPr>
        <a:xfrm>
          <a:off x="6705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81869</xdr:rowOff>
    </xdr:from>
    <xdr:to>
      <xdr:col>55</xdr:col>
      <xdr:colOff>0</xdr:colOff>
      <xdr:row>55</xdr:row>
      <xdr:rowOff>117654</xdr:rowOff>
    </xdr:to>
    <xdr:cxnSp macro="">
      <xdr:nvCxnSpPr>
        <xdr:cNvPr id="346" name="直線コネクタ 345"/>
        <xdr:cNvCxnSpPr/>
      </xdr:nvCxnSpPr>
      <xdr:spPr>
        <a:xfrm flipV="1">
          <a:off x="9639300" y="9511619"/>
          <a:ext cx="838200" cy="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71427</xdr:rowOff>
    </xdr:from>
    <xdr:to>
      <xdr:col>50</xdr:col>
      <xdr:colOff>114300</xdr:colOff>
      <xdr:row>55</xdr:row>
      <xdr:rowOff>117654</xdr:rowOff>
    </xdr:to>
    <xdr:cxnSp macro="">
      <xdr:nvCxnSpPr>
        <xdr:cNvPr id="349" name="直線コネクタ 348"/>
        <xdr:cNvCxnSpPr/>
      </xdr:nvCxnSpPr>
      <xdr:spPr>
        <a:xfrm>
          <a:off x="8750300" y="9329727"/>
          <a:ext cx="889000" cy="2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71427</xdr:rowOff>
    </xdr:from>
    <xdr:to>
      <xdr:col>45</xdr:col>
      <xdr:colOff>177800</xdr:colOff>
      <xdr:row>56</xdr:row>
      <xdr:rowOff>39066</xdr:rowOff>
    </xdr:to>
    <xdr:cxnSp macro="">
      <xdr:nvCxnSpPr>
        <xdr:cNvPr id="352" name="直線コネクタ 351"/>
        <xdr:cNvCxnSpPr/>
      </xdr:nvCxnSpPr>
      <xdr:spPr>
        <a:xfrm flipV="1">
          <a:off x="7861300" y="9329727"/>
          <a:ext cx="889000" cy="3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39066</xdr:rowOff>
    </xdr:from>
    <xdr:to>
      <xdr:col>41</xdr:col>
      <xdr:colOff>50800</xdr:colOff>
      <xdr:row>57</xdr:row>
      <xdr:rowOff>74947</xdr:rowOff>
    </xdr:to>
    <xdr:cxnSp macro="">
      <xdr:nvCxnSpPr>
        <xdr:cNvPr id="355" name="直線コネクタ 354"/>
        <xdr:cNvCxnSpPr/>
      </xdr:nvCxnSpPr>
      <xdr:spPr>
        <a:xfrm flipV="1">
          <a:off x="6972300" y="9640266"/>
          <a:ext cx="889000" cy="20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31069</xdr:rowOff>
    </xdr:from>
    <xdr:to>
      <xdr:col>55</xdr:col>
      <xdr:colOff>50800</xdr:colOff>
      <xdr:row>55</xdr:row>
      <xdr:rowOff>132669</xdr:rowOff>
    </xdr:to>
    <xdr:sp macro="" textlink="">
      <xdr:nvSpPr>
        <xdr:cNvPr id="365" name="楕円 364"/>
        <xdr:cNvSpPr/>
      </xdr:nvSpPr>
      <xdr:spPr>
        <a:xfrm>
          <a:off x="10426700" y="9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53946</xdr:rowOff>
    </xdr:from>
    <xdr:ext cx="599010" cy="259045"/>
    <xdr:sp macro="" textlink="">
      <xdr:nvSpPr>
        <xdr:cNvPr id="366" name="普通建設事業費該当値テキスト"/>
        <xdr:cNvSpPr txBox="1"/>
      </xdr:nvSpPr>
      <xdr:spPr>
        <a:xfrm>
          <a:off x="10528300" y="931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66854</xdr:rowOff>
    </xdr:from>
    <xdr:to>
      <xdr:col>50</xdr:col>
      <xdr:colOff>165100</xdr:colOff>
      <xdr:row>55</xdr:row>
      <xdr:rowOff>168454</xdr:rowOff>
    </xdr:to>
    <xdr:sp macro="" textlink="">
      <xdr:nvSpPr>
        <xdr:cNvPr id="367" name="楕円 366"/>
        <xdr:cNvSpPr/>
      </xdr:nvSpPr>
      <xdr:spPr>
        <a:xfrm>
          <a:off x="9588500" y="94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13531</xdr:rowOff>
    </xdr:from>
    <xdr:ext cx="599010" cy="259045"/>
    <xdr:sp macro="" textlink="">
      <xdr:nvSpPr>
        <xdr:cNvPr id="368" name="テキスト ボックス 367"/>
        <xdr:cNvSpPr txBox="1"/>
      </xdr:nvSpPr>
      <xdr:spPr>
        <a:xfrm>
          <a:off x="9339795" y="92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20627</xdr:rowOff>
    </xdr:from>
    <xdr:to>
      <xdr:col>46</xdr:col>
      <xdr:colOff>38100</xdr:colOff>
      <xdr:row>54</xdr:row>
      <xdr:rowOff>122227</xdr:rowOff>
    </xdr:to>
    <xdr:sp macro="" textlink="">
      <xdr:nvSpPr>
        <xdr:cNvPr id="369" name="楕円 368"/>
        <xdr:cNvSpPr/>
      </xdr:nvSpPr>
      <xdr:spPr>
        <a:xfrm>
          <a:off x="8699500" y="92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138754</xdr:rowOff>
    </xdr:from>
    <xdr:ext cx="599010" cy="259045"/>
    <xdr:sp macro="" textlink="">
      <xdr:nvSpPr>
        <xdr:cNvPr id="370" name="テキスト ボックス 369"/>
        <xdr:cNvSpPr txBox="1"/>
      </xdr:nvSpPr>
      <xdr:spPr>
        <a:xfrm>
          <a:off x="8450795" y="905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159716</xdr:rowOff>
    </xdr:from>
    <xdr:to>
      <xdr:col>41</xdr:col>
      <xdr:colOff>101600</xdr:colOff>
      <xdr:row>56</xdr:row>
      <xdr:rowOff>89866</xdr:rowOff>
    </xdr:to>
    <xdr:sp macro="" textlink="">
      <xdr:nvSpPr>
        <xdr:cNvPr id="371" name="楕円 370"/>
        <xdr:cNvSpPr/>
      </xdr:nvSpPr>
      <xdr:spPr>
        <a:xfrm>
          <a:off x="7810500" y="95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106393</xdr:rowOff>
    </xdr:from>
    <xdr:ext cx="534377" cy="259045"/>
    <xdr:sp macro="" textlink="">
      <xdr:nvSpPr>
        <xdr:cNvPr id="372" name="テキスト ボックス 371"/>
        <xdr:cNvSpPr txBox="1"/>
      </xdr:nvSpPr>
      <xdr:spPr>
        <a:xfrm>
          <a:off x="7594111" y="93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24147</xdr:rowOff>
    </xdr:from>
    <xdr:to>
      <xdr:col>36</xdr:col>
      <xdr:colOff>165100</xdr:colOff>
      <xdr:row>57</xdr:row>
      <xdr:rowOff>125747</xdr:rowOff>
    </xdr:to>
    <xdr:sp macro="" textlink="">
      <xdr:nvSpPr>
        <xdr:cNvPr id="373" name="楕円 372"/>
        <xdr:cNvSpPr/>
      </xdr:nvSpPr>
      <xdr:spPr>
        <a:xfrm>
          <a:off x="6921500" y="9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116874</xdr:rowOff>
    </xdr:from>
    <xdr:ext cx="534377" cy="259045"/>
    <xdr:sp macro="" textlink="">
      <xdr:nvSpPr>
        <xdr:cNvPr id="374" name="テキスト ボックス 373"/>
        <xdr:cNvSpPr txBox="1"/>
      </xdr:nvSpPr>
      <xdr:spPr>
        <a:xfrm>
          <a:off x="6705111" y="98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59443</xdr:rowOff>
    </xdr:from>
    <xdr:to>
      <xdr:col>55</xdr:col>
      <xdr:colOff>0</xdr:colOff>
      <xdr:row>75</xdr:row>
      <xdr:rowOff>74330</xdr:rowOff>
    </xdr:to>
    <xdr:cxnSp macro="">
      <xdr:nvCxnSpPr>
        <xdr:cNvPr id="401" name="直線コネクタ 400"/>
        <xdr:cNvCxnSpPr/>
      </xdr:nvCxnSpPr>
      <xdr:spPr>
        <a:xfrm flipV="1">
          <a:off x="9639300" y="12746743"/>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74330</xdr:rowOff>
    </xdr:from>
    <xdr:to>
      <xdr:col>50</xdr:col>
      <xdr:colOff>114300</xdr:colOff>
      <xdr:row>76</xdr:row>
      <xdr:rowOff>30164</xdr:rowOff>
    </xdr:to>
    <xdr:cxnSp macro="">
      <xdr:nvCxnSpPr>
        <xdr:cNvPr id="404" name="直線コネクタ 403"/>
        <xdr:cNvCxnSpPr/>
      </xdr:nvCxnSpPr>
      <xdr:spPr>
        <a:xfrm flipV="1">
          <a:off x="8750300" y="12933080"/>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30164</xdr:rowOff>
    </xdr:from>
    <xdr:to>
      <xdr:col>45</xdr:col>
      <xdr:colOff>177800</xdr:colOff>
      <xdr:row>76</xdr:row>
      <xdr:rowOff>95845</xdr:rowOff>
    </xdr:to>
    <xdr:cxnSp macro="">
      <xdr:nvCxnSpPr>
        <xdr:cNvPr id="407" name="直線コネクタ 406"/>
        <xdr:cNvCxnSpPr/>
      </xdr:nvCxnSpPr>
      <xdr:spPr>
        <a:xfrm flipV="1">
          <a:off x="7861300" y="13060364"/>
          <a:ext cx="889000" cy="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95845</xdr:rowOff>
    </xdr:from>
    <xdr:to>
      <xdr:col>41</xdr:col>
      <xdr:colOff>50800</xdr:colOff>
      <xdr:row>77</xdr:row>
      <xdr:rowOff>87204</xdr:rowOff>
    </xdr:to>
    <xdr:cxnSp macro="">
      <xdr:nvCxnSpPr>
        <xdr:cNvPr id="410" name="直線コネクタ 409"/>
        <xdr:cNvCxnSpPr/>
      </xdr:nvCxnSpPr>
      <xdr:spPr>
        <a:xfrm flipV="1">
          <a:off x="6972300" y="13126045"/>
          <a:ext cx="889000" cy="1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8643</xdr:rowOff>
    </xdr:from>
    <xdr:to>
      <xdr:col>55</xdr:col>
      <xdr:colOff>50800</xdr:colOff>
      <xdr:row>74</xdr:row>
      <xdr:rowOff>110243</xdr:rowOff>
    </xdr:to>
    <xdr:sp macro="" textlink="">
      <xdr:nvSpPr>
        <xdr:cNvPr id="420" name="楕円 419"/>
        <xdr:cNvSpPr/>
      </xdr:nvSpPr>
      <xdr:spPr>
        <a:xfrm>
          <a:off x="10426700" y="126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31520</xdr:rowOff>
    </xdr:from>
    <xdr:ext cx="534377" cy="259045"/>
    <xdr:sp macro="" textlink="">
      <xdr:nvSpPr>
        <xdr:cNvPr id="421" name="普通建設事業費 （ うち新規整備　）該当値テキスト"/>
        <xdr:cNvSpPr txBox="1"/>
      </xdr:nvSpPr>
      <xdr:spPr>
        <a:xfrm>
          <a:off x="10528300" y="125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23530</xdr:rowOff>
    </xdr:from>
    <xdr:to>
      <xdr:col>50</xdr:col>
      <xdr:colOff>165100</xdr:colOff>
      <xdr:row>75</xdr:row>
      <xdr:rowOff>125130</xdr:rowOff>
    </xdr:to>
    <xdr:sp macro="" textlink="">
      <xdr:nvSpPr>
        <xdr:cNvPr id="422" name="楕円 421"/>
        <xdr:cNvSpPr/>
      </xdr:nvSpPr>
      <xdr:spPr>
        <a:xfrm>
          <a:off x="9588500" y="1288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141657</xdr:rowOff>
    </xdr:from>
    <xdr:ext cx="534377" cy="259045"/>
    <xdr:sp macro="" textlink="">
      <xdr:nvSpPr>
        <xdr:cNvPr id="423" name="テキスト ボックス 422"/>
        <xdr:cNvSpPr txBox="1"/>
      </xdr:nvSpPr>
      <xdr:spPr>
        <a:xfrm>
          <a:off x="9372111" y="126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150814</xdr:rowOff>
    </xdr:from>
    <xdr:to>
      <xdr:col>46</xdr:col>
      <xdr:colOff>38100</xdr:colOff>
      <xdr:row>76</xdr:row>
      <xdr:rowOff>80964</xdr:rowOff>
    </xdr:to>
    <xdr:sp macro="" textlink="">
      <xdr:nvSpPr>
        <xdr:cNvPr id="424" name="楕円 423"/>
        <xdr:cNvSpPr/>
      </xdr:nvSpPr>
      <xdr:spPr>
        <a:xfrm>
          <a:off x="8699500" y="13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97491</xdr:rowOff>
    </xdr:from>
    <xdr:ext cx="534377" cy="259045"/>
    <xdr:sp macro="" textlink="">
      <xdr:nvSpPr>
        <xdr:cNvPr id="425" name="テキスト ボックス 424"/>
        <xdr:cNvSpPr txBox="1"/>
      </xdr:nvSpPr>
      <xdr:spPr>
        <a:xfrm>
          <a:off x="8483111" y="127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45045</xdr:rowOff>
    </xdr:from>
    <xdr:to>
      <xdr:col>41</xdr:col>
      <xdr:colOff>101600</xdr:colOff>
      <xdr:row>76</xdr:row>
      <xdr:rowOff>146645</xdr:rowOff>
    </xdr:to>
    <xdr:sp macro="" textlink="">
      <xdr:nvSpPr>
        <xdr:cNvPr id="426" name="楕円 425"/>
        <xdr:cNvSpPr/>
      </xdr:nvSpPr>
      <xdr:spPr>
        <a:xfrm>
          <a:off x="7810500" y="130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163172</xdr:rowOff>
    </xdr:from>
    <xdr:ext cx="534377" cy="259045"/>
    <xdr:sp macro="" textlink="">
      <xdr:nvSpPr>
        <xdr:cNvPr id="427" name="テキスト ボックス 426"/>
        <xdr:cNvSpPr txBox="1"/>
      </xdr:nvSpPr>
      <xdr:spPr>
        <a:xfrm>
          <a:off x="7594111" y="128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36404</xdr:rowOff>
    </xdr:from>
    <xdr:to>
      <xdr:col>36</xdr:col>
      <xdr:colOff>165100</xdr:colOff>
      <xdr:row>77</xdr:row>
      <xdr:rowOff>138004</xdr:rowOff>
    </xdr:to>
    <xdr:sp macro="" textlink="">
      <xdr:nvSpPr>
        <xdr:cNvPr id="428" name="楕円 427"/>
        <xdr:cNvSpPr/>
      </xdr:nvSpPr>
      <xdr:spPr>
        <a:xfrm>
          <a:off x="6921500" y="132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129131</xdr:rowOff>
    </xdr:from>
    <xdr:ext cx="534377" cy="259045"/>
    <xdr:sp macro="" textlink="">
      <xdr:nvSpPr>
        <xdr:cNvPr id="429" name="テキスト ボックス 428"/>
        <xdr:cNvSpPr txBox="1"/>
      </xdr:nvSpPr>
      <xdr:spPr>
        <a:xfrm>
          <a:off x="6705111" y="133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151119</xdr:rowOff>
    </xdr:from>
    <xdr:to>
      <xdr:col>55</xdr:col>
      <xdr:colOff>0</xdr:colOff>
      <xdr:row>98</xdr:row>
      <xdr:rowOff>106345</xdr:rowOff>
    </xdr:to>
    <xdr:cxnSp macro="">
      <xdr:nvCxnSpPr>
        <xdr:cNvPr id="460" name="直線コネクタ 459"/>
        <xdr:cNvCxnSpPr/>
      </xdr:nvCxnSpPr>
      <xdr:spPr>
        <a:xfrm>
          <a:off x="9639300" y="16781769"/>
          <a:ext cx="838200" cy="12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55249</xdr:rowOff>
    </xdr:from>
    <xdr:to>
      <xdr:col>50</xdr:col>
      <xdr:colOff>114300</xdr:colOff>
      <xdr:row>97</xdr:row>
      <xdr:rowOff>151119</xdr:rowOff>
    </xdr:to>
    <xdr:cxnSp macro="">
      <xdr:nvCxnSpPr>
        <xdr:cNvPr id="463" name="直線コネクタ 462"/>
        <xdr:cNvCxnSpPr/>
      </xdr:nvCxnSpPr>
      <xdr:spPr>
        <a:xfrm>
          <a:off x="8750300" y="16171549"/>
          <a:ext cx="889000" cy="6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55249</xdr:rowOff>
    </xdr:from>
    <xdr:to>
      <xdr:col>45</xdr:col>
      <xdr:colOff>177800</xdr:colOff>
      <xdr:row>97</xdr:row>
      <xdr:rowOff>154950</xdr:rowOff>
    </xdr:to>
    <xdr:cxnSp macro="">
      <xdr:nvCxnSpPr>
        <xdr:cNvPr id="466" name="直線コネクタ 465"/>
        <xdr:cNvCxnSpPr/>
      </xdr:nvCxnSpPr>
      <xdr:spPr>
        <a:xfrm flipV="1">
          <a:off x="7861300" y="16171549"/>
          <a:ext cx="889000" cy="6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154950</xdr:rowOff>
    </xdr:from>
    <xdr:to>
      <xdr:col>41</xdr:col>
      <xdr:colOff>50800</xdr:colOff>
      <xdr:row>98</xdr:row>
      <xdr:rowOff>143205</xdr:rowOff>
    </xdr:to>
    <xdr:cxnSp macro="">
      <xdr:nvCxnSpPr>
        <xdr:cNvPr id="469" name="直線コネクタ 468"/>
        <xdr:cNvCxnSpPr/>
      </xdr:nvCxnSpPr>
      <xdr:spPr>
        <a:xfrm flipV="1">
          <a:off x="6972300" y="16785600"/>
          <a:ext cx="889000" cy="15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55545</xdr:rowOff>
    </xdr:from>
    <xdr:to>
      <xdr:col>55</xdr:col>
      <xdr:colOff>50800</xdr:colOff>
      <xdr:row>98</xdr:row>
      <xdr:rowOff>157145</xdr:rowOff>
    </xdr:to>
    <xdr:sp macro="" textlink="">
      <xdr:nvSpPr>
        <xdr:cNvPr id="479" name="楕円 478"/>
        <xdr:cNvSpPr/>
      </xdr:nvSpPr>
      <xdr:spPr>
        <a:xfrm>
          <a:off x="10426700" y="168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33972</xdr:rowOff>
    </xdr:from>
    <xdr:ext cx="534377" cy="259045"/>
    <xdr:sp macro="" textlink="">
      <xdr:nvSpPr>
        <xdr:cNvPr id="480" name="普通建設事業費 （ うち更新整備　）該当値テキスト"/>
        <xdr:cNvSpPr txBox="1"/>
      </xdr:nvSpPr>
      <xdr:spPr>
        <a:xfrm>
          <a:off x="10528300" y="168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100319</xdr:rowOff>
    </xdr:from>
    <xdr:to>
      <xdr:col>50</xdr:col>
      <xdr:colOff>165100</xdr:colOff>
      <xdr:row>98</xdr:row>
      <xdr:rowOff>30469</xdr:rowOff>
    </xdr:to>
    <xdr:sp macro="" textlink="">
      <xdr:nvSpPr>
        <xdr:cNvPr id="481" name="楕円 480"/>
        <xdr:cNvSpPr/>
      </xdr:nvSpPr>
      <xdr:spPr>
        <a:xfrm>
          <a:off x="9588500" y="167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21596</xdr:rowOff>
    </xdr:from>
    <xdr:ext cx="534377" cy="259045"/>
    <xdr:sp macro="" textlink="">
      <xdr:nvSpPr>
        <xdr:cNvPr id="482" name="テキスト ボックス 481"/>
        <xdr:cNvSpPr txBox="1"/>
      </xdr:nvSpPr>
      <xdr:spPr>
        <a:xfrm>
          <a:off x="9372111" y="168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4449</xdr:rowOff>
    </xdr:from>
    <xdr:to>
      <xdr:col>46</xdr:col>
      <xdr:colOff>38100</xdr:colOff>
      <xdr:row>94</xdr:row>
      <xdr:rowOff>106049</xdr:rowOff>
    </xdr:to>
    <xdr:sp macro="" textlink="">
      <xdr:nvSpPr>
        <xdr:cNvPr id="483" name="楕円 482"/>
        <xdr:cNvSpPr/>
      </xdr:nvSpPr>
      <xdr:spPr>
        <a:xfrm>
          <a:off x="8699500" y="161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122576</xdr:rowOff>
    </xdr:from>
    <xdr:ext cx="534377" cy="259045"/>
    <xdr:sp macro="" textlink="">
      <xdr:nvSpPr>
        <xdr:cNvPr id="484" name="テキスト ボックス 483"/>
        <xdr:cNvSpPr txBox="1"/>
      </xdr:nvSpPr>
      <xdr:spPr>
        <a:xfrm>
          <a:off x="8483111" y="158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104150</xdr:rowOff>
    </xdr:from>
    <xdr:to>
      <xdr:col>41</xdr:col>
      <xdr:colOff>101600</xdr:colOff>
      <xdr:row>98</xdr:row>
      <xdr:rowOff>34300</xdr:rowOff>
    </xdr:to>
    <xdr:sp macro="" textlink="">
      <xdr:nvSpPr>
        <xdr:cNvPr id="485" name="楕円 484"/>
        <xdr:cNvSpPr/>
      </xdr:nvSpPr>
      <xdr:spPr>
        <a:xfrm>
          <a:off x="7810500" y="167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25427</xdr:rowOff>
    </xdr:from>
    <xdr:ext cx="534377" cy="259045"/>
    <xdr:sp macro="" textlink="">
      <xdr:nvSpPr>
        <xdr:cNvPr id="486" name="テキスト ボックス 485"/>
        <xdr:cNvSpPr txBox="1"/>
      </xdr:nvSpPr>
      <xdr:spPr>
        <a:xfrm>
          <a:off x="7594111" y="168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92405</xdr:rowOff>
    </xdr:from>
    <xdr:to>
      <xdr:col>36</xdr:col>
      <xdr:colOff>165100</xdr:colOff>
      <xdr:row>99</xdr:row>
      <xdr:rowOff>22555</xdr:rowOff>
    </xdr:to>
    <xdr:sp macro="" textlink="">
      <xdr:nvSpPr>
        <xdr:cNvPr id="487" name="楕円 486"/>
        <xdr:cNvSpPr/>
      </xdr:nvSpPr>
      <xdr:spPr>
        <a:xfrm>
          <a:off x="6921500" y="168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13682</xdr:rowOff>
    </xdr:from>
    <xdr:ext cx="534377" cy="259045"/>
    <xdr:sp macro="" textlink="">
      <xdr:nvSpPr>
        <xdr:cNvPr id="488" name="テキスト ボックス 487"/>
        <xdr:cNvSpPr txBox="1"/>
      </xdr:nvSpPr>
      <xdr:spPr>
        <a:xfrm>
          <a:off x="6705111" y="169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42952</xdr:rowOff>
    </xdr:from>
    <xdr:to>
      <xdr:col>85</xdr:col>
      <xdr:colOff>127000</xdr:colOff>
      <xdr:row>39</xdr:row>
      <xdr:rowOff>43180</xdr:rowOff>
    </xdr:to>
    <xdr:cxnSp macro="">
      <xdr:nvCxnSpPr>
        <xdr:cNvPr id="517" name="直線コネクタ 516"/>
        <xdr:cNvCxnSpPr/>
      </xdr:nvCxnSpPr>
      <xdr:spPr>
        <a:xfrm flipV="1">
          <a:off x="15481300" y="672950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44348</xdr:rowOff>
    </xdr:to>
    <xdr:cxnSp macro="">
      <xdr:nvCxnSpPr>
        <xdr:cNvPr id="520" name="直線コネクタ 519"/>
        <xdr:cNvCxnSpPr/>
      </xdr:nvCxnSpPr>
      <xdr:spPr>
        <a:xfrm flipV="1">
          <a:off x="14592300" y="6729730"/>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44310</xdr:rowOff>
    </xdr:from>
    <xdr:to>
      <xdr:col>76</xdr:col>
      <xdr:colOff>114300</xdr:colOff>
      <xdr:row>39</xdr:row>
      <xdr:rowOff>44348</xdr:rowOff>
    </xdr:to>
    <xdr:cxnSp macro="">
      <xdr:nvCxnSpPr>
        <xdr:cNvPr id="523" name="直線コネクタ 522"/>
        <xdr:cNvCxnSpPr/>
      </xdr:nvCxnSpPr>
      <xdr:spPr>
        <a:xfrm>
          <a:off x="13703300" y="67308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44145</xdr:rowOff>
    </xdr:from>
    <xdr:to>
      <xdr:col>71</xdr:col>
      <xdr:colOff>177800</xdr:colOff>
      <xdr:row>39</xdr:row>
      <xdr:rowOff>44310</xdr:rowOff>
    </xdr:to>
    <xdr:cxnSp macro="">
      <xdr:nvCxnSpPr>
        <xdr:cNvPr id="526" name="直線コネクタ 525"/>
        <xdr:cNvCxnSpPr/>
      </xdr:nvCxnSpPr>
      <xdr:spPr>
        <a:xfrm>
          <a:off x="12814300" y="6730695"/>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163602</xdr:rowOff>
    </xdr:from>
    <xdr:to>
      <xdr:col>85</xdr:col>
      <xdr:colOff>177800</xdr:colOff>
      <xdr:row>39</xdr:row>
      <xdr:rowOff>93752</xdr:rowOff>
    </xdr:to>
    <xdr:sp macro="" textlink="">
      <xdr:nvSpPr>
        <xdr:cNvPr id="536" name="楕円 535"/>
        <xdr:cNvSpPr/>
      </xdr:nvSpPr>
      <xdr:spPr>
        <a:xfrm>
          <a:off x="162687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78529</xdr:rowOff>
    </xdr:from>
    <xdr:ext cx="378565" cy="259045"/>
    <xdr:sp macro="" textlink="">
      <xdr:nvSpPr>
        <xdr:cNvPr id="537" name="災害復旧事業費該当値テキスト"/>
        <xdr:cNvSpPr txBox="1"/>
      </xdr:nvSpPr>
      <xdr:spPr>
        <a:xfrm>
          <a:off x="16370300" y="659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163830</xdr:rowOff>
    </xdr:from>
    <xdr:to>
      <xdr:col>81</xdr:col>
      <xdr:colOff>101600</xdr:colOff>
      <xdr:row>39</xdr:row>
      <xdr:rowOff>93980</xdr:rowOff>
    </xdr:to>
    <xdr:sp macro="" textlink="">
      <xdr:nvSpPr>
        <xdr:cNvPr id="538" name="楕円 537"/>
        <xdr:cNvSpPr/>
      </xdr:nvSpPr>
      <xdr:spPr>
        <a:xfrm>
          <a:off x="1543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85107</xdr:rowOff>
    </xdr:from>
    <xdr:ext cx="378565" cy="259045"/>
    <xdr:sp macro="" textlink="">
      <xdr:nvSpPr>
        <xdr:cNvPr id="539" name="テキスト ボックス 538"/>
        <xdr:cNvSpPr txBox="1"/>
      </xdr:nvSpPr>
      <xdr:spPr>
        <a:xfrm>
          <a:off x="15292017" y="677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164998</xdr:rowOff>
    </xdr:from>
    <xdr:to>
      <xdr:col>76</xdr:col>
      <xdr:colOff>165100</xdr:colOff>
      <xdr:row>39</xdr:row>
      <xdr:rowOff>95148</xdr:rowOff>
    </xdr:to>
    <xdr:sp macro="" textlink="">
      <xdr:nvSpPr>
        <xdr:cNvPr id="540" name="楕円 539"/>
        <xdr:cNvSpPr/>
      </xdr:nvSpPr>
      <xdr:spPr>
        <a:xfrm>
          <a:off x="14541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86275</xdr:rowOff>
    </xdr:from>
    <xdr:ext cx="249299" cy="259045"/>
    <xdr:sp macro="" textlink="">
      <xdr:nvSpPr>
        <xdr:cNvPr id="541" name="テキスト ボックス 540"/>
        <xdr:cNvSpPr txBox="1"/>
      </xdr:nvSpPr>
      <xdr:spPr>
        <a:xfrm>
          <a:off x="14467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164960</xdr:rowOff>
    </xdr:from>
    <xdr:to>
      <xdr:col>72</xdr:col>
      <xdr:colOff>38100</xdr:colOff>
      <xdr:row>39</xdr:row>
      <xdr:rowOff>95110</xdr:rowOff>
    </xdr:to>
    <xdr:sp macro="" textlink="">
      <xdr:nvSpPr>
        <xdr:cNvPr id="542" name="楕円 541"/>
        <xdr:cNvSpPr/>
      </xdr:nvSpPr>
      <xdr:spPr>
        <a:xfrm>
          <a:off x="13652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86237</xdr:rowOff>
    </xdr:from>
    <xdr:ext cx="313932" cy="259045"/>
    <xdr:sp macro="" textlink="">
      <xdr:nvSpPr>
        <xdr:cNvPr id="543" name="テキスト ボックス 542"/>
        <xdr:cNvSpPr txBox="1"/>
      </xdr:nvSpPr>
      <xdr:spPr>
        <a:xfrm>
          <a:off x="13546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xdr:nvSpPr>
        <xdr:cNvPr id="544" name="楕円 543"/>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86072</xdr:rowOff>
    </xdr:from>
    <xdr:ext cx="313932" cy="259045"/>
    <xdr:sp macro="" textlink="">
      <xdr:nvSpPr>
        <xdr:cNvPr id="545" name="テキスト ボックス 544"/>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146284</xdr:rowOff>
    </xdr:from>
    <xdr:to>
      <xdr:col>85</xdr:col>
      <xdr:colOff>127000</xdr:colOff>
      <xdr:row>77</xdr:row>
      <xdr:rowOff>150048</xdr:rowOff>
    </xdr:to>
    <xdr:cxnSp macro="">
      <xdr:nvCxnSpPr>
        <xdr:cNvPr id="631" name="直線コネクタ 630"/>
        <xdr:cNvCxnSpPr/>
      </xdr:nvCxnSpPr>
      <xdr:spPr>
        <a:xfrm flipV="1">
          <a:off x="15481300" y="13347934"/>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150048</xdr:rowOff>
    </xdr:from>
    <xdr:to>
      <xdr:col>81</xdr:col>
      <xdr:colOff>50800</xdr:colOff>
      <xdr:row>77</xdr:row>
      <xdr:rowOff>154936</xdr:rowOff>
    </xdr:to>
    <xdr:cxnSp macro="">
      <xdr:nvCxnSpPr>
        <xdr:cNvPr id="634" name="直線コネクタ 633"/>
        <xdr:cNvCxnSpPr/>
      </xdr:nvCxnSpPr>
      <xdr:spPr>
        <a:xfrm flipV="1">
          <a:off x="14592300" y="1335169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151381</xdr:rowOff>
    </xdr:from>
    <xdr:to>
      <xdr:col>76</xdr:col>
      <xdr:colOff>114300</xdr:colOff>
      <xdr:row>77</xdr:row>
      <xdr:rowOff>154936</xdr:rowOff>
    </xdr:to>
    <xdr:cxnSp macro="">
      <xdr:nvCxnSpPr>
        <xdr:cNvPr id="637" name="直線コネクタ 636"/>
        <xdr:cNvCxnSpPr/>
      </xdr:nvCxnSpPr>
      <xdr:spPr>
        <a:xfrm>
          <a:off x="13703300" y="13353031"/>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139998</xdr:rowOff>
    </xdr:from>
    <xdr:to>
      <xdr:col>71</xdr:col>
      <xdr:colOff>177800</xdr:colOff>
      <xdr:row>77</xdr:row>
      <xdr:rowOff>151381</xdr:rowOff>
    </xdr:to>
    <xdr:cxnSp macro="">
      <xdr:nvCxnSpPr>
        <xdr:cNvPr id="640" name="直線コネクタ 639"/>
        <xdr:cNvCxnSpPr/>
      </xdr:nvCxnSpPr>
      <xdr:spPr>
        <a:xfrm>
          <a:off x="12814300" y="13341648"/>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95484</xdr:rowOff>
    </xdr:from>
    <xdr:to>
      <xdr:col>85</xdr:col>
      <xdr:colOff>177800</xdr:colOff>
      <xdr:row>78</xdr:row>
      <xdr:rowOff>25634</xdr:rowOff>
    </xdr:to>
    <xdr:sp macro="" textlink="">
      <xdr:nvSpPr>
        <xdr:cNvPr id="650" name="楕円 649"/>
        <xdr:cNvSpPr/>
      </xdr:nvSpPr>
      <xdr:spPr>
        <a:xfrm>
          <a:off x="16268700" y="132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73911</xdr:rowOff>
    </xdr:from>
    <xdr:ext cx="534377" cy="259045"/>
    <xdr:sp macro="" textlink="">
      <xdr:nvSpPr>
        <xdr:cNvPr id="651" name="公債費該当値テキスト"/>
        <xdr:cNvSpPr txBox="1"/>
      </xdr:nvSpPr>
      <xdr:spPr>
        <a:xfrm>
          <a:off x="16370300" y="132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99248</xdr:rowOff>
    </xdr:from>
    <xdr:to>
      <xdr:col>81</xdr:col>
      <xdr:colOff>101600</xdr:colOff>
      <xdr:row>78</xdr:row>
      <xdr:rowOff>29398</xdr:rowOff>
    </xdr:to>
    <xdr:sp macro="" textlink="">
      <xdr:nvSpPr>
        <xdr:cNvPr id="652" name="楕円 651"/>
        <xdr:cNvSpPr/>
      </xdr:nvSpPr>
      <xdr:spPr>
        <a:xfrm>
          <a:off x="15430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20525</xdr:rowOff>
    </xdr:from>
    <xdr:ext cx="534377" cy="259045"/>
    <xdr:sp macro="" textlink="">
      <xdr:nvSpPr>
        <xdr:cNvPr id="653" name="テキスト ボックス 652"/>
        <xdr:cNvSpPr txBox="1"/>
      </xdr:nvSpPr>
      <xdr:spPr>
        <a:xfrm>
          <a:off x="15214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104136</xdr:rowOff>
    </xdr:from>
    <xdr:to>
      <xdr:col>76</xdr:col>
      <xdr:colOff>165100</xdr:colOff>
      <xdr:row>78</xdr:row>
      <xdr:rowOff>34286</xdr:rowOff>
    </xdr:to>
    <xdr:sp macro="" textlink="">
      <xdr:nvSpPr>
        <xdr:cNvPr id="654" name="楕円 653"/>
        <xdr:cNvSpPr/>
      </xdr:nvSpPr>
      <xdr:spPr>
        <a:xfrm>
          <a:off x="14541500" y="133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25413</xdr:rowOff>
    </xdr:from>
    <xdr:ext cx="534377" cy="259045"/>
    <xdr:sp macro="" textlink="">
      <xdr:nvSpPr>
        <xdr:cNvPr id="655" name="テキスト ボックス 654"/>
        <xdr:cNvSpPr txBox="1"/>
      </xdr:nvSpPr>
      <xdr:spPr>
        <a:xfrm>
          <a:off x="14325111" y="133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100581</xdr:rowOff>
    </xdr:from>
    <xdr:to>
      <xdr:col>72</xdr:col>
      <xdr:colOff>38100</xdr:colOff>
      <xdr:row>78</xdr:row>
      <xdr:rowOff>30731</xdr:rowOff>
    </xdr:to>
    <xdr:sp macro="" textlink="">
      <xdr:nvSpPr>
        <xdr:cNvPr id="656" name="楕円 655"/>
        <xdr:cNvSpPr/>
      </xdr:nvSpPr>
      <xdr:spPr>
        <a:xfrm>
          <a:off x="13652500" y="13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21858</xdr:rowOff>
    </xdr:from>
    <xdr:ext cx="534377" cy="259045"/>
    <xdr:sp macro="" textlink="">
      <xdr:nvSpPr>
        <xdr:cNvPr id="657" name="テキスト ボックス 656"/>
        <xdr:cNvSpPr txBox="1"/>
      </xdr:nvSpPr>
      <xdr:spPr>
        <a:xfrm>
          <a:off x="13436111" y="133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89198</xdr:rowOff>
    </xdr:from>
    <xdr:to>
      <xdr:col>67</xdr:col>
      <xdr:colOff>101600</xdr:colOff>
      <xdr:row>78</xdr:row>
      <xdr:rowOff>19348</xdr:rowOff>
    </xdr:to>
    <xdr:sp macro="" textlink="">
      <xdr:nvSpPr>
        <xdr:cNvPr id="658" name="楕円 657"/>
        <xdr:cNvSpPr/>
      </xdr:nvSpPr>
      <xdr:spPr>
        <a:xfrm>
          <a:off x="12763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10475</xdr:rowOff>
    </xdr:from>
    <xdr:ext cx="534377" cy="259045"/>
    <xdr:sp macro="" textlink="">
      <xdr:nvSpPr>
        <xdr:cNvPr id="659" name="テキスト ボックス 658"/>
        <xdr:cNvSpPr txBox="1"/>
      </xdr:nvSpPr>
      <xdr:spPr>
        <a:xfrm>
          <a:off x="12547111" y="133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87790</xdr:rowOff>
    </xdr:from>
    <xdr:to>
      <xdr:col>85</xdr:col>
      <xdr:colOff>127000</xdr:colOff>
      <xdr:row>97</xdr:row>
      <xdr:rowOff>113663</xdr:rowOff>
    </xdr:to>
    <xdr:cxnSp macro="">
      <xdr:nvCxnSpPr>
        <xdr:cNvPr id="684" name="直線コネクタ 683"/>
        <xdr:cNvCxnSpPr/>
      </xdr:nvCxnSpPr>
      <xdr:spPr>
        <a:xfrm>
          <a:off x="15481300" y="16718440"/>
          <a:ext cx="8382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87790</xdr:rowOff>
    </xdr:from>
    <xdr:to>
      <xdr:col>81</xdr:col>
      <xdr:colOff>50800</xdr:colOff>
      <xdr:row>97</xdr:row>
      <xdr:rowOff>104953</xdr:rowOff>
    </xdr:to>
    <xdr:cxnSp macro="">
      <xdr:nvCxnSpPr>
        <xdr:cNvPr id="687" name="直線コネクタ 686"/>
        <xdr:cNvCxnSpPr/>
      </xdr:nvCxnSpPr>
      <xdr:spPr>
        <a:xfrm flipV="1">
          <a:off x="14592300" y="16718440"/>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104953</xdr:rowOff>
    </xdr:from>
    <xdr:to>
      <xdr:col>76</xdr:col>
      <xdr:colOff>114300</xdr:colOff>
      <xdr:row>98</xdr:row>
      <xdr:rowOff>6352</xdr:rowOff>
    </xdr:to>
    <xdr:cxnSp macro="">
      <xdr:nvCxnSpPr>
        <xdr:cNvPr id="690" name="直線コネクタ 689"/>
        <xdr:cNvCxnSpPr/>
      </xdr:nvCxnSpPr>
      <xdr:spPr>
        <a:xfrm flipV="1">
          <a:off x="13703300" y="16735603"/>
          <a:ext cx="889000" cy="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6352</xdr:rowOff>
    </xdr:from>
    <xdr:to>
      <xdr:col>71</xdr:col>
      <xdr:colOff>177800</xdr:colOff>
      <xdr:row>98</xdr:row>
      <xdr:rowOff>24457</xdr:rowOff>
    </xdr:to>
    <xdr:cxnSp macro="">
      <xdr:nvCxnSpPr>
        <xdr:cNvPr id="693" name="直線コネクタ 692"/>
        <xdr:cNvCxnSpPr/>
      </xdr:nvCxnSpPr>
      <xdr:spPr>
        <a:xfrm flipV="1">
          <a:off x="12814300" y="16808452"/>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62863</xdr:rowOff>
    </xdr:from>
    <xdr:to>
      <xdr:col>85</xdr:col>
      <xdr:colOff>177800</xdr:colOff>
      <xdr:row>97</xdr:row>
      <xdr:rowOff>164463</xdr:rowOff>
    </xdr:to>
    <xdr:sp macro="" textlink="">
      <xdr:nvSpPr>
        <xdr:cNvPr id="703" name="楕円 702"/>
        <xdr:cNvSpPr/>
      </xdr:nvSpPr>
      <xdr:spPr>
        <a:xfrm>
          <a:off x="16268700" y="16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36990</xdr:rowOff>
    </xdr:from>
    <xdr:to>
      <xdr:col>81</xdr:col>
      <xdr:colOff>101600</xdr:colOff>
      <xdr:row>97</xdr:row>
      <xdr:rowOff>138590</xdr:rowOff>
    </xdr:to>
    <xdr:sp macro="" textlink="">
      <xdr:nvSpPr>
        <xdr:cNvPr id="705" name="楕円 704"/>
        <xdr:cNvSpPr/>
      </xdr:nvSpPr>
      <xdr:spPr>
        <a:xfrm>
          <a:off x="15430500" y="16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129717</xdr:rowOff>
    </xdr:from>
    <xdr:ext cx="534377" cy="259045"/>
    <xdr:sp macro="" textlink="">
      <xdr:nvSpPr>
        <xdr:cNvPr id="706" name="テキスト ボックス 705"/>
        <xdr:cNvSpPr txBox="1"/>
      </xdr:nvSpPr>
      <xdr:spPr>
        <a:xfrm>
          <a:off x="15214111" y="167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54153</xdr:rowOff>
    </xdr:from>
    <xdr:to>
      <xdr:col>76</xdr:col>
      <xdr:colOff>165100</xdr:colOff>
      <xdr:row>97</xdr:row>
      <xdr:rowOff>155753</xdr:rowOff>
    </xdr:to>
    <xdr:sp macro="" textlink="">
      <xdr:nvSpPr>
        <xdr:cNvPr id="707" name="楕円 706"/>
        <xdr:cNvSpPr/>
      </xdr:nvSpPr>
      <xdr:spPr>
        <a:xfrm>
          <a:off x="14541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146880</xdr:rowOff>
    </xdr:from>
    <xdr:ext cx="534377" cy="259045"/>
    <xdr:sp macro="" textlink="">
      <xdr:nvSpPr>
        <xdr:cNvPr id="708" name="テキスト ボックス 707"/>
        <xdr:cNvSpPr txBox="1"/>
      </xdr:nvSpPr>
      <xdr:spPr>
        <a:xfrm>
          <a:off x="14325111"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127002</xdr:rowOff>
    </xdr:from>
    <xdr:to>
      <xdr:col>72</xdr:col>
      <xdr:colOff>38100</xdr:colOff>
      <xdr:row>98</xdr:row>
      <xdr:rowOff>57152</xdr:rowOff>
    </xdr:to>
    <xdr:sp macro="" textlink="">
      <xdr:nvSpPr>
        <xdr:cNvPr id="709" name="楕円 708"/>
        <xdr:cNvSpPr/>
      </xdr:nvSpPr>
      <xdr:spPr>
        <a:xfrm>
          <a:off x="13652500" y="1675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48279</xdr:rowOff>
    </xdr:from>
    <xdr:ext cx="469744" cy="259045"/>
    <xdr:sp macro="" textlink="">
      <xdr:nvSpPr>
        <xdr:cNvPr id="710" name="テキスト ボックス 709"/>
        <xdr:cNvSpPr txBox="1"/>
      </xdr:nvSpPr>
      <xdr:spPr>
        <a:xfrm>
          <a:off x="13468428" y="1685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145107</xdr:rowOff>
    </xdr:from>
    <xdr:to>
      <xdr:col>67</xdr:col>
      <xdr:colOff>101600</xdr:colOff>
      <xdr:row>98</xdr:row>
      <xdr:rowOff>75257</xdr:rowOff>
    </xdr:to>
    <xdr:sp macro="" textlink="">
      <xdr:nvSpPr>
        <xdr:cNvPr id="711" name="楕円 710"/>
        <xdr:cNvSpPr/>
      </xdr:nvSpPr>
      <xdr:spPr>
        <a:xfrm>
          <a:off x="12763500" y="16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66384</xdr:rowOff>
    </xdr:from>
    <xdr:ext cx="378565" cy="259045"/>
    <xdr:sp macro="" textlink="">
      <xdr:nvSpPr>
        <xdr:cNvPr id="712" name="テキスト ボックス 711"/>
        <xdr:cNvSpPr txBox="1"/>
      </xdr:nvSpPr>
      <xdr:spPr>
        <a:xfrm>
          <a:off x="12625017" y="1686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44945</xdr:rowOff>
    </xdr:from>
    <xdr:to>
      <xdr:col>116</xdr:col>
      <xdr:colOff>63500</xdr:colOff>
      <xdr:row>58</xdr:row>
      <xdr:rowOff>45997</xdr:rowOff>
    </xdr:to>
    <xdr:cxnSp macro="">
      <xdr:nvCxnSpPr>
        <xdr:cNvPr id="796" name="直線コネクタ 795"/>
        <xdr:cNvCxnSpPr/>
      </xdr:nvCxnSpPr>
      <xdr:spPr>
        <a:xfrm flipV="1">
          <a:off x="21323300" y="9989045"/>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45997</xdr:rowOff>
    </xdr:from>
    <xdr:to>
      <xdr:col>111</xdr:col>
      <xdr:colOff>177800</xdr:colOff>
      <xdr:row>58</xdr:row>
      <xdr:rowOff>47300</xdr:rowOff>
    </xdr:to>
    <xdr:cxnSp macro="">
      <xdr:nvCxnSpPr>
        <xdr:cNvPr id="799" name="直線コネクタ 798"/>
        <xdr:cNvCxnSpPr/>
      </xdr:nvCxnSpPr>
      <xdr:spPr>
        <a:xfrm flipV="1">
          <a:off x="20434300" y="999009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47300</xdr:rowOff>
    </xdr:from>
    <xdr:to>
      <xdr:col>107</xdr:col>
      <xdr:colOff>50800</xdr:colOff>
      <xdr:row>58</xdr:row>
      <xdr:rowOff>48283</xdr:rowOff>
    </xdr:to>
    <xdr:cxnSp macro="">
      <xdr:nvCxnSpPr>
        <xdr:cNvPr id="802" name="直線コネクタ 801"/>
        <xdr:cNvCxnSpPr/>
      </xdr:nvCxnSpPr>
      <xdr:spPr>
        <a:xfrm flipV="1">
          <a:off x="19545300" y="999140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48283</xdr:rowOff>
    </xdr:from>
    <xdr:to>
      <xdr:col>102</xdr:col>
      <xdr:colOff>114300</xdr:colOff>
      <xdr:row>58</xdr:row>
      <xdr:rowOff>49266</xdr:rowOff>
    </xdr:to>
    <xdr:cxnSp macro="">
      <xdr:nvCxnSpPr>
        <xdr:cNvPr id="805" name="直線コネクタ 804"/>
        <xdr:cNvCxnSpPr/>
      </xdr:nvCxnSpPr>
      <xdr:spPr>
        <a:xfrm flipV="1">
          <a:off x="18656300" y="999238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165595</xdr:rowOff>
    </xdr:from>
    <xdr:to>
      <xdr:col>116</xdr:col>
      <xdr:colOff>114300</xdr:colOff>
      <xdr:row>58</xdr:row>
      <xdr:rowOff>95745</xdr:rowOff>
    </xdr:to>
    <xdr:sp macro="" textlink="">
      <xdr:nvSpPr>
        <xdr:cNvPr id="815" name="楕円 814"/>
        <xdr:cNvSpPr/>
      </xdr:nvSpPr>
      <xdr:spPr>
        <a:xfrm>
          <a:off x="22110700" y="99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166647</xdr:rowOff>
    </xdr:from>
    <xdr:to>
      <xdr:col>112</xdr:col>
      <xdr:colOff>38100</xdr:colOff>
      <xdr:row>58</xdr:row>
      <xdr:rowOff>96797</xdr:rowOff>
    </xdr:to>
    <xdr:sp macro="" textlink="">
      <xdr:nvSpPr>
        <xdr:cNvPr id="817" name="楕円 816"/>
        <xdr:cNvSpPr/>
      </xdr:nvSpPr>
      <xdr:spPr>
        <a:xfrm>
          <a:off x="21272500" y="99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87924</xdr:rowOff>
    </xdr:from>
    <xdr:ext cx="469744" cy="259045"/>
    <xdr:sp macro="" textlink="">
      <xdr:nvSpPr>
        <xdr:cNvPr id="818" name="テキスト ボックス 817"/>
        <xdr:cNvSpPr txBox="1"/>
      </xdr:nvSpPr>
      <xdr:spPr>
        <a:xfrm>
          <a:off x="21088428" y="1003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167950</xdr:rowOff>
    </xdr:from>
    <xdr:to>
      <xdr:col>107</xdr:col>
      <xdr:colOff>101600</xdr:colOff>
      <xdr:row>58</xdr:row>
      <xdr:rowOff>98100</xdr:rowOff>
    </xdr:to>
    <xdr:sp macro="" textlink="">
      <xdr:nvSpPr>
        <xdr:cNvPr id="819" name="楕円 818"/>
        <xdr:cNvSpPr/>
      </xdr:nvSpPr>
      <xdr:spPr>
        <a:xfrm>
          <a:off x="20383500" y="99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89227</xdr:rowOff>
    </xdr:from>
    <xdr:ext cx="469744" cy="259045"/>
    <xdr:sp macro="" textlink="">
      <xdr:nvSpPr>
        <xdr:cNvPr id="820" name="テキスト ボックス 819"/>
        <xdr:cNvSpPr txBox="1"/>
      </xdr:nvSpPr>
      <xdr:spPr>
        <a:xfrm>
          <a:off x="20199428" y="100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168933</xdr:rowOff>
    </xdr:from>
    <xdr:to>
      <xdr:col>102</xdr:col>
      <xdr:colOff>165100</xdr:colOff>
      <xdr:row>58</xdr:row>
      <xdr:rowOff>99083</xdr:rowOff>
    </xdr:to>
    <xdr:sp macro="" textlink="">
      <xdr:nvSpPr>
        <xdr:cNvPr id="821" name="楕円 820"/>
        <xdr:cNvSpPr/>
      </xdr:nvSpPr>
      <xdr:spPr>
        <a:xfrm>
          <a:off x="19494500" y="99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90210</xdr:rowOff>
    </xdr:from>
    <xdr:ext cx="469744" cy="259045"/>
    <xdr:sp macro="" textlink="">
      <xdr:nvSpPr>
        <xdr:cNvPr id="822" name="テキスト ボックス 821"/>
        <xdr:cNvSpPr txBox="1"/>
      </xdr:nvSpPr>
      <xdr:spPr>
        <a:xfrm>
          <a:off x="19310428" y="1003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169916</xdr:rowOff>
    </xdr:from>
    <xdr:to>
      <xdr:col>98</xdr:col>
      <xdr:colOff>38100</xdr:colOff>
      <xdr:row>58</xdr:row>
      <xdr:rowOff>100066</xdr:rowOff>
    </xdr:to>
    <xdr:sp macro="" textlink="">
      <xdr:nvSpPr>
        <xdr:cNvPr id="823" name="楕円 822"/>
        <xdr:cNvSpPr/>
      </xdr:nvSpPr>
      <xdr:spPr>
        <a:xfrm>
          <a:off x="18605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91193</xdr:rowOff>
    </xdr:from>
    <xdr:ext cx="469744" cy="259045"/>
    <xdr:sp macro="" textlink="">
      <xdr:nvSpPr>
        <xdr:cNvPr id="824" name="テキスト ボックス 823"/>
        <xdr:cNvSpPr txBox="1"/>
      </xdr:nvSpPr>
      <xdr:spPr>
        <a:xfrm>
          <a:off x="18421428"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99042</xdr:rowOff>
    </xdr:from>
    <xdr:to>
      <xdr:col>116</xdr:col>
      <xdr:colOff>63500</xdr:colOff>
      <xdr:row>76</xdr:row>
      <xdr:rowOff>117542</xdr:rowOff>
    </xdr:to>
    <xdr:cxnSp macro="">
      <xdr:nvCxnSpPr>
        <xdr:cNvPr id="856" name="直線コネクタ 855"/>
        <xdr:cNvCxnSpPr/>
      </xdr:nvCxnSpPr>
      <xdr:spPr>
        <a:xfrm flipV="1">
          <a:off x="21323300" y="13129242"/>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153906</xdr:rowOff>
    </xdr:from>
    <xdr:to>
      <xdr:col>111</xdr:col>
      <xdr:colOff>177800</xdr:colOff>
      <xdr:row>76</xdr:row>
      <xdr:rowOff>117542</xdr:rowOff>
    </xdr:to>
    <xdr:cxnSp macro="">
      <xdr:nvCxnSpPr>
        <xdr:cNvPr id="859" name="直線コネクタ 858"/>
        <xdr:cNvCxnSpPr/>
      </xdr:nvCxnSpPr>
      <xdr:spPr>
        <a:xfrm>
          <a:off x="20434300" y="12841206"/>
          <a:ext cx="889000" cy="3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94797</xdr:rowOff>
    </xdr:from>
    <xdr:to>
      <xdr:col>107</xdr:col>
      <xdr:colOff>50800</xdr:colOff>
      <xdr:row>74</xdr:row>
      <xdr:rowOff>153906</xdr:rowOff>
    </xdr:to>
    <xdr:cxnSp macro="">
      <xdr:nvCxnSpPr>
        <xdr:cNvPr id="862" name="直線コネクタ 861"/>
        <xdr:cNvCxnSpPr/>
      </xdr:nvCxnSpPr>
      <xdr:spPr>
        <a:xfrm>
          <a:off x="19545300" y="1278209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94797</xdr:rowOff>
    </xdr:from>
    <xdr:to>
      <xdr:col>102</xdr:col>
      <xdr:colOff>114300</xdr:colOff>
      <xdr:row>74</xdr:row>
      <xdr:rowOff>146493</xdr:rowOff>
    </xdr:to>
    <xdr:cxnSp macro="">
      <xdr:nvCxnSpPr>
        <xdr:cNvPr id="865" name="直線コネクタ 864"/>
        <xdr:cNvCxnSpPr/>
      </xdr:nvCxnSpPr>
      <xdr:spPr>
        <a:xfrm flipV="1">
          <a:off x="18656300" y="12782097"/>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48242</xdr:rowOff>
    </xdr:from>
    <xdr:to>
      <xdr:col>116</xdr:col>
      <xdr:colOff>114300</xdr:colOff>
      <xdr:row>76</xdr:row>
      <xdr:rowOff>149842</xdr:rowOff>
    </xdr:to>
    <xdr:sp macro="" textlink="">
      <xdr:nvSpPr>
        <xdr:cNvPr id="875" name="楕円 874"/>
        <xdr:cNvSpPr/>
      </xdr:nvSpPr>
      <xdr:spPr>
        <a:xfrm>
          <a:off x="22110700" y="130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26669</xdr:rowOff>
    </xdr:from>
    <xdr:ext cx="534377" cy="259045"/>
    <xdr:sp macro="" textlink="">
      <xdr:nvSpPr>
        <xdr:cNvPr id="876" name="繰出金該当値テキスト"/>
        <xdr:cNvSpPr txBox="1"/>
      </xdr:nvSpPr>
      <xdr:spPr>
        <a:xfrm>
          <a:off x="22212300" y="130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66742</xdr:rowOff>
    </xdr:from>
    <xdr:to>
      <xdr:col>112</xdr:col>
      <xdr:colOff>38100</xdr:colOff>
      <xdr:row>76</xdr:row>
      <xdr:rowOff>168342</xdr:rowOff>
    </xdr:to>
    <xdr:sp macro="" textlink="">
      <xdr:nvSpPr>
        <xdr:cNvPr id="877" name="楕円 876"/>
        <xdr:cNvSpPr/>
      </xdr:nvSpPr>
      <xdr:spPr>
        <a:xfrm>
          <a:off x="21272500" y="130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159469</xdr:rowOff>
    </xdr:from>
    <xdr:ext cx="534377" cy="259045"/>
    <xdr:sp macro="" textlink="">
      <xdr:nvSpPr>
        <xdr:cNvPr id="878" name="テキスト ボックス 877"/>
        <xdr:cNvSpPr txBox="1"/>
      </xdr:nvSpPr>
      <xdr:spPr>
        <a:xfrm>
          <a:off x="21056111" y="131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103106</xdr:rowOff>
    </xdr:from>
    <xdr:to>
      <xdr:col>107</xdr:col>
      <xdr:colOff>101600</xdr:colOff>
      <xdr:row>75</xdr:row>
      <xdr:rowOff>33256</xdr:rowOff>
    </xdr:to>
    <xdr:sp macro="" textlink="">
      <xdr:nvSpPr>
        <xdr:cNvPr id="879" name="楕円 878"/>
        <xdr:cNvSpPr/>
      </xdr:nvSpPr>
      <xdr:spPr>
        <a:xfrm>
          <a:off x="20383500" y="12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49783</xdr:rowOff>
    </xdr:from>
    <xdr:ext cx="534377" cy="259045"/>
    <xdr:sp macro="" textlink="">
      <xdr:nvSpPr>
        <xdr:cNvPr id="880" name="テキスト ボックス 879"/>
        <xdr:cNvSpPr txBox="1"/>
      </xdr:nvSpPr>
      <xdr:spPr>
        <a:xfrm>
          <a:off x="20167111" y="125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43997</xdr:rowOff>
    </xdr:from>
    <xdr:to>
      <xdr:col>102</xdr:col>
      <xdr:colOff>165100</xdr:colOff>
      <xdr:row>74</xdr:row>
      <xdr:rowOff>145597</xdr:rowOff>
    </xdr:to>
    <xdr:sp macro="" textlink="">
      <xdr:nvSpPr>
        <xdr:cNvPr id="881" name="楕円 880"/>
        <xdr:cNvSpPr/>
      </xdr:nvSpPr>
      <xdr:spPr>
        <a:xfrm>
          <a:off x="19494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162124</xdr:rowOff>
    </xdr:from>
    <xdr:ext cx="534377" cy="259045"/>
    <xdr:sp macro="" textlink="">
      <xdr:nvSpPr>
        <xdr:cNvPr id="882" name="テキスト ボックス 881"/>
        <xdr:cNvSpPr txBox="1"/>
      </xdr:nvSpPr>
      <xdr:spPr>
        <a:xfrm>
          <a:off x="19278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95693</xdr:rowOff>
    </xdr:from>
    <xdr:to>
      <xdr:col>98</xdr:col>
      <xdr:colOff>38100</xdr:colOff>
      <xdr:row>75</xdr:row>
      <xdr:rowOff>25843</xdr:rowOff>
    </xdr:to>
    <xdr:sp macro="" textlink="">
      <xdr:nvSpPr>
        <xdr:cNvPr id="883" name="楕円 882"/>
        <xdr:cNvSpPr/>
      </xdr:nvSpPr>
      <xdr:spPr>
        <a:xfrm>
          <a:off x="18605500" y="127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42370</xdr:rowOff>
    </xdr:from>
    <xdr:ext cx="534377" cy="259045"/>
    <xdr:sp macro="" textlink="">
      <xdr:nvSpPr>
        <xdr:cNvPr id="884" name="テキスト ボックス 883"/>
        <xdr:cNvSpPr txBox="1"/>
      </xdr:nvSpPr>
      <xdr:spPr>
        <a:xfrm>
          <a:off x="18389111" y="125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125,149</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円となっており、類似団体、全国平均及び山梨県平均と比較して一人当たりのコストが高い状況となっている。これは、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山梨市駅南地域整備事業、学校給食センター施設整備事業など大型の普通建設を行ったためである。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また、普通建設事業のうち、新規整備が多くなっており、更新整備に経費をかけられない状況である。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このため、公共施設等総合管理計画の策定により、事業の取捨選択を徹底していくことで、事業費の減少を目指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し、老朽化が始まっているインフラ資産の更新整備を図りたい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34,980
34,774
289.80
20,453,773
19,347,637
865,570
10,106,636
25,520,609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69405</xdr:rowOff>
    </xdr:from>
    <xdr:to>
      <xdr:col>24</xdr:col>
      <xdr:colOff>63500</xdr:colOff>
      <xdr:row>36</xdr:row>
      <xdr:rowOff>88074</xdr:rowOff>
    </xdr:to>
    <xdr:cxnSp macro="">
      <xdr:nvCxnSpPr>
        <xdr:cNvPr id="61" name="直線コネクタ 60"/>
        <xdr:cNvCxnSpPr/>
      </xdr:nvCxnSpPr>
      <xdr:spPr>
        <a:xfrm>
          <a:off x="3797300" y="6241605"/>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39878</xdr:rowOff>
    </xdr:from>
    <xdr:to>
      <xdr:col>19</xdr:col>
      <xdr:colOff>177800</xdr:colOff>
      <xdr:row>36</xdr:row>
      <xdr:rowOff>69405</xdr:rowOff>
    </xdr:to>
    <xdr:cxnSp macro="">
      <xdr:nvCxnSpPr>
        <xdr:cNvPr id="64" name="直線コネクタ 63"/>
        <xdr:cNvCxnSpPr/>
      </xdr:nvCxnSpPr>
      <xdr:spPr>
        <a:xfrm>
          <a:off x="2908300" y="6212078"/>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136080</xdr:rowOff>
    </xdr:from>
    <xdr:to>
      <xdr:col>15</xdr:col>
      <xdr:colOff>50800</xdr:colOff>
      <xdr:row>36</xdr:row>
      <xdr:rowOff>39878</xdr:rowOff>
    </xdr:to>
    <xdr:cxnSp macro="">
      <xdr:nvCxnSpPr>
        <xdr:cNvPr id="67" name="直線コネクタ 66"/>
        <xdr:cNvCxnSpPr/>
      </xdr:nvCxnSpPr>
      <xdr:spPr>
        <a:xfrm>
          <a:off x="2019300" y="6136830"/>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136080</xdr:rowOff>
    </xdr:from>
    <xdr:to>
      <xdr:col>10</xdr:col>
      <xdr:colOff>114300</xdr:colOff>
      <xdr:row>36</xdr:row>
      <xdr:rowOff>8255</xdr:rowOff>
    </xdr:to>
    <xdr:cxnSp macro="">
      <xdr:nvCxnSpPr>
        <xdr:cNvPr id="70" name="直線コネクタ 69"/>
        <xdr:cNvCxnSpPr/>
      </xdr:nvCxnSpPr>
      <xdr:spPr>
        <a:xfrm flipV="1">
          <a:off x="1130300" y="6136830"/>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37274</xdr:rowOff>
    </xdr:from>
    <xdr:to>
      <xdr:col>24</xdr:col>
      <xdr:colOff>114300</xdr:colOff>
      <xdr:row>36</xdr:row>
      <xdr:rowOff>138874</xdr:rowOff>
    </xdr:to>
    <xdr:sp macro="" textlink="">
      <xdr:nvSpPr>
        <xdr:cNvPr id="80" name="楕円 79"/>
        <xdr:cNvSpPr/>
      </xdr:nvSpPr>
      <xdr:spPr>
        <a:xfrm>
          <a:off x="45847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15701</xdr:rowOff>
    </xdr:from>
    <xdr:ext cx="469744" cy="259045"/>
    <xdr:sp macro="" textlink="">
      <xdr:nvSpPr>
        <xdr:cNvPr id="81" name="議会費該当値テキスト"/>
        <xdr:cNvSpPr txBox="1"/>
      </xdr:nvSpPr>
      <xdr:spPr>
        <a:xfrm>
          <a:off x="4686300" y="61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18605</xdr:rowOff>
    </xdr:from>
    <xdr:to>
      <xdr:col>20</xdr:col>
      <xdr:colOff>38100</xdr:colOff>
      <xdr:row>36</xdr:row>
      <xdr:rowOff>120205</xdr:rowOff>
    </xdr:to>
    <xdr:sp macro="" textlink="">
      <xdr:nvSpPr>
        <xdr:cNvPr id="82" name="楕円 81"/>
        <xdr:cNvSpPr/>
      </xdr:nvSpPr>
      <xdr:spPr>
        <a:xfrm>
          <a:off x="3746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111332</xdr:rowOff>
    </xdr:from>
    <xdr:ext cx="469744" cy="259045"/>
    <xdr:sp macro="" textlink="">
      <xdr:nvSpPr>
        <xdr:cNvPr id="83" name="テキスト ボックス 82"/>
        <xdr:cNvSpPr txBox="1"/>
      </xdr:nvSpPr>
      <xdr:spPr>
        <a:xfrm>
          <a:off x="3562428" y="62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160528</xdr:rowOff>
    </xdr:from>
    <xdr:to>
      <xdr:col>15</xdr:col>
      <xdr:colOff>101600</xdr:colOff>
      <xdr:row>36</xdr:row>
      <xdr:rowOff>90678</xdr:rowOff>
    </xdr:to>
    <xdr:sp macro="" textlink="">
      <xdr:nvSpPr>
        <xdr:cNvPr id="84" name="楕円 83"/>
        <xdr:cNvSpPr/>
      </xdr:nvSpPr>
      <xdr:spPr>
        <a:xfrm>
          <a:off x="2857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81805</xdr:rowOff>
    </xdr:from>
    <xdr:ext cx="469744" cy="259045"/>
    <xdr:sp macro="" textlink="">
      <xdr:nvSpPr>
        <xdr:cNvPr id="85" name="テキスト ボックス 84"/>
        <xdr:cNvSpPr txBox="1"/>
      </xdr:nvSpPr>
      <xdr:spPr>
        <a:xfrm>
          <a:off x="2673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85280</xdr:rowOff>
    </xdr:from>
    <xdr:to>
      <xdr:col>10</xdr:col>
      <xdr:colOff>165100</xdr:colOff>
      <xdr:row>36</xdr:row>
      <xdr:rowOff>15430</xdr:rowOff>
    </xdr:to>
    <xdr:sp macro="" textlink="">
      <xdr:nvSpPr>
        <xdr:cNvPr id="86" name="楕円 85"/>
        <xdr:cNvSpPr/>
      </xdr:nvSpPr>
      <xdr:spPr>
        <a:xfrm>
          <a:off x="1968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6557</xdr:rowOff>
    </xdr:from>
    <xdr:ext cx="469744" cy="259045"/>
    <xdr:sp macro="" textlink="">
      <xdr:nvSpPr>
        <xdr:cNvPr id="87" name="テキスト ボックス 86"/>
        <xdr:cNvSpPr txBox="1"/>
      </xdr:nvSpPr>
      <xdr:spPr>
        <a:xfrm>
          <a:off x="1784428"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8" name="楕円 87"/>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50182</xdr:rowOff>
    </xdr:from>
    <xdr:ext cx="469744" cy="259045"/>
    <xdr:sp macro="" textlink="">
      <xdr:nvSpPr>
        <xdr:cNvPr id="89" name="テキスト ボックス 88"/>
        <xdr:cNvSpPr txBox="1"/>
      </xdr:nvSpPr>
      <xdr:spPr>
        <a:xfrm>
          <a:off x="895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88688</xdr:rowOff>
    </xdr:from>
    <xdr:to>
      <xdr:col>24</xdr:col>
      <xdr:colOff>63500</xdr:colOff>
      <xdr:row>57</xdr:row>
      <xdr:rowOff>122037</xdr:rowOff>
    </xdr:to>
    <xdr:cxnSp macro="">
      <xdr:nvCxnSpPr>
        <xdr:cNvPr id="118" name="直線コネクタ 117"/>
        <xdr:cNvCxnSpPr/>
      </xdr:nvCxnSpPr>
      <xdr:spPr>
        <a:xfrm>
          <a:off x="3797300" y="9861338"/>
          <a:ext cx="838200" cy="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35992</xdr:rowOff>
    </xdr:from>
    <xdr:to>
      <xdr:col>19</xdr:col>
      <xdr:colOff>177800</xdr:colOff>
      <xdr:row>57</xdr:row>
      <xdr:rowOff>88688</xdr:rowOff>
    </xdr:to>
    <xdr:cxnSp macro="">
      <xdr:nvCxnSpPr>
        <xdr:cNvPr id="121" name="直線コネクタ 120"/>
        <xdr:cNvCxnSpPr/>
      </xdr:nvCxnSpPr>
      <xdr:spPr>
        <a:xfrm>
          <a:off x="2908300" y="9808642"/>
          <a:ext cx="889000" cy="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35992</xdr:rowOff>
    </xdr:from>
    <xdr:to>
      <xdr:col>15</xdr:col>
      <xdr:colOff>50800</xdr:colOff>
      <xdr:row>57</xdr:row>
      <xdr:rowOff>166119</xdr:rowOff>
    </xdr:to>
    <xdr:cxnSp macro="">
      <xdr:nvCxnSpPr>
        <xdr:cNvPr id="124" name="直線コネクタ 123"/>
        <xdr:cNvCxnSpPr/>
      </xdr:nvCxnSpPr>
      <xdr:spPr>
        <a:xfrm flipV="1">
          <a:off x="2019300" y="9808642"/>
          <a:ext cx="889000" cy="1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166119</xdr:rowOff>
    </xdr:from>
    <xdr:to>
      <xdr:col>10</xdr:col>
      <xdr:colOff>114300</xdr:colOff>
      <xdr:row>58</xdr:row>
      <xdr:rowOff>34052</xdr:rowOff>
    </xdr:to>
    <xdr:cxnSp macro="">
      <xdr:nvCxnSpPr>
        <xdr:cNvPr id="127" name="直線コネクタ 126"/>
        <xdr:cNvCxnSpPr/>
      </xdr:nvCxnSpPr>
      <xdr:spPr>
        <a:xfrm flipV="1">
          <a:off x="1130300" y="9938769"/>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71237</xdr:rowOff>
    </xdr:from>
    <xdr:to>
      <xdr:col>24</xdr:col>
      <xdr:colOff>114300</xdr:colOff>
      <xdr:row>58</xdr:row>
      <xdr:rowOff>1387</xdr:rowOff>
    </xdr:to>
    <xdr:sp macro="" textlink="">
      <xdr:nvSpPr>
        <xdr:cNvPr id="137" name="楕円 136"/>
        <xdr:cNvSpPr/>
      </xdr:nvSpPr>
      <xdr:spPr>
        <a:xfrm>
          <a:off x="4584700" y="984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49664</xdr:rowOff>
    </xdr:from>
    <xdr:ext cx="534377" cy="259045"/>
    <xdr:sp macro="" textlink="">
      <xdr:nvSpPr>
        <xdr:cNvPr id="138" name="総務費該当値テキスト"/>
        <xdr:cNvSpPr txBox="1"/>
      </xdr:nvSpPr>
      <xdr:spPr>
        <a:xfrm>
          <a:off x="4686300" y="982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37888</xdr:rowOff>
    </xdr:from>
    <xdr:to>
      <xdr:col>20</xdr:col>
      <xdr:colOff>38100</xdr:colOff>
      <xdr:row>57</xdr:row>
      <xdr:rowOff>139488</xdr:rowOff>
    </xdr:to>
    <xdr:sp macro="" textlink="">
      <xdr:nvSpPr>
        <xdr:cNvPr id="139" name="楕円 138"/>
        <xdr:cNvSpPr/>
      </xdr:nvSpPr>
      <xdr:spPr>
        <a:xfrm>
          <a:off x="3746500" y="98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130615</xdr:rowOff>
    </xdr:from>
    <xdr:ext cx="534377" cy="259045"/>
    <xdr:sp macro="" textlink="">
      <xdr:nvSpPr>
        <xdr:cNvPr id="140" name="テキスト ボックス 139"/>
        <xdr:cNvSpPr txBox="1"/>
      </xdr:nvSpPr>
      <xdr:spPr>
        <a:xfrm>
          <a:off x="3530111" y="9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156642</xdr:rowOff>
    </xdr:from>
    <xdr:to>
      <xdr:col>15</xdr:col>
      <xdr:colOff>101600</xdr:colOff>
      <xdr:row>57</xdr:row>
      <xdr:rowOff>86792</xdr:rowOff>
    </xdr:to>
    <xdr:sp macro="" textlink="">
      <xdr:nvSpPr>
        <xdr:cNvPr id="141" name="楕円 140"/>
        <xdr:cNvSpPr/>
      </xdr:nvSpPr>
      <xdr:spPr>
        <a:xfrm>
          <a:off x="2857500" y="97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103319</xdr:rowOff>
    </xdr:from>
    <xdr:ext cx="534377" cy="259045"/>
    <xdr:sp macro="" textlink="">
      <xdr:nvSpPr>
        <xdr:cNvPr id="142" name="テキスト ボックス 141"/>
        <xdr:cNvSpPr txBox="1"/>
      </xdr:nvSpPr>
      <xdr:spPr>
        <a:xfrm>
          <a:off x="2641111" y="95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115319</xdr:rowOff>
    </xdr:from>
    <xdr:to>
      <xdr:col>10</xdr:col>
      <xdr:colOff>165100</xdr:colOff>
      <xdr:row>58</xdr:row>
      <xdr:rowOff>45469</xdr:rowOff>
    </xdr:to>
    <xdr:sp macro="" textlink="">
      <xdr:nvSpPr>
        <xdr:cNvPr id="143" name="楕円 142"/>
        <xdr:cNvSpPr/>
      </xdr:nvSpPr>
      <xdr:spPr>
        <a:xfrm>
          <a:off x="1968500" y="98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36596</xdr:rowOff>
    </xdr:from>
    <xdr:ext cx="534377" cy="259045"/>
    <xdr:sp macro="" textlink="">
      <xdr:nvSpPr>
        <xdr:cNvPr id="144" name="テキスト ボックス 143"/>
        <xdr:cNvSpPr txBox="1"/>
      </xdr:nvSpPr>
      <xdr:spPr>
        <a:xfrm>
          <a:off x="1752111" y="99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154702</xdr:rowOff>
    </xdr:from>
    <xdr:to>
      <xdr:col>6</xdr:col>
      <xdr:colOff>38100</xdr:colOff>
      <xdr:row>58</xdr:row>
      <xdr:rowOff>84852</xdr:rowOff>
    </xdr:to>
    <xdr:sp macro="" textlink="">
      <xdr:nvSpPr>
        <xdr:cNvPr id="145" name="楕円 144"/>
        <xdr:cNvSpPr/>
      </xdr:nvSpPr>
      <xdr:spPr>
        <a:xfrm>
          <a:off x="1079500" y="99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75979</xdr:rowOff>
    </xdr:from>
    <xdr:ext cx="534377" cy="259045"/>
    <xdr:sp macro="" textlink="">
      <xdr:nvSpPr>
        <xdr:cNvPr id="146" name="テキスト ボックス 145"/>
        <xdr:cNvSpPr txBox="1"/>
      </xdr:nvSpPr>
      <xdr:spPr>
        <a:xfrm>
          <a:off x="863111" y="100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67005</xdr:rowOff>
    </xdr:from>
    <xdr:to>
      <xdr:col>24</xdr:col>
      <xdr:colOff>63500</xdr:colOff>
      <xdr:row>76</xdr:row>
      <xdr:rowOff>131905</xdr:rowOff>
    </xdr:to>
    <xdr:cxnSp macro="">
      <xdr:nvCxnSpPr>
        <xdr:cNvPr id="176" name="直線コネクタ 175"/>
        <xdr:cNvCxnSpPr/>
      </xdr:nvCxnSpPr>
      <xdr:spPr>
        <a:xfrm flipV="1">
          <a:off x="3797300" y="13097205"/>
          <a:ext cx="8382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131905</xdr:rowOff>
    </xdr:from>
    <xdr:to>
      <xdr:col>19</xdr:col>
      <xdr:colOff>177800</xdr:colOff>
      <xdr:row>77</xdr:row>
      <xdr:rowOff>1229</xdr:rowOff>
    </xdr:to>
    <xdr:cxnSp macro="">
      <xdr:nvCxnSpPr>
        <xdr:cNvPr id="179" name="直線コネクタ 178"/>
        <xdr:cNvCxnSpPr/>
      </xdr:nvCxnSpPr>
      <xdr:spPr>
        <a:xfrm flipV="1">
          <a:off x="2908300" y="13162105"/>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1229</xdr:rowOff>
    </xdr:from>
    <xdr:to>
      <xdr:col>15</xdr:col>
      <xdr:colOff>50800</xdr:colOff>
      <xdr:row>77</xdr:row>
      <xdr:rowOff>45044</xdr:rowOff>
    </xdr:to>
    <xdr:cxnSp macro="">
      <xdr:nvCxnSpPr>
        <xdr:cNvPr id="182" name="直線コネクタ 181"/>
        <xdr:cNvCxnSpPr/>
      </xdr:nvCxnSpPr>
      <xdr:spPr>
        <a:xfrm flipV="1">
          <a:off x="2019300" y="1320287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35077</xdr:rowOff>
    </xdr:from>
    <xdr:to>
      <xdr:col>10</xdr:col>
      <xdr:colOff>114300</xdr:colOff>
      <xdr:row>77</xdr:row>
      <xdr:rowOff>45044</xdr:rowOff>
    </xdr:to>
    <xdr:cxnSp macro="">
      <xdr:nvCxnSpPr>
        <xdr:cNvPr id="185" name="直線コネクタ 184"/>
        <xdr:cNvCxnSpPr/>
      </xdr:nvCxnSpPr>
      <xdr:spPr>
        <a:xfrm>
          <a:off x="1130300" y="13236727"/>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16205</xdr:rowOff>
    </xdr:from>
    <xdr:to>
      <xdr:col>24</xdr:col>
      <xdr:colOff>114300</xdr:colOff>
      <xdr:row>76</xdr:row>
      <xdr:rowOff>117805</xdr:rowOff>
    </xdr:to>
    <xdr:sp macro="" textlink="">
      <xdr:nvSpPr>
        <xdr:cNvPr id="195" name="楕円 194"/>
        <xdr:cNvSpPr/>
      </xdr:nvSpPr>
      <xdr:spPr>
        <a:xfrm>
          <a:off x="4584700" y="13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166082</xdr:rowOff>
    </xdr:from>
    <xdr:ext cx="599010" cy="259045"/>
    <xdr:sp macro="" textlink="">
      <xdr:nvSpPr>
        <xdr:cNvPr id="196" name="民生費該当値テキスト"/>
        <xdr:cNvSpPr txBox="1"/>
      </xdr:nvSpPr>
      <xdr:spPr>
        <a:xfrm>
          <a:off x="4686300" y="1302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81105</xdr:rowOff>
    </xdr:from>
    <xdr:to>
      <xdr:col>20</xdr:col>
      <xdr:colOff>38100</xdr:colOff>
      <xdr:row>77</xdr:row>
      <xdr:rowOff>11255</xdr:rowOff>
    </xdr:to>
    <xdr:sp macro="" textlink="">
      <xdr:nvSpPr>
        <xdr:cNvPr id="197" name="楕円 196"/>
        <xdr:cNvSpPr/>
      </xdr:nvSpPr>
      <xdr:spPr>
        <a:xfrm>
          <a:off x="3746500" y="13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2382</xdr:rowOff>
    </xdr:from>
    <xdr:ext cx="599010" cy="259045"/>
    <xdr:sp macro="" textlink="">
      <xdr:nvSpPr>
        <xdr:cNvPr id="198" name="テキスト ボックス 197"/>
        <xdr:cNvSpPr txBox="1"/>
      </xdr:nvSpPr>
      <xdr:spPr>
        <a:xfrm>
          <a:off x="3497795" y="132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121879</xdr:rowOff>
    </xdr:from>
    <xdr:to>
      <xdr:col>15</xdr:col>
      <xdr:colOff>101600</xdr:colOff>
      <xdr:row>77</xdr:row>
      <xdr:rowOff>52029</xdr:rowOff>
    </xdr:to>
    <xdr:sp macro="" textlink="">
      <xdr:nvSpPr>
        <xdr:cNvPr id="199" name="楕円 198"/>
        <xdr:cNvSpPr/>
      </xdr:nvSpPr>
      <xdr:spPr>
        <a:xfrm>
          <a:off x="2857500" y="131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43156</xdr:rowOff>
    </xdr:from>
    <xdr:ext cx="599010" cy="259045"/>
    <xdr:sp macro="" textlink="">
      <xdr:nvSpPr>
        <xdr:cNvPr id="200" name="テキスト ボックス 199"/>
        <xdr:cNvSpPr txBox="1"/>
      </xdr:nvSpPr>
      <xdr:spPr>
        <a:xfrm>
          <a:off x="2608795" y="132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165694</xdr:rowOff>
    </xdr:from>
    <xdr:to>
      <xdr:col>10</xdr:col>
      <xdr:colOff>165100</xdr:colOff>
      <xdr:row>77</xdr:row>
      <xdr:rowOff>95844</xdr:rowOff>
    </xdr:to>
    <xdr:sp macro="" textlink="">
      <xdr:nvSpPr>
        <xdr:cNvPr id="201" name="楕円 200"/>
        <xdr:cNvSpPr/>
      </xdr:nvSpPr>
      <xdr:spPr>
        <a:xfrm>
          <a:off x="19685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86971</xdr:rowOff>
    </xdr:from>
    <xdr:ext cx="599010" cy="259045"/>
    <xdr:sp macro="" textlink="">
      <xdr:nvSpPr>
        <xdr:cNvPr id="202" name="テキスト ボックス 201"/>
        <xdr:cNvSpPr txBox="1"/>
      </xdr:nvSpPr>
      <xdr:spPr>
        <a:xfrm>
          <a:off x="1719795" y="132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155727</xdr:rowOff>
    </xdr:from>
    <xdr:to>
      <xdr:col>6</xdr:col>
      <xdr:colOff>38100</xdr:colOff>
      <xdr:row>77</xdr:row>
      <xdr:rowOff>85877</xdr:rowOff>
    </xdr:to>
    <xdr:sp macro="" textlink="">
      <xdr:nvSpPr>
        <xdr:cNvPr id="203" name="楕円 202"/>
        <xdr:cNvSpPr/>
      </xdr:nvSpPr>
      <xdr:spPr>
        <a:xfrm>
          <a:off x="1079500" y="131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77004</xdr:rowOff>
    </xdr:from>
    <xdr:ext cx="599010" cy="259045"/>
    <xdr:sp macro="" textlink="">
      <xdr:nvSpPr>
        <xdr:cNvPr id="204" name="テキスト ボックス 203"/>
        <xdr:cNvSpPr txBox="1"/>
      </xdr:nvSpPr>
      <xdr:spPr>
        <a:xfrm>
          <a:off x="830795" y="1327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8843</xdr:rowOff>
    </xdr:from>
    <xdr:to>
      <xdr:col>24</xdr:col>
      <xdr:colOff>63500</xdr:colOff>
      <xdr:row>97</xdr:row>
      <xdr:rowOff>19554</xdr:rowOff>
    </xdr:to>
    <xdr:cxnSp macro="">
      <xdr:nvCxnSpPr>
        <xdr:cNvPr id="235" name="直線コネクタ 234"/>
        <xdr:cNvCxnSpPr/>
      </xdr:nvCxnSpPr>
      <xdr:spPr>
        <a:xfrm>
          <a:off x="3797300" y="16639493"/>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70554</xdr:rowOff>
    </xdr:from>
    <xdr:to>
      <xdr:col>19</xdr:col>
      <xdr:colOff>177800</xdr:colOff>
      <xdr:row>97</xdr:row>
      <xdr:rowOff>8843</xdr:rowOff>
    </xdr:to>
    <xdr:cxnSp macro="">
      <xdr:nvCxnSpPr>
        <xdr:cNvPr id="238" name="直線コネクタ 237"/>
        <xdr:cNvCxnSpPr/>
      </xdr:nvCxnSpPr>
      <xdr:spPr>
        <a:xfrm>
          <a:off x="2908300" y="16358304"/>
          <a:ext cx="889000" cy="2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70554</xdr:rowOff>
    </xdr:from>
    <xdr:to>
      <xdr:col>15</xdr:col>
      <xdr:colOff>50800</xdr:colOff>
      <xdr:row>96</xdr:row>
      <xdr:rowOff>54857</xdr:rowOff>
    </xdr:to>
    <xdr:cxnSp macro="">
      <xdr:nvCxnSpPr>
        <xdr:cNvPr id="241" name="直線コネクタ 240"/>
        <xdr:cNvCxnSpPr/>
      </xdr:nvCxnSpPr>
      <xdr:spPr>
        <a:xfrm flipV="1">
          <a:off x="2019300" y="16358304"/>
          <a:ext cx="889000" cy="1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54857</xdr:rowOff>
    </xdr:from>
    <xdr:to>
      <xdr:col>10</xdr:col>
      <xdr:colOff>114300</xdr:colOff>
      <xdr:row>96</xdr:row>
      <xdr:rowOff>159958</xdr:rowOff>
    </xdr:to>
    <xdr:cxnSp macro="">
      <xdr:nvCxnSpPr>
        <xdr:cNvPr id="244" name="直線コネクタ 243"/>
        <xdr:cNvCxnSpPr/>
      </xdr:nvCxnSpPr>
      <xdr:spPr>
        <a:xfrm flipV="1">
          <a:off x="1130300" y="16514057"/>
          <a:ext cx="889000" cy="10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140204</xdr:rowOff>
    </xdr:from>
    <xdr:to>
      <xdr:col>24</xdr:col>
      <xdr:colOff>114300</xdr:colOff>
      <xdr:row>97</xdr:row>
      <xdr:rowOff>70354</xdr:rowOff>
    </xdr:to>
    <xdr:sp macro="" textlink="">
      <xdr:nvSpPr>
        <xdr:cNvPr id="254" name="楕円 253"/>
        <xdr:cNvSpPr/>
      </xdr:nvSpPr>
      <xdr:spPr>
        <a:xfrm>
          <a:off x="4584700" y="165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118631</xdr:rowOff>
    </xdr:from>
    <xdr:ext cx="534377" cy="259045"/>
    <xdr:sp macro="" textlink="">
      <xdr:nvSpPr>
        <xdr:cNvPr id="255" name="衛生費該当値テキスト"/>
        <xdr:cNvSpPr txBox="1"/>
      </xdr:nvSpPr>
      <xdr:spPr>
        <a:xfrm>
          <a:off x="4686300" y="165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129493</xdr:rowOff>
    </xdr:from>
    <xdr:to>
      <xdr:col>20</xdr:col>
      <xdr:colOff>38100</xdr:colOff>
      <xdr:row>97</xdr:row>
      <xdr:rowOff>59643</xdr:rowOff>
    </xdr:to>
    <xdr:sp macro="" textlink="">
      <xdr:nvSpPr>
        <xdr:cNvPr id="256" name="楕円 255"/>
        <xdr:cNvSpPr/>
      </xdr:nvSpPr>
      <xdr:spPr>
        <a:xfrm>
          <a:off x="3746500" y="165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50770</xdr:rowOff>
    </xdr:from>
    <xdr:ext cx="534377" cy="259045"/>
    <xdr:sp macro="" textlink="">
      <xdr:nvSpPr>
        <xdr:cNvPr id="257" name="テキスト ボックス 256"/>
        <xdr:cNvSpPr txBox="1"/>
      </xdr:nvSpPr>
      <xdr:spPr>
        <a:xfrm>
          <a:off x="3530111" y="166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19754</xdr:rowOff>
    </xdr:from>
    <xdr:to>
      <xdr:col>15</xdr:col>
      <xdr:colOff>101600</xdr:colOff>
      <xdr:row>95</xdr:row>
      <xdr:rowOff>121354</xdr:rowOff>
    </xdr:to>
    <xdr:sp macro="" textlink="">
      <xdr:nvSpPr>
        <xdr:cNvPr id="258" name="楕円 257"/>
        <xdr:cNvSpPr/>
      </xdr:nvSpPr>
      <xdr:spPr>
        <a:xfrm>
          <a:off x="2857500" y="163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137881</xdr:rowOff>
    </xdr:from>
    <xdr:ext cx="534377" cy="259045"/>
    <xdr:sp macro="" textlink="">
      <xdr:nvSpPr>
        <xdr:cNvPr id="259" name="テキスト ボックス 258"/>
        <xdr:cNvSpPr txBox="1"/>
      </xdr:nvSpPr>
      <xdr:spPr>
        <a:xfrm>
          <a:off x="2641111" y="1608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4057</xdr:rowOff>
    </xdr:from>
    <xdr:to>
      <xdr:col>10</xdr:col>
      <xdr:colOff>165100</xdr:colOff>
      <xdr:row>96</xdr:row>
      <xdr:rowOff>105657</xdr:rowOff>
    </xdr:to>
    <xdr:sp macro="" textlink="">
      <xdr:nvSpPr>
        <xdr:cNvPr id="260" name="楕円 259"/>
        <xdr:cNvSpPr/>
      </xdr:nvSpPr>
      <xdr:spPr>
        <a:xfrm>
          <a:off x="1968500" y="16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122184</xdr:rowOff>
    </xdr:from>
    <xdr:ext cx="534377" cy="259045"/>
    <xdr:sp macro="" textlink="">
      <xdr:nvSpPr>
        <xdr:cNvPr id="261" name="テキスト ボックス 260"/>
        <xdr:cNvSpPr txBox="1"/>
      </xdr:nvSpPr>
      <xdr:spPr>
        <a:xfrm>
          <a:off x="1752111" y="162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109158</xdr:rowOff>
    </xdr:from>
    <xdr:to>
      <xdr:col>6</xdr:col>
      <xdr:colOff>38100</xdr:colOff>
      <xdr:row>97</xdr:row>
      <xdr:rowOff>39308</xdr:rowOff>
    </xdr:to>
    <xdr:sp macro="" textlink="">
      <xdr:nvSpPr>
        <xdr:cNvPr id="262" name="楕円 261"/>
        <xdr:cNvSpPr/>
      </xdr:nvSpPr>
      <xdr:spPr>
        <a:xfrm>
          <a:off x="1079500" y="165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30435</xdr:rowOff>
    </xdr:from>
    <xdr:ext cx="534377" cy="259045"/>
    <xdr:sp macro="" textlink="">
      <xdr:nvSpPr>
        <xdr:cNvPr id="263" name="テキスト ボックス 262"/>
        <xdr:cNvSpPr txBox="1"/>
      </xdr:nvSpPr>
      <xdr:spPr>
        <a:xfrm>
          <a:off x="863111" y="166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581</xdr:rowOff>
    </xdr:from>
    <xdr:to>
      <xdr:col>55</xdr:col>
      <xdr:colOff>0</xdr:colOff>
      <xdr:row>37</xdr:row>
      <xdr:rowOff>26380</xdr:rowOff>
    </xdr:to>
    <xdr:cxnSp macro="">
      <xdr:nvCxnSpPr>
        <xdr:cNvPr id="294" name="直線コネクタ 293"/>
        <xdr:cNvCxnSpPr/>
      </xdr:nvCxnSpPr>
      <xdr:spPr>
        <a:xfrm>
          <a:off x="9639300" y="6344231"/>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581</xdr:rowOff>
    </xdr:from>
    <xdr:to>
      <xdr:col>50</xdr:col>
      <xdr:colOff>114300</xdr:colOff>
      <xdr:row>37</xdr:row>
      <xdr:rowOff>17889</xdr:rowOff>
    </xdr:to>
    <xdr:cxnSp macro="">
      <xdr:nvCxnSpPr>
        <xdr:cNvPr id="297" name="直線コネクタ 296"/>
        <xdr:cNvCxnSpPr/>
      </xdr:nvCxnSpPr>
      <xdr:spPr>
        <a:xfrm flipV="1">
          <a:off x="8750300" y="634423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17889</xdr:rowOff>
    </xdr:from>
    <xdr:to>
      <xdr:col>45</xdr:col>
      <xdr:colOff>177800</xdr:colOff>
      <xdr:row>37</xdr:row>
      <xdr:rowOff>63282</xdr:rowOff>
    </xdr:to>
    <xdr:cxnSp macro="">
      <xdr:nvCxnSpPr>
        <xdr:cNvPr id="300" name="直線コネクタ 299"/>
        <xdr:cNvCxnSpPr/>
      </xdr:nvCxnSpPr>
      <xdr:spPr>
        <a:xfrm flipV="1">
          <a:off x="7861300" y="6361539"/>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63282</xdr:rowOff>
    </xdr:from>
    <xdr:to>
      <xdr:col>41</xdr:col>
      <xdr:colOff>50800</xdr:colOff>
      <xdr:row>37</xdr:row>
      <xdr:rowOff>68181</xdr:rowOff>
    </xdr:to>
    <xdr:cxnSp macro="">
      <xdr:nvCxnSpPr>
        <xdr:cNvPr id="303" name="直線コネクタ 302"/>
        <xdr:cNvCxnSpPr/>
      </xdr:nvCxnSpPr>
      <xdr:spPr>
        <a:xfrm flipV="1">
          <a:off x="6972300" y="64069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147030</xdr:rowOff>
    </xdr:from>
    <xdr:to>
      <xdr:col>55</xdr:col>
      <xdr:colOff>50800</xdr:colOff>
      <xdr:row>37</xdr:row>
      <xdr:rowOff>77180</xdr:rowOff>
    </xdr:to>
    <xdr:sp macro="" textlink="">
      <xdr:nvSpPr>
        <xdr:cNvPr id="313" name="楕円 312"/>
        <xdr:cNvSpPr/>
      </xdr:nvSpPr>
      <xdr:spPr>
        <a:xfrm>
          <a:off x="104267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169907</xdr:rowOff>
    </xdr:from>
    <xdr:ext cx="469744" cy="259045"/>
    <xdr:sp macro="" textlink="">
      <xdr:nvSpPr>
        <xdr:cNvPr id="314" name="労働費該当値テキスト"/>
        <xdr:cNvSpPr txBox="1"/>
      </xdr:nvSpPr>
      <xdr:spPr>
        <a:xfrm>
          <a:off x="10528300" y="617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121231</xdr:rowOff>
    </xdr:from>
    <xdr:to>
      <xdr:col>50</xdr:col>
      <xdr:colOff>165100</xdr:colOff>
      <xdr:row>37</xdr:row>
      <xdr:rowOff>51381</xdr:rowOff>
    </xdr:to>
    <xdr:sp macro="" textlink="">
      <xdr:nvSpPr>
        <xdr:cNvPr id="315" name="楕円 314"/>
        <xdr:cNvSpPr/>
      </xdr:nvSpPr>
      <xdr:spPr>
        <a:xfrm>
          <a:off x="95885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67908</xdr:rowOff>
    </xdr:from>
    <xdr:ext cx="469744" cy="259045"/>
    <xdr:sp macro="" textlink="">
      <xdr:nvSpPr>
        <xdr:cNvPr id="316" name="テキスト ボックス 315"/>
        <xdr:cNvSpPr txBox="1"/>
      </xdr:nvSpPr>
      <xdr:spPr>
        <a:xfrm>
          <a:off x="9404428" y="606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138539</xdr:rowOff>
    </xdr:from>
    <xdr:to>
      <xdr:col>46</xdr:col>
      <xdr:colOff>38100</xdr:colOff>
      <xdr:row>37</xdr:row>
      <xdr:rowOff>68689</xdr:rowOff>
    </xdr:to>
    <xdr:sp macro="" textlink="">
      <xdr:nvSpPr>
        <xdr:cNvPr id="317" name="楕円 316"/>
        <xdr:cNvSpPr/>
      </xdr:nvSpPr>
      <xdr:spPr>
        <a:xfrm>
          <a:off x="8699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85216</xdr:rowOff>
    </xdr:from>
    <xdr:ext cx="469744" cy="259045"/>
    <xdr:sp macro="" textlink="">
      <xdr:nvSpPr>
        <xdr:cNvPr id="318" name="テキスト ボックス 317"/>
        <xdr:cNvSpPr txBox="1"/>
      </xdr:nvSpPr>
      <xdr:spPr>
        <a:xfrm>
          <a:off x="8515428" y="60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12482</xdr:rowOff>
    </xdr:from>
    <xdr:to>
      <xdr:col>41</xdr:col>
      <xdr:colOff>101600</xdr:colOff>
      <xdr:row>37</xdr:row>
      <xdr:rowOff>114082</xdr:rowOff>
    </xdr:to>
    <xdr:sp macro="" textlink="">
      <xdr:nvSpPr>
        <xdr:cNvPr id="319" name="楕円 318"/>
        <xdr:cNvSpPr/>
      </xdr:nvSpPr>
      <xdr:spPr>
        <a:xfrm>
          <a:off x="7810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130609</xdr:rowOff>
    </xdr:from>
    <xdr:ext cx="469744" cy="259045"/>
    <xdr:sp macro="" textlink="">
      <xdr:nvSpPr>
        <xdr:cNvPr id="320" name="テキスト ボックス 319"/>
        <xdr:cNvSpPr txBox="1"/>
      </xdr:nvSpPr>
      <xdr:spPr>
        <a:xfrm>
          <a:off x="7626428" y="61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17381</xdr:rowOff>
    </xdr:from>
    <xdr:to>
      <xdr:col>36</xdr:col>
      <xdr:colOff>165100</xdr:colOff>
      <xdr:row>37</xdr:row>
      <xdr:rowOff>118981</xdr:rowOff>
    </xdr:to>
    <xdr:sp macro="" textlink="">
      <xdr:nvSpPr>
        <xdr:cNvPr id="321" name="楕円 320"/>
        <xdr:cNvSpPr/>
      </xdr:nvSpPr>
      <xdr:spPr>
        <a:xfrm>
          <a:off x="6921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110108</xdr:rowOff>
    </xdr:from>
    <xdr:ext cx="469744" cy="259045"/>
    <xdr:sp macro="" textlink="">
      <xdr:nvSpPr>
        <xdr:cNvPr id="322" name="テキスト ボックス 321"/>
        <xdr:cNvSpPr txBox="1"/>
      </xdr:nvSpPr>
      <xdr:spPr>
        <a:xfrm>
          <a:off x="6737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138785</xdr:rowOff>
    </xdr:from>
    <xdr:to>
      <xdr:col>55</xdr:col>
      <xdr:colOff>0</xdr:colOff>
      <xdr:row>57</xdr:row>
      <xdr:rowOff>158724</xdr:rowOff>
    </xdr:to>
    <xdr:cxnSp macro="">
      <xdr:nvCxnSpPr>
        <xdr:cNvPr id="351" name="直線コネクタ 350"/>
        <xdr:cNvCxnSpPr/>
      </xdr:nvCxnSpPr>
      <xdr:spPr>
        <a:xfrm flipV="1">
          <a:off x="9639300" y="9911435"/>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123330</xdr:rowOff>
    </xdr:from>
    <xdr:to>
      <xdr:col>50</xdr:col>
      <xdr:colOff>114300</xdr:colOff>
      <xdr:row>57</xdr:row>
      <xdr:rowOff>158724</xdr:rowOff>
    </xdr:to>
    <xdr:cxnSp macro="">
      <xdr:nvCxnSpPr>
        <xdr:cNvPr id="354" name="直線コネクタ 353"/>
        <xdr:cNvCxnSpPr/>
      </xdr:nvCxnSpPr>
      <xdr:spPr>
        <a:xfrm>
          <a:off x="8750300" y="9895980"/>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10122</xdr:rowOff>
    </xdr:from>
    <xdr:to>
      <xdr:col>45</xdr:col>
      <xdr:colOff>177800</xdr:colOff>
      <xdr:row>57</xdr:row>
      <xdr:rowOff>123330</xdr:rowOff>
    </xdr:to>
    <xdr:cxnSp macro="">
      <xdr:nvCxnSpPr>
        <xdr:cNvPr id="357" name="直線コネクタ 356"/>
        <xdr:cNvCxnSpPr/>
      </xdr:nvCxnSpPr>
      <xdr:spPr>
        <a:xfrm>
          <a:off x="7861300" y="9439872"/>
          <a:ext cx="889000" cy="4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10122</xdr:rowOff>
    </xdr:from>
    <xdr:to>
      <xdr:col>41</xdr:col>
      <xdr:colOff>50800</xdr:colOff>
      <xdr:row>57</xdr:row>
      <xdr:rowOff>81838</xdr:rowOff>
    </xdr:to>
    <xdr:cxnSp macro="">
      <xdr:nvCxnSpPr>
        <xdr:cNvPr id="360" name="直線コネクタ 359"/>
        <xdr:cNvCxnSpPr/>
      </xdr:nvCxnSpPr>
      <xdr:spPr>
        <a:xfrm flipV="1">
          <a:off x="6972300" y="9439872"/>
          <a:ext cx="889000" cy="4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87985</xdr:rowOff>
    </xdr:from>
    <xdr:to>
      <xdr:col>55</xdr:col>
      <xdr:colOff>50800</xdr:colOff>
      <xdr:row>58</xdr:row>
      <xdr:rowOff>18135</xdr:rowOff>
    </xdr:to>
    <xdr:sp macro="" textlink="">
      <xdr:nvSpPr>
        <xdr:cNvPr id="370" name="楕円 369"/>
        <xdr:cNvSpPr/>
      </xdr:nvSpPr>
      <xdr:spPr>
        <a:xfrm>
          <a:off x="104267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66412</xdr:rowOff>
    </xdr:from>
    <xdr:ext cx="534377" cy="259045"/>
    <xdr:sp macro="" textlink="">
      <xdr:nvSpPr>
        <xdr:cNvPr id="371" name="農林水産業費該当値テキスト"/>
        <xdr:cNvSpPr txBox="1"/>
      </xdr:nvSpPr>
      <xdr:spPr>
        <a:xfrm>
          <a:off x="10528300" y="98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107924</xdr:rowOff>
    </xdr:from>
    <xdr:to>
      <xdr:col>50</xdr:col>
      <xdr:colOff>165100</xdr:colOff>
      <xdr:row>58</xdr:row>
      <xdr:rowOff>38074</xdr:rowOff>
    </xdr:to>
    <xdr:sp macro="" textlink="">
      <xdr:nvSpPr>
        <xdr:cNvPr id="372" name="楕円 371"/>
        <xdr:cNvSpPr/>
      </xdr:nvSpPr>
      <xdr:spPr>
        <a:xfrm>
          <a:off x="95885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29201</xdr:rowOff>
    </xdr:from>
    <xdr:ext cx="534377" cy="259045"/>
    <xdr:sp macro="" textlink="">
      <xdr:nvSpPr>
        <xdr:cNvPr id="373" name="テキスト ボックス 372"/>
        <xdr:cNvSpPr txBox="1"/>
      </xdr:nvSpPr>
      <xdr:spPr>
        <a:xfrm>
          <a:off x="9372111" y="99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72530</xdr:rowOff>
    </xdr:from>
    <xdr:to>
      <xdr:col>46</xdr:col>
      <xdr:colOff>38100</xdr:colOff>
      <xdr:row>58</xdr:row>
      <xdr:rowOff>2680</xdr:rowOff>
    </xdr:to>
    <xdr:sp macro="" textlink="">
      <xdr:nvSpPr>
        <xdr:cNvPr id="374" name="楕円 373"/>
        <xdr:cNvSpPr/>
      </xdr:nvSpPr>
      <xdr:spPr>
        <a:xfrm>
          <a:off x="8699500" y="9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165257</xdr:rowOff>
    </xdr:from>
    <xdr:ext cx="534377" cy="259045"/>
    <xdr:sp macro="" textlink="">
      <xdr:nvSpPr>
        <xdr:cNvPr id="375" name="テキスト ボックス 374"/>
        <xdr:cNvSpPr txBox="1"/>
      </xdr:nvSpPr>
      <xdr:spPr>
        <a:xfrm>
          <a:off x="8483111" y="99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130772</xdr:rowOff>
    </xdr:from>
    <xdr:to>
      <xdr:col>41</xdr:col>
      <xdr:colOff>101600</xdr:colOff>
      <xdr:row>55</xdr:row>
      <xdr:rowOff>60922</xdr:rowOff>
    </xdr:to>
    <xdr:sp macro="" textlink="">
      <xdr:nvSpPr>
        <xdr:cNvPr id="376" name="楕円 375"/>
        <xdr:cNvSpPr/>
      </xdr:nvSpPr>
      <xdr:spPr>
        <a:xfrm>
          <a:off x="7810500" y="93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77449</xdr:rowOff>
    </xdr:from>
    <xdr:ext cx="534377" cy="259045"/>
    <xdr:sp macro="" textlink="">
      <xdr:nvSpPr>
        <xdr:cNvPr id="377" name="テキスト ボックス 376"/>
        <xdr:cNvSpPr txBox="1"/>
      </xdr:nvSpPr>
      <xdr:spPr>
        <a:xfrm>
          <a:off x="7594111" y="91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31038</xdr:rowOff>
    </xdr:from>
    <xdr:to>
      <xdr:col>36</xdr:col>
      <xdr:colOff>165100</xdr:colOff>
      <xdr:row>57</xdr:row>
      <xdr:rowOff>132638</xdr:rowOff>
    </xdr:to>
    <xdr:sp macro="" textlink="">
      <xdr:nvSpPr>
        <xdr:cNvPr id="378" name="楕円 377"/>
        <xdr:cNvSpPr/>
      </xdr:nvSpPr>
      <xdr:spPr>
        <a:xfrm>
          <a:off x="6921500" y="98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123765</xdr:rowOff>
    </xdr:from>
    <xdr:ext cx="534377" cy="259045"/>
    <xdr:sp macro="" textlink="">
      <xdr:nvSpPr>
        <xdr:cNvPr id="379" name="テキスト ボックス 378"/>
        <xdr:cNvSpPr txBox="1"/>
      </xdr:nvSpPr>
      <xdr:spPr>
        <a:xfrm>
          <a:off x="6705111" y="98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130411</xdr:rowOff>
    </xdr:from>
    <xdr:to>
      <xdr:col>55</xdr:col>
      <xdr:colOff>0</xdr:colOff>
      <xdr:row>78</xdr:row>
      <xdr:rowOff>132690</xdr:rowOff>
    </xdr:to>
    <xdr:cxnSp macro="">
      <xdr:nvCxnSpPr>
        <xdr:cNvPr id="408" name="直線コネクタ 407"/>
        <xdr:cNvCxnSpPr/>
      </xdr:nvCxnSpPr>
      <xdr:spPr>
        <a:xfrm>
          <a:off x="9639300" y="13503511"/>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130411</xdr:rowOff>
    </xdr:from>
    <xdr:to>
      <xdr:col>50</xdr:col>
      <xdr:colOff>114300</xdr:colOff>
      <xdr:row>78</xdr:row>
      <xdr:rowOff>138976</xdr:rowOff>
    </xdr:to>
    <xdr:cxnSp macro="">
      <xdr:nvCxnSpPr>
        <xdr:cNvPr id="411" name="直線コネクタ 410"/>
        <xdr:cNvCxnSpPr/>
      </xdr:nvCxnSpPr>
      <xdr:spPr>
        <a:xfrm flipV="1">
          <a:off x="8750300" y="13503511"/>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128429</xdr:rowOff>
    </xdr:from>
    <xdr:to>
      <xdr:col>45</xdr:col>
      <xdr:colOff>177800</xdr:colOff>
      <xdr:row>78</xdr:row>
      <xdr:rowOff>138976</xdr:rowOff>
    </xdr:to>
    <xdr:cxnSp macro="">
      <xdr:nvCxnSpPr>
        <xdr:cNvPr id="414" name="直線コネクタ 413"/>
        <xdr:cNvCxnSpPr/>
      </xdr:nvCxnSpPr>
      <xdr:spPr>
        <a:xfrm>
          <a:off x="7861300" y="13501529"/>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128429</xdr:rowOff>
    </xdr:from>
    <xdr:to>
      <xdr:col>41</xdr:col>
      <xdr:colOff>50800</xdr:colOff>
      <xdr:row>78</xdr:row>
      <xdr:rowOff>140523</xdr:rowOff>
    </xdr:to>
    <xdr:cxnSp macro="">
      <xdr:nvCxnSpPr>
        <xdr:cNvPr id="417" name="直線コネクタ 416"/>
        <xdr:cNvCxnSpPr/>
      </xdr:nvCxnSpPr>
      <xdr:spPr>
        <a:xfrm flipV="1">
          <a:off x="6972300" y="13501529"/>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81890</xdr:rowOff>
    </xdr:from>
    <xdr:to>
      <xdr:col>55</xdr:col>
      <xdr:colOff>50800</xdr:colOff>
      <xdr:row>79</xdr:row>
      <xdr:rowOff>12040</xdr:rowOff>
    </xdr:to>
    <xdr:sp macro="" textlink="">
      <xdr:nvSpPr>
        <xdr:cNvPr id="427" name="楕円 426"/>
        <xdr:cNvSpPr/>
      </xdr:nvSpPr>
      <xdr:spPr>
        <a:xfrm>
          <a:off x="104267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79611</xdr:rowOff>
    </xdr:from>
    <xdr:to>
      <xdr:col>50</xdr:col>
      <xdr:colOff>165100</xdr:colOff>
      <xdr:row>79</xdr:row>
      <xdr:rowOff>9761</xdr:rowOff>
    </xdr:to>
    <xdr:sp macro="" textlink="">
      <xdr:nvSpPr>
        <xdr:cNvPr id="429" name="楕円 428"/>
        <xdr:cNvSpPr/>
      </xdr:nvSpPr>
      <xdr:spPr>
        <a:xfrm>
          <a:off x="9588500" y="134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888</xdr:rowOff>
    </xdr:from>
    <xdr:ext cx="534377" cy="259045"/>
    <xdr:sp macro="" textlink="">
      <xdr:nvSpPr>
        <xdr:cNvPr id="430" name="テキスト ボックス 429"/>
        <xdr:cNvSpPr txBox="1"/>
      </xdr:nvSpPr>
      <xdr:spPr>
        <a:xfrm>
          <a:off x="9372111" y="135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88176</xdr:rowOff>
    </xdr:from>
    <xdr:to>
      <xdr:col>46</xdr:col>
      <xdr:colOff>38100</xdr:colOff>
      <xdr:row>79</xdr:row>
      <xdr:rowOff>18326</xdr:rowOff>
    </xdr:to>
    <xdr:sp macro="" textlink="">
      <xdr:nvSpPr>
        <xdr:cNvPr id="431" name="楕円 430"/>
        <xdr:cNvSpPr/>
      </xdr:nvSpPr>
      <xdr:spPr>
        <a:xfrm>
          <a:off x="8699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9453</xdr:rowOff>
    </xdr:from>
    <xdr:ext cx="534377" cy="259045"/>
    <xdr:sp macro="" textlink="">
      <xdr:nvSpPr>
        <xdr:cNvPr id="432" name="テキスト ボックス 431"/>
        <xdr:cNvSpPr txBox="1"/>
      </xdr:nvSpPr>
      <xdr:spPr>
        <a:xfrm>
          <a:off x="8483111" y="135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77629</xdr:rowOff>
    </xdr:from>
    <xdr:to>
      <xdr:col>41</xdr:col>
      <xdr:colOff>101600</xdr:colOff>
      <xdr:row>79</xdr:row>
      <xdr:rowOff>7779</xdr:rowOff>
    </xdr:to>
    <xdr:sp macro="" textlink="">
      <xdr:nvSpPr>
        <xdr:cNvPr id="433" name="楕円 432"/>
        <xdr:cNvSpPr/>
      </xdr:nvSpPr>
      <xdr:spPr>
        <a:xfrm>
          <a:off x="7810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170356</xdr:rowOff>
    </xdr:from>
    <xdr:ext cx="534377" cy="259045"/>
    <xdr:sp macro="" textlink="">
      <xdr:nvSpPr>
        <xdr:cNvPr id="434" name="テキスト ボックス 433"/>
        <xdr:cNvSpPr txBox="1"/>
      </xdr:nvSpPr>
      <xdr:spPr>
        <a:xfrm>
          <a:off x="7594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89723</xdr:rowOff>
    </xdr:from>
    <xdr:to>
      <xdr:col>36</xdr:col>
      <xdr:colOff>165100</xdr:colOff>
      <xdr:row>79</xdr:row>
      <xdr:rowOff>19873</xdr:rowOff>
    </xdr:to>
    <xdr:sp macro="" textlink="">
      <xdr:nvSpPr>
        <xdr:cNvPr id="435" name="楕円 434"/>
        <xdr:cNvSpPr/>
      </xdr:nvSpPr>
      <xdr:spPr>
        <a:xfrm>
          <a:off x="6921500" y="13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11000</xdr:rowOff>
    </xdr:from>
    <xdr:ext cx="469744" cy="259045"/>
    <xdr:sp macro="" textlink="">
      <xdr:nvSpPr>
        <xdr:cNvPr id="436" name="テキスト ボックス 435"/>
        <xdr:cNvSpPr txBox="1"/>
      </xdr:nvSpPr>
      <xdr:spPr>
        <a:xfrm>
          <a:off x="6737428" y="1355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52398</xdr:rowOff>
    </xdr:from>
    <xdr:to>
      <xdr:col>55</xdr:col>
      <xdr:colOff>0</xdr:colOff>
      <xdr:row>95</xdr:row>
      <xdr:rowOff>116382</xdr:rowOff>
    </xdr:to>
    <xdr:cxnSp macro="">
      <xdr:nvCxnSpPr>
        <xdr:cNvPr id="465" name="直線コネクタ 464"/>
        <xdr:cNvCxnSpPr/>
      </xdr:nvCxnSpPr>
      <xdr:spPr>
        <a:xfrm flipV="1">
          <a:off x="9639300" y="16340148"/>
          <a:ext cx="8382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92943</xdr:rowOff>
    </xdr:from>
    <xdr:to>
      <xdr:col>50</xdr:col>
      <xdr:colOff>114300</xdr:colOff>
      <xdr:row>95</xdr:row>
      <xdr:rowOff>116382</xdr:rowOff>
    </xdr:to>
    <xdr:cxnSp macro="">
      <xdr:nvCxnSpPr>
        <xdr:cNvPr id="468" name="直線コネクタ 467"/>
        <xdr:cNvCxnSpPr/>
      </xdr:nvCxnSpPr>
      <xdr:spPr>
        <a:xfrm>
          <a:off x="8750300" y="16380693"/>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92943</xdr:rowOff>
    </xdr:from>
    <xdr:to>
      <xdr:col>45</xdr:col>
      <xdr:colOff>177800</xdr:colOff>
      <xdr:row>96</xdr:row>
      <xdr:rowOff>13238</xdr:rowOff>
    </xdr:to>
    <xdr:cxnSp macro="">
      <xdr:nvCxnSpPr>
        <xdr:cNvPr id="471" name="直線コネクタ 470"/>
        <xdr:cNvCxnSpPr/>
      </xdr:nvCxnSpPr>
      <xdr:spPr>
        <a:xfrm flipV="1">
          <a:off x="7861300" y="16380693"/>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13238</xdr:rowOff>
    </xdr:from>
    <xdr:to>
      <xdr:col>41</xdr:col>
      <xdr:colOff>50800</xdr:colOff>
      <xdr:row>96</xdr:row>
      <xdr:rowOff>125344</xdr:rowOff>
    </xdr:to>
    <xdr:cxnSp macro="">
      <xdr:nvCxnSpPr>
        <xdr:cNvPr id="474" name="直線コネクタ 473"/>
        <xdr:cNvCxnSpPr/>
      </xdr:nvCxnSpPr>
      <xdr:spPr>
        <a:xfrm flipV="1">
          <a:off x="6972300" y="16472438"/>
          <a:ext cx="8890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xdr:rowOff>
    </xdr:from>
    <xdr:to>
      <xdr:col>55</xdr:col>
      <xdr:colOff>50800</xdr:colOff>
      <xdr:row>95</xdr:row>
      <xdr:rowOff>103198</xdr:rowOff>
    </xdr:to>
    <xdr:sp macro="" textlink="">
      <xdr:nvSpPr>
        <xdr:cNvPr id="484" name="楕円 483"/>
        <xdr:cNvSpPr/>
      </xdr:nvSpPr>
      <xdr:spPr>
        <a:xfrm>
          <a:off x="10426700" y="162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24475</xdr:rowOff>
    </xdr:from>
    <xdr:ext cx="534377" cy="259045"/>
    <xdr:sp macro="" textlink="">
      <xdr:nvSpPr>
        <xdr:cNvPr id="485" name="土木費該当値テキスト"/>
        <xdr:cNvSpPr txBox="1"/>
      </xdr:nvSpPr>
      <xdr:spPr>
        <a:xfrm>
          <a:off x="10528300" y="161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65582</xdr:rowOff>
    </xdr:from>
    <xdr:to>
      <xdr:col>50</xdr:col>
      <xdr:colOff>165100</xdr:colOff>
      <xdr:row>95</xdr:row>
      <xdr:rowOff>167182</xdr:rowOff>
    </xdr:to>
    <xdr:sp macro="" textlink="">
      <xdr:nvSpPr>
        <xdr:cNvPr id="486" name="楕円 485"/>
        <xdr:cNvSpPr/>
      </xdr:nvSpPr>
      <xdr:spPr>
        <a:xfrm>
          <a:off x="9588500" y="163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12259</xdr:rowOff>
    </xdr:from>
    <xdr:ext cx="534377" cy="259045"/>
    <xdr:sp macro="" textlink="">
      <xdr:nvSpPr>
        <xdr:cNvPr id="487" name="テキスト ボックス 486"/>
        <xdr:cNvSpPr txBox="1"/>
      </xdr:nvSpPr>
      <xdr:spPr>
        <a:xfrm>
          <a:off x="9372111" y="161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42143</xdr:rowOff>
    </xdr:from>
    <xdr:to>
      <xdr:col>46</xdr:col>
      <xdr:colOff>38100</xdr:colOff>
      <xdr:row>95</xdr:row>
      <xdr:rowOff>143743</xdr:rowOff>
    </xdr:to>
    <xdr:sp macro="" textlink="">
      <xdr:nvSpPr>
        <xdr:cNvPr id="488" name="楕円 487"/>
        <xdr:cNvSpPr/>
      </xdr:nvSpPr>
      <xdr:spPr>
        <a:xfrm>
          <a:off x="8699500" y="163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160270</xdr:rowOff>
    </xdr:from>
    <xdr:ext cx="534377" cy="259045"/>
    <xdr:sp macro="" textlink="">
      <xdr:nvSpPr>
        <xdr:cNvPr id="489" name="テキスト ボックス 488"/>
        <xdr:cNvSpPr txBox="1"/>
      </xdr:nvSpPr>
      <xdr:spPr>
        <a:xfrm>
          <a:off x="8483111" y="161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133888</xdr:rowOff>
    </xdr:from>
    <xdr:to>
      <xdr:col>41</xdr:col>
      <xdr:colOff>101600</xdr:colOff>
      <xdr:row>96</xdr:row>
      <xdr:rowOff>64038</xdr:rowOff>
    </xdr:to>
    <xdr:sp macro="" textlink="">
      <xdr:nvSpPr>
        <xdr:cNvPr id="490" name="楕円 489"/>
        <xdr:cNvSpPr/>
      </xdr:nvSpPr>
      <xdr:spPr>
        <a:xfrm>
          <a:off x="7810500" y="164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80565</xdr:rowOff>
    </xdr:from>
    <xdr:ext cx="534377" cy="259045"/>
    <xdr:sp macro="" textlink="">
      <xdr:nvSpPr>
        <xdr:cNvPr id="491" name="テキスト ボックス 490"/>
        <xdr:cNvSpPr txBox="1"/>
      </xdr:nvSpPr>
      <xdr:spPr>
        <a:xfrm>
          <a:off x="7594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74544</xdr:rowOff>
    </xdr:from>
    <xdr:to>
      <xdr:col>36</xdr:col>
      <xdr:colOff>165100</xdr:colOff>
      <xdr:row>97</xdr:row>
      <xdr:rowOff>4694</xdr:rowOff>
    </xdr:to>
    <xdr:sp macro="" textlink="">
      <xdr:nvSpPr>
        <xdr:cNvPr id="492" name="楕円 491"/>
        <xdr:cNvSpPr/>
      </xdr:nvSpPr>
      <xdr:spPr>
        <a:xfrm>
          <a:off x="6921500" y="1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167271</xdr:rowOff>
    </xdr:from>
    <xdr:ext cx="534377" cy="259045"/>
    <xdr:sp macro="" textlink="">
      <xdr:nvSpPr>
        <xdr:cNvPr id="493" name="テキスト ボックス 492"/>
        <xdr:cNvSpPr txBox="1"/>
      </xdr:nvSpPr>
      <xdr:spPr>
        <a:xfrm>
          <a:off x="6705111" y="16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137985</xdr:rowOff>
    </xdr:from>
    <xdr:to>
      <xdr:col>85</xdr:col>
      <xdr:colOff>127000</xdr:colOff>
      <xdr:row>37</xdr:row>
      <xdr:rowOff>3569</xdr:rowOff>
    </xdr:to>
    <xdr:cxnSp macro="">
      <xdr:nvCxnSpPr>
        <xdr:cNvPr id="522" name="直線コネクタ 521"/>
        <xdr:cNvCxnSpPr/>
      </xdr:nvCxnSpPr>
      <xdr:spPr>
        <a:xfrm flipV="1">
          <a:off x="15481300" y="6310185"/>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3569</xdr:rowOff>
    </xdr:from>
    <xdr:to>
      <xdr:col>81</xdr:col>
      <xdr:colOff>50800</xdr:colOff>
      <xdr:row>37</xdr:row>
      <xdr:rowOff>15475</xdr:rowOff>
    </xdr:to>
    <xdr:cxnSp macro="">
      <xdr:nvCxnSpPr>
        <xdr:cNvPr id="525" name="直線コネクタ 524"/>
        <xdr:cNvCxnSpPr/>
      </xdr:nvCxnSpPr>
      <xdr:spPr>
        <a:xfrm flipV="1">
          <a:off x="14592300" y="634721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6617</xdr:rowOff>
    </xdr:from>
    <xdr:to>
      <xdr:col>76</xdr:col>
      <xdr:colOff>114300</xdr:colOff>
      <xdr:row>37</xdr:row>
      <xdr:rowOff>15475</xdr:rowOff>
    </xdr:to>
    <xdr:cxnSp macro="">
      <xdr:nvCxnSpPr>
        <xdr:cNvPr id="528" name="直線コネクタ 527"/>
        <xdr:cNvCxnSpPr/>
      </xdr:nvCxnSpPr>
      <xdr:spPr>
        <a:xfrm>
          <a:off x="13703300" y="6350267"/>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6617</xdr:rowOff>
    </xdr:from>
    <xdr:to>
      <xdr:col>71</xdr:col>
      <xdr:colOff>177800</xdr:colOff>
      <xdr:row>37</xdr:row>
      <xdr:rowOff>42145</xdr:rowOff>
    </xdr:to>
    <xdr:cxnSp macro="">
      <xdr:nvCxnSpPr>
        <xdr:cNvPr id="531" name="直線コネクタ 530"/>
        <xdr:cNvCxnSpPr/>
      </xdr:nvCxnSpPr>
      <xdr:spPr>
        <a:xfrm flipV="1">
          <a:off x="12814300" y="6350267"/>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87185</xdr:rowOff>
    </xdr:from>
    <xdr:to>
      <xdr:col>85</xdr:col>
      <xdr:colOff>177800</xdr:colOff>
      <xdr:row>37</xdr:row>
      <xdr:rowOff>17335</xdr:rowOff>
    </xdr:to>
    <xdr:sp macro="" textlink="">
      <xdr:nvSpPr>
        <xdr:cNvPr id="541" name="楕円 540"/>
        <xdr:cNvSpPr/>
      </xdr:nvSpPr>
      <xdr:spPr>
        <a:xfrm>
          <a:off x="162687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65612</xdr:rowOff>
    </xdr:from>
    <xdr:ext cx="534377" cy="259045"/>
    <xdr:sp macro="" textlink="">
      <xdr:nvSpPr>
        <xdr:cNvPr id="542" name="消防費該当値テキスト"/>
        <xdr:cNvSpPr txBox="1"/>
      </xdr:nvSpPr>
      <xdr:spPr>
        <a:xfrm>
          <a:off x="16370300" y="62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124219</xdr:rowOff>
    </xdr:from>
    <xdr:to>
      <xdr:col>81</xdr:col>
      <xdr:colOff>101600</xdr:colOff>
      <xdr:row>37</xdr:row>
      <xdr:rowOff>54369</xdr:rowOff>
    </xdr:to>
    <xdr:sp macro="" textlink="">
      <xdr:nvSpPr>
        <xdr:cNvPr id="543" name="楕円 542"/>
        <xdr:cNvSpPr/>
      </xdr:nvSpPr>
      <xdr:spPr>
        <a:xfrm>
          <a:off x="15430500" y="62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45496</xdr:rowOff>
    </xdr:from>
    <xdr:ext cx="534377" cy="259045"/>
    <xdr:sp macro="" textlink="">
      <xdr:nvSpPr>
        <xdr:cNvPr id="544" name="テキスト ボックス 543"/>
        <xdr:cNvSpPr txBox="1"/>
      </xdr:nvSpPr>
      <xdr:spPr>
        <a:xfrm>
          <a:off x="15214111" y="63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136125</xdr:rowOff>
    </xdr:from>
    <xdr:to>
      <xdr:col>76</xdr:col>
      <xdr:colOff>165100</xdr:colOff>
      <xdr:row>37</xdr:row>
      <xdr:rowOff>66275</xdr:rowOff>
    </xdr:to>
    <xdr:sp macro="" textlink="">
      <xdr:nvSpPr>
        <xdr:cNvPr id="545" name="楕円 544"/>
        <xdr:cNvSpPr/>
      </xdr:nvSpPr>
      <xdr:spPr>
        <a:xfrm>
          <a:off x="14541500" y="63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57402</xdr:rowOff>
    </xdr:from>
    <xdr:ext cx="534377" cy="259045"/>
    <xdr:sp macro="" textlink="">
      <xdr:nvSpPr>
        <xdr:cNvPr id="546" name="テキスト ボックス 545"/>
        <xdr:cNvSpPr txBox="1"/>
      </xdr:nvSpPr>
      <xdr:spPr>
        <a:xfrm>
          <a:off x="14325111" y="64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127267</xdr:rowOff>
    </xdr:from>
    <xdr:to>
      <xdr:col>72</xdr:col>
      <xdr:colOff>38100</xdr:colOff>
      <xdr:row>37</xdr:row>
      <xdr:rowOff>57417</xdr:rowOff>
    </xdr:to>
    <xdr:sp macro="" textlink="">
      <xdr:nvSpPr>
        <xdr:cNvPr id="547" name="楕円 546"/>
        <xdr:cNvSpPr/>
      </xdr:nvSpPr>
      <xdr:spPr>
        <a:xfrm>
          <a:off x="13652500" y="62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48544</xdr:rowOff>
    </xdr:from>
    <xdr:ext cx="534377" cy="259045"/>
    <xdr:sp macro="" textlink="">
      <xdr:nvSpPr>
        <xdr:cNvPr id="548" name="テキスト ボックス 547"/>
        <xdr:cNvSpPr txBox="1"/>
      </xdr:nvSpPr>
      <xdr:spPr>
        <a:xfrm>
          <a:off x="13436111" y="63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162795</xdr:rowOff>
    </xdr:from>
    <xdr:to>
      <xdr:col>67</xdr:col>
      <xdr:colOff>101600</xdr:colOff>
      <xdr:row>37</xdr:row>
      <xdr:rowOff>92945</xdr:rowOff>
    </xdr:to>
    <xdr:sp macro="" textlink="">
      <xdr:nvSpPr>
        <xdr:cNvPr id="549" name="楕円 548"/>
        <xdr:cNvSpPr/>
      </xdr:nvSpPr>
      <xdr:spPr>
        <a:xfrm>
          <a:off x="12763500" y="63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84072</xdr:rowOff>
    </xdr:from>
    <xdr:ext cx="534377" cy="259045"/>
    <xdr:sp macro="" textlink="">
      <xdr:nvSpPr>
        <xdr:cNvPr id="550" name="テキスト ボックス 549"/>
        <xdr:cNvSpPr txBox="1"/>
      </xdr:nvSpPr>
      <xdr:spPr>
        <a:xfrm>
          <a:off x="12547111" y="64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140942</xdr:rowOff>
    </xdr:from>
    <xdr:to>
      <xdr:col>85</xdr:col>
      <xdr:colOff>127000</xdr:colOff>
      <xdr:row>56</xdr:row>
      <xdr:rowOff>29423</xdr:rowOff>
    </xdr:to>
    <xdr:cxnSp macro="">
      <xdr:nvCxnSpPr>
        <xdr:cNvPr id="579" name="直線コネクタ 578"/>
        <xdr:cNvCxnSpPr/>
      </xdr:nvCxnSpPr>
      <xdr:spPr>
        <a:xfrm>
          <a:off x="15481300" y="9570692"/>
          <a:ext cx="8382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140942</xdr:rowOff>
    </xdr:from>
    <xdr:to>
      <xdr:col>81</xdr:col>
      <xdr:colOff>50800</xdr:colOff>
      <xdr:row>55</xdr:row>
      <xdr:rowOff>150437</xdr:rowOff>
    </xdr:to>
    <xdr:cxnSp macro="">
      <xdr:nvCxnSpPr>
        <xdr:cNvPr id="582" name="直線コネクタ 581"/>
        <xdr:cNvCxnSpPr/>
      </xdr:nvCxnSpPr>
      <xdr:spPr>
        <a:xfrm flipV="1">
          <a:off x="14592300" y="9570692"/>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150437</xdr:rowOff>
    </xdr:from>
    <xdr:to>
      <xdr:col>76</xdr:col>
      <xdr:colOff>114300</xdr:colOff>
      <xdr:row>56</xdr:row>
      <xdr:rowOff>155786</xdr:rowOff>
    </xdr:to>
    <xdr:cxnSp macro="">
      <xdr:nvCxnSpPr>
        <xdr:cNvPr id="585" name="直線コネクタ 584"/>
        <xdr:cNvCxnSpPr/>
      </xdr:nvCxnSpPr>
      <xdr:spPr>
        <a:xfrm flipV="1">
          <a:off x="13703300" y="9580187"/>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155786</xdr:rowOff>
    </xdr:from>
    <xdr:to>
      <xdr:col>71</xdr:col>
      <xdr:colOff>177800</xdr:colOff>
      <xdr:row>57</xdr:row>
      <xdr:rowOff>56330</xdr:rowOff>
    </xdr:to>
    <xdr:cxnSp macro="">
      <xdr:nvCxnSpPr>
        <xdr:cNvPr id="588" name="直線コネクタ 587"/>
        <xdr:cNvCxnSpPr/>
      </xdr:nvCxnSpPr>
      <xdr:spPr>
        <a:xfrm flipV="1">
          <a:off x="12814300" y="9756986"/>
          <a:ext cx="889000" cy="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150073</xdr:rowOff>
    </xdr:from>
    <xdr:to>
      <xdr:col>85</xdr:col>
      <xdr:colOff>177800</xdr:colOff>
      <xdr:row>56</xdr:row>
      <xdr:rowOff>80223</xdr:rowOff>
    </xdr:to>
    <xdr:sp macro="" textlink="">
      <xdr:nvSpPr>
        <xdr:cNvPr id="598" name="楕円 597"/>
        <xdr:cNvSpPr/>
      </xdr:nvSpPr>
      <xdr:spPr>
        <a:xfrm>
          <a:off x="16268700" y="95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1500</xdr:rowOff>
    </xdr:from>
    <xdr:ext cx="534377" cy="259045"/>
    <xdr:sp macro="" textlink="">
      <xdr:nvSpPr>
        <xdr:cNvPr id="599" name="教育費該当値テキスト"/>
        <xdr:cNvSpPr txBox="1"/>
      </xdr:nvSpPr>
      <xdr:spPr>
        <a:xfrm>
          <a:off x="16370300" y="94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90142</xdr:rowOff>
    </xdr:from>
    <xdr:to>
      <xdr:col>81</xdr:col>
      <xdr:colOff>101600</xdr:colOff>
      <xdr:row>56</xdr:row>
      <xdr:rowOff>20292</xdr:rowOff>
    </xdr:to>
    <xdr:sp macro="" textlink="">
      <xdr:nvSpPr>
        <xdr:cNvPr id="600" name="楕円 599"/>
        <xdr:cNvSpPr/>
      </xdr:nvSpPr>
      <xdr:spPr>
        <a:xfrm>
          <a:off x="15430500" y="95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36819</xdr:rowOff>
    </xdr:from>
    <xdr:ext cx="534377" cy="259045"/>
    <xdr:sp macro="" textlink="">
      <xdr:nvSpPr>
        <xdr:cNvPr id="601" name="テキスト ボックス 600"/>
        <xdr:cNvSpPr txBox="1"/>
      </xdr:nvSpPr>
      <xdr:spPr>
        <a:xfrm>
          <a:off x="15214111" y="92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99637</xdr:rowOff>
    </xdr:from>
    <xdr:to>
      <xdr:col>76</xdr:col>
      <xdr:colOff>165100</xdr:colOff>
      <xdr:row>56</xdr:row>
      <xdr:rowOff>29787</xdr:rowOff>
    </xdr:to>
    <xdr:sp macro="" textlink="">
      <xdr:nvSpPr>
        <xdr:cNvPr id="602" name="楕円 601"/>
        <xdr:cNvSpPr/>
      </xdr:nvSpPr>
      <xdr:spPr>
        <a:xfrm>
          <a:off x="14541500" y="9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46314</xdr:rowOff>
    </xdr:from>
    <xdr:ext cx="534377" cy="259045"/>
    <xdr:sp macro="" textlink="">
      <xdr:nvSpPr>
        <xdr:cNvPr id="603" name="テキスト ボックス 602"/>
        <xdr:cNvSpPr txBox="1"/>
      </xdr:nvSpPr>
      <xdr:spPr>
        <a:xfrm>
          <a:off x="14325111" y="93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104986</xdr:rowOff>
    </xdr:from>
    <xdr:to>
      <xdr:col>72</xdr:col>
      <xdr:colOff>38100</xdr:colOff>
      <xdr:row>57</xdr:row>
      <xdr:rowOff>35136</xdr:rowOff>
    </xdr:to>
    <xdr:sp macro="" textlink="">
      <xdr:nvSpPr>
        <xdr:cNvPr id="604" name="楕円 603"/>
        <xdr:cNvSpPr/>
      </xdr:nvSpPr>
      <xdr:spPr>
        <a:xfrm>
          <a:off x="13652500" y="97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26263</xdr:rowOff>
    </xdr:from>
    <xdr:ext cx="534377" cy="259045"/>
    <xdr:sp macro="" textlink="">
      <xdr:nvSpPr>
        <xdr:cNvPr id="605" name="テキスト ボックス 604"/>
        <xdr:cNvSpPr txBox="1"/>
      </xdr:nvSpPr>
      <xdr:spPr>
        <a:xfrm>
          <a:off x="13436111" y="97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5530</xdr:rowOff>
    </xdr:from>
    <xdr:to>
      <xdr:col>67</xdr:col>
      <xdr:colOff>101600</xdr:colOff>
      <xdr:row>57</xdr:row>
      <xdr:rowOff>107130</xdr:rowOff>
    </xdr:to>
    <xdr:sp macro="" textlink="">
      <xdr:nvSpPr>
        <xdr:cNvPr id="606" name="楕円 605"/>
        <xdr:cNvSpPr/>
      </xdr:nvSpPr>
      <xdr:spPr>
        <a:xfrm>
          <a:off x="12763500" y="97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98257</xdr:rowOff>
    </xdr:from>
    <xdr:ext cx="534377" cy="259045"/>
    <xdr:sp macro="" textlink="">
      <xdr:nvSpPr>
        <xdr:cNvPr id="607" name="テキスト ボックス 606"/>
        <xdr:cNvSpPr txBox="1"/>
      </xdr:nvSpPr>
      <xdr:spPr>
        <a:xfrm>
          <a:off x="12547111" y="98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42951</xdr:rowOff>
    </xdr:from>
    <xdr:to>
      <xdr:col>85</xdr:col>
      <xdr:colOff>127000</xdr:colOff>
      <xdr:row>79</xdr:row>
      <xdr:rowOff>43180</xdr:rowOff>
    </xdr:to>
    <xdr:cxnSp macro="">
      <xdr:nvCxnSpPr>
        <xdr:cNvPr id="636" name="直線コネクタ 635"/>
        <xdr:cNvCxnSpPr/>
      </xdr:nvCxnSpPr>
      <xdr:spPr>
        <a:xfrm flipV="1">
          <a:off x="15481300" y="1358750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44348</xdr:rowOff>
    </xdr:to>
    <xdr:cxnSp macro="">
      <xdr:nvCxnSpPr>
        <xdr:cNvPr id="639" name="直線コネクタ 638"/>
        <xdr:cNvCxnSpPr/>
      </xdr:nvCxnSpPr>
      <xdr:spPr>
        <a:xfrm flipV="1">
          <a:off x="14592300" y="13587730"/>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44310</xdr:rowOff>
    </xdr:from>
    <xdr:to>
      <xdr:col>76</xdr:col>
      <xdr:colOff>114300</xdr:colOff>
      <xdr:row>79</xdr:row>
      <xdr:rowOff>44348</xdr:rowOff>
    </xdr:to>
    <xdr:cxnSp macro="">
      <xdr:nvCxnSpPr>
        <xdr:cNvPr id="642" name="直線コネクタ 641"/>
        <xdr:cNvCxnSpPr/>
      </xdr:nvCxnSpPr>
      <xdr:spPr>
        <a:xfrm>
          <a:off x="13703300" y="135888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44145</xdr:rowOff>
    </xdr:from>
    <xdr:to>
      <xdr:col>71</xdr:col>
      <xdr:colOff>177800</xdr:colOff>
      <xdr:row>79</xdr:row>
      <xdr:rowOff>44310</xdr:rowOff>
    </xdr:to>
    <xdr:cxnSp macro="">
      <xdr:nvCxnSpPr>
        <xdr:cNvPr id="645" name="直線コネクタ 644"/>
        <xdr:cNvCxnSpPr/>
      </xdr:nvCxnSpPr>
      <xdr:spPr>
        <a:xfrm>
          <a:off x="12814300" y="13588695"/>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163601</xdr:rowOff>
    </xdr:from>
    <xdr:to>
      <xdr:col>85</xdr:col>
      <xdr:colOff>177800</xdr:colOff>
      <xdr:row>79</xdr:row>
      <xdr:rowOff>93751</xdr:rowOff>
    </xdr:to>
    <xdr:sp macro="" textlink="">
      <xdr:nvSpPr>
        <xdr:cNvPr id="655" name="楕円 654"/>
        <xdr:cNvSpPr/>
      </xdr:nvSpPr>
      <xdr:spPr>
        <a:xfrm>
          <a:off x="162687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78528</xdr:rowOff>
    </xdr:from>
    <xdr:ext cx="378565" cy="259045"/>
    <xdr:sp macro="" textlink="">
      <xdr:nvSpPr>
        <xdr:cNvPr id="656" name="災害復旧費該当値テキスト"/>
        <xdr:cNvSpPr txBox="1"/>
      </xdr:nvSpPr>
      <xdr:spPr>
        <a:xfrm>
          <a:off x="16370300" y="1345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163830</xdr:rowOff>
    </xdr:from>
    <xdr:to>
      <xdr:col>81</xdr:col>
      <xdr:colOff>101600</xdr:colOff>
      <xdr:row>79</xdr:row>
      <xdr:rowOff>93980</xdr:rowOff>
    </xdr:to>
    <xdr:sp macro="" textlink="">
      <xdr:nvSpPr>
        <xdr:cNvPr id="657" name="楕円 656"/>
        <xdr:cNvSpPr/>
      </xdr:nvSpPr>
      <xdr:spPr>
        <a:xfrm>
          <a:off x="15430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85107</xdr:rowOff>
    </xdr:from>
    <xdr:ext cx="378565" cy="259045"/>
    <xdr:sp macro="" textlink="">
      <xdr:nvSpPr>
        <xdr:cNvPr id="658" name="テキスト ボックス 657"/>
        <xdr:cNvSpPr txBox="1"/>
      </xdr:nvSpPr>
      <xdr:spPr>
        <a:xfrm>
          <a:off x="15292017" y="136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164998</xdr:rowOff>
    </xdr:from>
    <xdr:to>
      <xdr:col>76</xdr:col>
      <xdr:colOff>165100</xdr:colOff>
      <xdr:row>79</xdr:row>
      <xdr:rowOff>95148</xdr:rowOff>
    </xdr:to>
    <xdr:sp macro="" textlink="">
      <xdr:nvSpPr>
        <xdr:cNvPr id="659" name="楕円 658"/>
        <xdr:cNvSpPr/>
      </xdr:nvSpPr>
      <xdr:spPr>
        <a:xfrm>
          <a:off x="14541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86275</xdr:rowOff>
    </xdr:from>
    <xdr:ext cx="249299" cy="259045"/>
    <xdr:sp macro="" textlink="">
      <xdr:nvSpPr>
        <xdr:cNvPr id="660" name="テキスト ボックス 659"/>
        <xdr:cNvSpPr txBox="1"/>
      </xdr:nvSpPr>
      <xdr:spPr>
        <a:xfrm>
          <a:off x="14467650"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164960</xdr:rowOff>
    </xdr:from>
    <xdr:to>
      <xdr:col>72</xdr:col>
      <xdr:colOff>38100</xdr:colOff>
      <xdr:row>79</xdr:row>
      <xdr:rowOff>95110</xdr:rowOff>
    </xdr:to>
    <xdr:sp macro="" textlink="">
      <xdr:nvSpPr>
        <xdr:cNvPr id="661" name="楕円 660"/>
        <xdr:cNvSpPr/>
      </xdr:nvSpPr>
      <xdr:spPr>
        <a:xfrm>
          <a:off x="13652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86237</xdr:rowOff>
    </xdr:from>
    <xdr:ext cx="313932" cy="259045"/>
    <xdr:sp macro="" textlink="">
      <xdr:nvSpPr>
        <xdr:cNvPr id="662" name="テキスト ボックス 661"/>
        <xdr:cNvSpPr txBox="1"/>
      </xdr:nvSpPr>
      <xdr:spPr>
        <a:xfrm>
          <a:off x="13546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xdr:nvSpPr>
        <xdr:cNvPr id="663" name="楕円 662"/>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86072</xdr:rowOff>
    </xdr:from>
    <xdr:ext cx="313932" cy="259045"/>
    <xdr:sp macro="" textlink="">
      <xdr:nvSpPr>
        <xdr:cNvPr id="664" name="テキスト ボックス 663"/>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146284</xdr:rowOff>
    </xdr:from>
    <xdr:to>
      <xdr:col>85</xdr:col>
      <xdr:colOff>127000</xdr:colOff>
      <xdr:row>97</xdr:row>
      <xdr:rowOff>150048</xdr:rowOff>
    </xdr:to>
    <xdr:cxnSp macro="">
      <xdr:nvCxnSpPr>
        <xdr:cNvPr id="693" name="直線コネクタ 692"/>
        <xdr:cNvCxnSpPr/>
      </xdr:nvCxnSpPr>
      <xdr:spPr>
        <a:xfrm flipV="1">
          <a:off x="15481300" y="16776934"/>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150048</xdr:rowOff>
    </xdr:from>
    <xdr:to>
      <xdr:col>81</xdr:col>
      <xdr:colOff>50800</xdr:colOff>
      <xdr:row>97</xdr:row>
      <xdr:rowOff>154936</xdr:rowOff>
    </xdr:to>
    <xdr:cxnSp macro="">
      <xdr:nvCxnSpPr>
        <xdr:cNvPr id="696" name="直線コネクタ 695"/>
        <xdr:cNvCxnSpPr/>
      </xdr:nvCxnSpPr>
      <xdr:spPr>
        <a:xfrm flipV="1">
          <a:off x="14592300" y="1678069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151381</xdr:rowOff>
    </xdr:from>
    <xdr:to>
      <xdr:col>76</xdr:col>
      <xdr:colOff>114300</xdr:colOff>
      <xdr:row>97</xdr:row>
      <xdr:rowOff>154936</xdr:rowOff>
    </xdr:to>
    <xdr:cxnSp macro="">
      <xdr:nvCxnSpPr>
        <xdr:cNvPr id="699" name="直線コネクタ 698"/>
        <xdr:cNvCxnSpPr/>
      </xdr:nvCxnSpPr>
      <xdr:spPr>
        <a:xfrm>
          <a:off x="13703300" y="16782031"/>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139998</xdr:rowOff>
    </xdr:from>
    <xdr:to>
      <xdr:col>71</xdr:col>
      <xdr:colOff>177800</xdr:colOff>
      <xdr:row>97</xdr:row>
      <xdr:rowOff>151381</xdr:rowOff>
    </xdr:to>
    <xdr:cxnSp macro="">
      <xdr:nvCxnSpPr>
        <xdr:cNvPr id="702" name="直線コネクタ 701"/>
        <xdr:cNvCxnSpPr/>
      </xdr:nvCxnSpPr>
      <xdr:spPr>
        <a:xfrm>
          <a:off x="12814300" y="16770648"/>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95484</xdr:rowOff>
    </xdr:from>
    <xdr:to>
      <xdr:col>85</xdr:col>
      <xdr:colOff>177800</xdr:colOff>
      <xdr:row>98</xdr:row>
      <xdr:rowOff>25634</xdr:rowOff>
    </xdr:to>
    <xdr:sp macro="" textlink="">
      <xdr:nvSpPr>
        <xdr:cNvPr id="712" name="楕円 711"/>
        <xdr:cNvSpPr/>
      </xdr:nvSpPr>
      <xdr:spPr>
        <a:xfrm>
          <a:off x="162687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73911</xdr:rowOff>
    </xdr:from>
    <xdr:ext cx="534377" cy="259045"/>
    <xdr:sp macro="" textlink="">
      <xdr:nvSpPr>
        <xdr:cNvPr id="713" name="公債費該当値テキスト"/>
        <xdr:cNvSpPr txBox="1"/>
      </xdr:nvSpPr>
      <xdr:spPr>
        <a:xfrm>
          <a:off x="16370300" y="167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99248</xdr:rowOff>
    </xdr:from>
    <xdr:to>
      <xdr:col>81</xdr:col>
      <xdr:colOff>101600</xdr:colOff>
      <xdr:row>98</xdr:row>
      <xdr:rowOff>29398</xdr:rowOff>
    </xdr:to>
    <xdr:sp macro="" textlink="">
      <xdr:nvSpPr>
        <xdr:cNvPr id="714" name="楕円 713"/>
        <xdr:cNvSpPr/>
      </xdr:nvSpPr>
      <xdr:spPr>
        <a:xfrm>
          <a:off x="15430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20525</xdr:rowOff>
    </xdr:from>
    <xdr:ext cx="534377" cy="259045"/>
    <xdr:sp macro="" textlink="">
      <xdr:nvSpPr>
        <xdr:cNvPr id="715" name="テキスト ボックス 714"/>
        <xdr:cNvSpPr txBox="1"/>
      </xdr:nvSpPr>
      <xdr:spPr>
        <a:xfrm>
          <a:off x="15214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104136</xdr:rowOff>
    </xdr:from>
    <xdr:to>
      <xdr:col>76</xdr:col>
      <xdr:colOff>165100</xdr:colOff>
      <xdr:row>98</xdr:row>
      <xdr:rowOff>34286</xdr:rowOff>
    </xdr:to>
    <xdr:sp macro="" textlink="">
      <xdr:nvSpPr>
        <xdr:cNvPr id="716" name="楕円 715"/>
        <xdr:cNvSpPr/>
      </xdr:nvSpPr>
      <xdr:spPr>
        <a:xfrm>
          <a:off x="14541500" y="167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25413</xdr:rowOff>
    </xdr:from>
    <xdr:ext cx="534377" cy="259045"/>
    <xdr:sp macro="" textlink="">
      <xdr:nvSpPr>
        <xdr:cNvPr id="717" name="テキスト ボックス 716"/>
        <xdr:cNvSpPr txBox="1"/>
      </xdr:nvSpPr>
      <xdr:spPr>
        <a:xfrm>
          <a:off x="14325111" y="168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100581</xdr:rowOff>
    </xdr:from>
    <xdr:to>
      <xdr:col>72</xdr:col>
      <xdr:colOff>38100</xdr:colOff>
      <xdr:row>98</xdr:row>
      <xdr:rowOff>30731</xdr:rowOff>
    </xdr:to>
    <xdr:sp macro="" textlink="">
      <xdr:nvSpPr>
        <xdr:cNvPr id="718" name="楕円 717"/>
        <xdr:cNvSpPr/>
      </xdr:nvSpPr>
      <xdr:spPr>
        <a:xfrm>
          <a:off x="13652500" y="167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21858</xdr:rowOff>
    </xdr:from>
    <xdr:ext cx="534377" cy="259045"/>
    <xdr:sp macro="" textlink="">
      <xdr:nvSpPr>
        <xdr:cNvPr id="719" name="テキスト ボックス 718"/>
        <xdr:cNvSpPr txBox="1"/>
      </xdr:nvSpPr>
      <xdr:spPr>
        <a:xfrm>
          <a:off x="13436111" y="16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89198</xdr:rowOff>
    </xdr:from>
    <xdr:to>
      <xdr:col>67</xdr:col>
      <xdr:colOff>101600</xdr:colOff>
      <xdr:row>98</xdr:row>
      <xdr:rowOff>19348</xdr:rowOff>
    </xdr:to>
    <xdr:sp macro="" textlink="">
      <xdr:nvSpPr>
        <xdr:cNvPr id="720" name="楕円 719"/>
        <xdr:cNvSpPr/>
      </xdr:nvSpPr>
      <xdr:spPr>
        <a:xfrm>
          <a:off x="12763500" y="167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10475</xdr:rowOff>
    </xdr:from>
    <xdr:ext cx="534377" cy="259045"/>
    <xdr:sp macro="" textlink="">
      <xdr:nvSpPr>
        <xdr:cNvPr id="721" name="テキスト ボックス 720"/>
        <xdr:cNvSpPr txBox="1"/>
      </xdr:nvSpPr>
      <xdr:spPr>
        <a:xfrm>
          <a:off x="12547111" y="168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88,957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a:t>
          </a:r>
          <a:r>
            <a:rPr kumimoji="1" lang="ja-JP" altLang="ja-JP" sz="1100" b="0" i="0" baseline="0">
              <a:solidFill>
                <a:schemeClr val="dk1"/>
              </a:solidFill>
              <a:effectLst/>
              <a:latin typeface="+mn-lt"/>
              <a:ea typeface="+mn-ea"/>
              <a:cs typeface="+mn-cs"/>
            </a:rPr>
            <a:t>類似団体、全国平均及び山梨県平均と比較して一人当たりのコストが高い状況となっている。これは、</a:t>
          </a:r>
          <a:r>
            <a:rPr kumimoji="1" lang="ja-JP" altLang="en-US" sz="1100" b="0" i="0" baseline="0">
              <a:solidFill>
                <a:schemeClr val="dk1"/>
              </a:solidFill>
              <a:effectLst/>
              <a:latin typeface="+mn-lt"/>
              <a:ea typeface="+mn-ea"/>
              <a:cs typeface="+mn-cs"/>
            </a:rPr>
            <a:t>継続</a:t>
          </a:r>
          <a:r>
            <a:rPr kumimoji="1" lang="ja-JP" altLang="ja-JP" sz="1100" b="0" i="0" baseline="0">
              <a:solidFill>
                <a:schemeClr val="dk1"/>
              </a:solidFill>
              <a:effectLst/>
              <a:latin typeface="+mn-lt"/>
              <a:ea typeface="+mn-ea"/>
              <a:cs typeface="+mn-cs"/>
            </a:rPr>
            <a:t>事業</a:t>
          </a:r>
          <a:r>
            <a:rPr kumimoji="1" lang="en-US" altLang="ja-JP" sz="1100" b="0" i="0" baseline="0">
              <a:solidFill>
                <a:schemeClr val="dk1"/>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山梨市駅南地域整備事業、落合正徳寺線事業</a:t>
          </a:r>
          <a:r>
            <a:rPr kumimoji="1" lang="ja-JP" altLang="ja-JP" sz="1100" b="0" i="0" baseline="0">
              <a:solidFill>
                <a:schemeClr val="dk1"/>
              </a:solidFill>
              <a:effectLst/>
              <a:latin typeface="+mn-lt"/>
              <a:ea typeface="+mn-ea"/>
              <a:cs typeface="+mn-cs"/>
            </a:rPr>
            <a:t>等</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が主な要因となっている。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69,472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円となっており、類似団体、全国平均及び山梨県平均と比較して一人当たりのコストが高い状況となっている。これは、単独事業</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市民体育館トレ</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ニングルーム整備事業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主な要因となっている。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財政調整基金残高は、適切な財源確保と歳出の精査により、取崩しを回避しており前年とほぼ同額を維持している。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歳出では職員数の減少など義務的経費の減額により、歳出全体では減額となったが、歳入において普通交付税が合併算定替（激変緩和措置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年目）の縮減により減額となり、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、実質単年度収支では、△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ポイントとなった。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新市発足以降、本市の一般会計及び特別会計はともに実質収支の赤字に転じたことはなく、また、公営企業会計においても余剰資金等があることから赤字には至っていない。</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分母となる標準財政規模は、臨時財政対策債発行可能額</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普通交付税は合併による財政優遇措置の終了に伴う段階的な縮減により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百万円余の減額</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全体としては前年度比較で</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百万円余の減額であった。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一般会計は前年度と比較し、実質収支額が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額となったことを受け、実質収支比率は対前年度で</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回る結果となった。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水道事業会計は</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資本的支出</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額のため、対前年度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0.55</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国民健康保険特別会計の実質収支額は前年度決算額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261</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百万円に対し</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61</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百万円余となったことにより、対前年度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1.97</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介護保険特別会計の実質収支額は前年度決算額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百万円余に対し平成</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71</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百万円余となったことにより、対前年度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0.44</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イントの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病院事業会計は流動負債額がなく流動資産額のみの決算額となっているため、安定した経営と考えられる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0.04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ポイントの増となる結果となっている。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交通・火災災害共済事業特別会計の実質収支額は共済見舞金等の支出実績額が支出見込額を下回ったことによるものであり、安定した経営内容であるといえる。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その他の会計についても基本的には一般会計からの繰出金等により、実質収支額</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の赤字はないものとなっている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20453773</v>
      </c>
      <c r="BO4" s="430"/>
      <c r="BP4" s="430"/>
      <c r="BQ4" s="430"/>
      <c r="BR4" s="430"/>
      <c r="BS4" s="430"/>
      <c r="BT4" s="430"/>
      <c r="BU4" s="431"/>
      <c r="BV4" s="429">
        <v>20742859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8.6</v>
      </c>
      <c r="CU4" s="436"/>
      <c r="CV4" s="436"/>
      <c r="CW4" s="436"/>
      <c r="CX4" s="436"/>
      <c r="CY4" s="436"/>
      <c r="CZ4" s="436"/>
      <c r="DA4" s="437"/>
      <c r="DB4" s="435">
        <v>9.5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19347637</v>
      </c>
      <c r="BO5" s="467"/>
      <c r="BP5" s="467"/>
      <c r="BQ5" s="467"/>
      <c r="BR5" s="467"/>
      <c r="BS5" s="467"/>
      <c r="BT5" s="467"/>
      <c r="BU5" s="468"/>
      <c r="BV5" s="466">
        <v>19478764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90.7</v>
      </c>
      <c r="CU5" s="464"/>
      <c r="CV5" s="464"/>
      <c r="CW5" s="464"/>
      <c r="CX5" s="464"/>
      <c r="CY5" s="464"/>
      <c r="CZ5" s="464"/>
      <c r="DA5" s="465"/>
      <c r="DB5" s="463">
        <v>91</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1106136</v>
      </c>
      <c r="BO6" s="467"/>
      <c r="BP6" s="467"/>
      <c r="BQ6" s="467"/>
      <c r="BR6" s="467"/>
      <c r="BS6" s="467"/>
      <c r="BT6" s="467"/>
      <c r="BU6" s="468"/>
      <c r="BV6" s="466">
        <v>1264095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95.5</v>
      </c>
      <c r="CU6" s="504"/>
      <c r="CV6" s="504"/>
      <c r="CW6" s="504"/>
      <c r="CX6" s="504"/>
      <c r="CY6" s="504"/>
      <c r="CZ6" s="504"/>
      <c r="DA6" s="505"/>
      <c r="DB6" s="503">
        <v>96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240566</v>
      </c>
      <c r="BO7" s="467"/>
      <c r="BP7" s="467"/>
      <c r="BQ7" s="467"/>
      <c r="BR7" s="467"/>
      <c r="BS7" s="467"/>
      <c r="BT7" s="467"/>
      <c r="BU7" s="468"/>
      <c r="BV7" s="466">
        <v>295869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10106636</v>
      </c>
      <c r="CU7" s="467"/>
      <c r="CV7" s="467"/>
      <c r="CW7" s="467"/>
      <c r="CX7" s="467"/>
      <c r="CY7" s="467"/>
      <c r="CZ7" s="467"/>
      <c r="DA7" s="468"/>
      <c r="DB7" s="466">
        <v>10147991</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865570</v>
      </c>
      <c r="BO8" s="467"/>
      <c r="BP8" s="467"/>
      <c r="BQ8" s="467"/>
      <c r="BR8" s="467"/>
      <c r="BS8" s="467"/>
      <c r="BT8" s="467"/>
      <c r="BU8" s="468"/>
      <c r="BV8" s="466">
        <v>968226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35141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-102656</v>
      </c>
      <c r="BO9" s="467"/>
      <c r="BP9" s="467"/>
      <c r="BQ9" s="467"/>
      <c r="BR9" s="467"/>
      <c r="BS9" s="467"/>
      <c r="BT9" s="467"/>
      <c r="BU9" s="468"/>
      <c r="BV9" s="466">
        <v>-167561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17.2</v>
      </c>
      <c r="CU9" s="464"/>
      <c r="CV9" s="464"/>
      <c r="CW9" s="464"/>
      <c r="CX9" s="464"/>
      <c r="CY9" s="464"/>
      <c r="CZ9" s="464"/>
      <c r="DA9" s="465"/>
      <c r="DB9" s="463">
        <v>17.100000000000001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36832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873</v>
      </c>
      <c r="BO10" s="467"/>
      <c r="BP10" s="467"/>
      <c r="BQ10" s="467"/>
      <c r="BR10" s="467"/>
      <c r="BS10" s="467"/>
      <c r="BT10" s="467"/>
      <c r="BU10" s="468"/>
      <c r="BV10" s="466">
        <v>978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34980</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34774</v>
      </c>
      <c r="S13" s="548"/>
      <c r="T13" s="548"/>
      <c r="U13" s="548"/>
      <c r="V13" s="549"/>
      <c r="W13" s="482" t="s">
        <v>137</v>
      </c>
      <c r="X13" s="483"/>
      <c r="Y13" s="483"/>
      <c r="Z13" s="483"/>
      <c r="AA13" s="483"/>
      <c r="AB13" s="473"/>
      <c r="AC13" s="517">
        <v>3294</v>
      </c>
      <c r="AD13" s="518"/>
      <c r="AE13" s="518"/>
      <c r="AF13" s="518"/>
      <c r="AG13" s="557"/>
      <c r="AH13" s="517">
        <v>3432</v>
      </c>
      <c r="AI13" s="518"/>
      <c r="AJ13" s="518"/>
      <c r="AK13" s="518"/>
      <c r="AL13" s="519"/>
      <c r="AM13" s="495" t="s">
        <v>138</v>
      </c>
      <c r="AN13" s="496"/>
      <c r="AO13" s="496"/>
      <c r="AP13" s="496"/>
      <c r="AQ13" s="496"/>
      <c r="AR13" s="496"/>
      <c r="AS13" s="496"/>
      <c r="AT13" s="497"/>
      <c r="AU13" s="498" t="s">
        <v>119</v>
      </c>
      <c r="AV13" s="499"/>
      <c r="AW13" s="499"/>
      <c r="AX13" s="499"/>
      <c r="AY13" s="500" t="s">
        <v>139</v>
      </c>
      <c r="AZ13" s="501"/>
      <c r="BA13" s="501"/>
      <c r="BB13" s="501"/>
      <c r="BC13" s="501"/>
      <c r="BD13" s="501"/>
      <c r="BE13" s="501"/>
      <c r="BF13" s="501"/>
      <c r="BG13" s="501"/>
      <c r="BH13" s="501"/>
      <c r="BI13" s="501"/>
      <c r="BJ13" s="501"/>
      <c r="BK13" s="501"/>
      <c r="BL13" s="501"/>
      <c r="BM13" s="502"/>
      <c r="BN13" s="466">
        <v>-101783</v>
      </c>
      <c r="BO13" s="467"/>
      <c r="BP13" s="467"/>
      <c r="BQ13" s="467"/>
      <c r="BR13" s="467"/>
      <c r="BS13" s="467"/>
      <c r="BT13" s="467"/>
      <c r="BU13" s="468"/>
      <c r="BV13" s="466">
        <v>-166583</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11.2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35432</v>
      </c>
      <c r="S14" s="548"/>
      <c r="T14" s="548"/>
      <c r="U14" s="548"/>
      <c r="V14" s="549"/>
      <c r="W14" s="456"/>
      <c r="X14" s="457"/>
      <c r="Y14" s="457"/>
      <c r="Z14" s="457"/>
      <c r="AA14" s="457"/>
      <c r="AB14" s="446"/>
      <c r="AC14" s="550">
        <v>18.3</v>
      </c>
      <c r="AD14" s="551"/>
      <c r="AE14" s="551"/>
      <c r="AF14" s="551"/>
      <c r="AG14" s="552"/>
      <c r="AH14" s="550">
        <v>18.7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118.4</v>
      </c>
      <c r="CU14" s="562"/>
      <c r="CV14" s="562"/>
      <c r="CW14" s="562"/>
      <c r="CX14" s="562"/>
      <c r="CY14" s="562"/>
      <c r="CZ14" s="562"/>
      <c r="DA14" s="563"/>
      <c r="DB14" s="561">
        <v>125.3</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143</v>
      </c>
      <c r="N15" s="555"/>
      <c r="O15" s="555"/>
      <c r="P15" s="555"/>
      <c r="Q15" s="556"/>
      <c r="R15" s="547">
        <v>35249</v>
      </c>
      <c r="S15" s="548"/>
      <c r="T15" s="548"/>
      <c r="U15" s="548"/>
      <c r="V15" s="549"/>
      <c r="W15" s="482" t="s">
        <v>144</v>
      </c>
      <c r="X15" s="483"/>
      <c r="Y15" s="483"/>
      <c r="Z15" s="483"/>
      <c r="AA15" s="483"/>
      <c r="AB15" s="473"/>
      <c r="AC15" s="517">
        <v>3587</v>
      </c>
      <c r="AD15" s="518"/>
      <c r="AE15" s="518"/>
      <c r="AF15" s="518"/>
      <c r="AG15" s="557"/>
      <c r="AH15" s="517">
        <v>3741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3576857</v>
      </c>
      <c r="BO15" s="430"/>
      <c r="BP15" s="430"/>
      <c r="BQ15" s="430"/>
      <c r="BR15" s="430"/>
      <c r="BS15" s="430"/>
      <c r="BT15" s="430"/>
      <c r="BU15" s="431"/>
      <c r="BV15" s="429">
        <v>3572771</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20</v>
      </c>
      <c r="AD16" s="551"/>
      <c r="AE16" s="551"/>
      <c r="AF16" s="551"/>
      <c r="AG16" s="552"/>
      <c r="AH16" s="550">
        <v>20.399999999999999</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8506455</v>
      </c>
      <c r="BO16" s="467"/>
      <c r="BP16" s="467"/>
      <c r="BQ16" s="467"/>
      <c r="BR16" s="467"/>
      <c r="BS16" s="467"/>
      <c r="BT16" s="467"/>
      <c r="BU16" s="468"/>
      <c r="BV16" s="466">
        <v>8447503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11083</v>
      </c>
      <c r="AD17" s="518"/>
      <c r="AE17" s="518"/>
      <c r="AF17" s="518"/>
      <c r="AG17" s="557"/>
      <c r="AH17" s="517">
        <v>11141</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4514354</v>
      </c>
      <c r="BO17" s="467"/>
      <c r="BP17" s="467"/>
      <c r="BQ17" s="467"/>
      <c r="BR17" s="467"/>
      <c r="BS17" s="467"/>
      <c r="BT17" s="467"/>
      <c r="BU17" s="468"/>
      <c r="BV17" s="466">
        <v>4511922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153</v>
      </c>
      <c r="C18" s="509"/>
      <c r="D18" s="509"/>
      <c r="E18" s="578"/>
      <c r="F18" s="578"/>
      <c r="G18" s="578"/>
      <c r="H18" s="578"/>
      <c r="I18" s="578"/>
      <c r="J18" s="578"/>
      <c r="K18" s="578"/>
      <c r="L18" s="579">
        <v>289.8</v>
      </c>
      <c r="M18" s="579"/>
      <c r="N18" s="579"/>
      <c r="O18" s="579"/>
      <c r="P18" s="579"/>
      <c r="Q18" s="579"/>
      <c r="R18" s="580"/>
      <c r="S18" s="580"/>
      <c r="T18" s="580"/>
      <c r="U18" s="580"/>
      <c r="V18" s="581"/>
      <c r="W18" s="484"/>
      <c r="X18" s="485"/>
      <c r="Y18" s="485"/>
      <c r="Z18" s="485"/>
      <c r="AA18" s="485"/>
      <c r="AB18" s="476"/>
      <c r="AC18" s="582">
        <v>61.7</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9316989</v>
      </c>
      <c r="BO18" s="467"/>
      <c r="BP18" s="467"/>
      <c r="BQ18" s="467"/>
      <c r="BR18" s="467"/>
      <c r="BS18" s="467"/>
      <c r="BT18" s="467"/>
      <c r="BU18" s="468"/>
      <c r="BV18" s="466">
        <v>9318464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155</v>
      </c>
      <c r="C19" s="509"/>
      <c r="D19" s="509"/>
      <c r="E19" s="578"/>
      <c r="F19" s="578"/>
      <c r="G19" s="578"/>
      <c r="H19" s="578"/>
      <c r="I19" s="578"/>
      <c r="J19" s="578"/>
      <c r="K19" s="578"/>
      <c r="L19" s="586">
        <v>121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12800159</v>
      </c>
      <c r="BO19" s="467"/>
      <c r="BP19" s="467"/>
      <c r="BQ19" s="467"/>
      <c r="BR19" s="467"/>
      <c r="BS19" s="467"/>
      <c r="BT19" s="467"/>
      <c r="BU19" s="468"/>
      <c r="BV19" s="466">
        <v>12787614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157</v>
      </c>
      <c r="C20" s="509"/>
      <c r="D20" s="509"/>
      <c r="E20" s="578"/>
      <c r="F20" s="578"/>
      <c r="G20" s="578"/>
      <c r="H20" s="578"/>
      <c r="I20" s="578"/>
      <c r="J20" s="578"/>
      <c r="K20" s="578"/>
      <c r="L20" s="586">
        <v>12961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25520609</v>
      </c>
      <c r="BO23" s="467"/>
      <c r="BP23" s="467"/>
      <c r="BQ23" s="467"/>
      <c r="BR23" s="467"/>
      <c r="BS23" s="467"/>
      <c r="BT23" s="467"/>
      <c r="BU23" s="468"/>
      <c r="BV23" s="466">
        <v>25009471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166</v>
      </c>
      <c r="F24" s="496"/>
      <c r="G24" s="496"/>
      <c r="H24" s="496"/>
      <c r="I24" s="496"/>
      <c r="J24" s="496"/>
      <c r="K24" s="497"/>
      <c r="L24" s="517">
        <v>1</v>
      </c>
      <c r="M24" s="518"/>
      <c r="N24" s="518"/>
      <c r="O24" s="518"/>
      <c r="P24" s="557"/>
      <c r="Q24" s="517">
        <v>8100</v>
      </c>
      <c r="R24" s="518"/>
      <c r="S24" s="518"/>
      <c r="T24" s="518"/>
      <c r="U24" s="518"/>
      <c r="V24" s="557"/>
      <c r="W24" s="616"/>
      <c r="X24" s="604"/>
      <c r="Y24" s="605"/>
      <c r="Z24" s="516" t="s">
        <v>167</v>
      </c>
      <c r="AA24" s="496"/>
      <c r="AB24" s="496"/>
      <c r="AC24" s="496"/>
      <c r="AD24" s="496"/>
      <c r="AE24" s="496"/>
      <c r="AF24" s="496"/>
      <c r="AG24" s="497"/>
      <c r="AH24" s="517">
        <v>308</v>
      </c>
      <c r="AI24" s="518"/>
      <c r="AJ24" s="518"/>
      <c r="AK24" s="518"/>
      <c r="AL24" s="557"/>
      <c r="AM24" s="517">
        <v>947716</v>
      </c>
      <c r="AN24" s="518"/>
      <c r="AO24" s="518"/>
      <c r="AP24" s="518"/>
      <c r="AQ24" s="518"/>
      <c r="AR24" s="557"/>
      <c r="AS24" s="517">
        <v>3077</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11319349</v>
      </c>
      <c r="BO24" s="467"/>
      <c r="BP24" s="467"/>
      <c r="BQ24" s="467"/>
      <c r="BR24" s="467"/>
      <c r="BS24" s="467"/>
      <c r="BT24" s="467"/>
      <c r="BU24" s="468"/>
      <c r="BV24" s="466">
        <v>11302203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169</v>
      </c>
      <c r="F25" s="496"/>
      <c r="G25" s="496"/>
      <c r="H25" s="496"/>
      <c r="I25" s="496"/>
      <c r="J25" s="496"/>
      <c r="K25" s="497"/>
      <c r="L25" s="517">
        <v>1</v>
      </c>
      <c r="M25" s="518"/>
      <c r="N25" s="518"/>
      <c r="O25" s="518"/>
      <c r="P25" s="557"/>
      <c r="Q25" s="517">
        <v>6300</v>
      </c>
      <c r="R25" s="518"/>
      <c r="S25" s="518"/>
      <c r="T25" s="518"/>
      <c r="U25" s="518"/>
      <c r="V25" s="557"/>
      <c r="W25" s="616"/>
      <c r="X25" s="604"/>
      <c r="Y25" s="605"/>
      <c r="Z25" s="516" t="s">
        <v>170</v>
      </c>
      <c r="AA25" s="496"/>
      <c r="AB25" s="496"/>
      <c r="AC25" s="496"/>
      <c r="AD25" s="496"/>
      <c r="AE25" s="496"/>
      <c r="AF25" s="496"/>
      <c r="AG25" s="497"/>
      <c r="AH25" s="517" t="s">
        <v>127</v>
      </c>
      <c r="AI25" s="518"/>
      <c r="AJ25" s="518"/>
      <c r="AK25" s="518"/>
      <c r="AL25" s="557"/>
      <c r="AM25" s="517" t="s">
        <v>171</v>
      </c>
      <c r="AN25" s="518"/>
      <c r="AO25" s="518"/>
      <c r="AP25" s="518"/>
      <c r="AQ25" s="518"/>
      <c r="AR25" s="557"/>
      <c r="AS25" s="517" t="s">
        <v>127</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221975</v>
      </c>
      <c r="BO25" s="430"/>
      <c r="BP25" s="430"/>
      <c r="BQ25" s="430"/>
      <c r="BR25" s="430"/>
      <c r="BS25" s="430"/>
      <c r="BT25" s="430"/>
      <c r="BU25" s="431"/>
      <c r="BV25" s="429">
        <v>252235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173</v>
      </c>
      <c r="F26" s="496"/>
      <c r="G26" s="496"/>
      <c r="H26" s="496"/>
      <c r="I26" s="496"/>
      <c r="J26" s="496"/>
      <c r="K26" s="497"/>
      <c r="L26" s="517">
        <v>1</v>
      </c>
      <c r="M26" s="518"/>
      <c r="N26" s="518"/>
      <c r="O26" s="518"/>
      <c r="P26" s="557"/>
      <c r="Q26" s="517">
        <v>5600</v>
      </c>
      <c r="R26" s="518"/>
      <c r="S26" s="518"/>
      <c r="T26" s="518"/>
      <c r="U26" s="518"/>
      <c r="V26" s="557"/>
      <c r="W26" s="616"/>
      <c r="X26" s="604"/>
      <c r="Y26" s="605"/>
      <c r="Z26" s="516" t="s">
        <v>174</v>
      </c>
      <c r="AA26" s="626"/>
      <c r="AB26" s="626"/>
      <c r="AC26" s="626"/>
      <c r="AD26" s="626"/>
      <c r="AE26" s="626"/>
      <c r="AF26" s="626"/>
      <c r="AG26" s="627"/>
      <c r="AH26" s="517">
        <v>16</v>
      </c>
      <c r="AI26" s="518"/>
      <c r="AJ26" s="518"/>
      <c r="AK26" s="518"/>
      <c r="AL26" s="557"/>
      <c r="AM26" s="517">
        <v>44848</v>
      </c>
      <c r="AN26" s="518"/>
      <c r="AO26" s="518"/>
      <c r="AP26" s="518"/>
      <c r="AQ26" s="518"/>
      <c r="AR26" s="557"/>
      <c r="AS26" s="517">
        <v>2803</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176</v>
      </c>
      <c r="F27" s="496"/>
      <c r="G27" s="496"/>
      <c r="H27" s="496"/>
      <c r="I27" s="496"/>
      <c r="J27" s="496"/>
      <c r="K27" s="497"/>
      <c r="L27" s="517">
        <v>1</v>
      </c>
      <c r="M27" s="518"/>
      <c r="N27" s="518"/>
      <c r="O27" s="518"/>
      <c r="P27" s="557"/>
      <c r="Q27" s="517">
        <v>3700</v>
      </c>
      <c r="R27" s="518"/>
      <c r="S27" s="518"/>
      <c r="T27" s="518"/>
      <c r="U27" s="518"/>
      <c r="V27" s="557"/>
      <c r="W27" s="616"/>
      <c r="X27" s="604"/>
      <c r="Y27" s="605"/>
      <c r="Z27" s="516" t="s">
        <v>177</v>
      </c>
      <c r="AA27" s="496"/>
      <c r="AB27" s="496"/>
      <c r="AC27" s="496"/>
      <c r="AD27" s="496"/>
      <c r="AE27" s="496"/>
      <c r="AF27" s="496"/>
      <c r="AG27" s="497"/>
      <c r="AH27" s="517">
        <v>2</v>
      </c>
      <c r="AI27" s="518"/>
      <c r="AJ27" s="518"/>
      <c r="AK27" s="518"/>
      <c r="AL27" s="557"/>
      <c r="AM27" s="517" t="s">
        <v>178</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1252020</v>
      </c>
      <c r="BO27" s="640"/>
      <c r="BP27" s="640"/>
      <c r="BQ27" s="640"/>
      <c r="BR27" s="640"/>
      <c r="BS27" s="640"/>
      <c r="BT27" s="640"/>
      <c r="BU27" s="641"/>
      <c r="BV27" s="639">
        <v>1252020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3450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171</v>
      </c>
      <c r="AN28" s="518"/>
      <c r="AO28" s="518"/>
      <c r="AP28" s="518"/>
      <c r="AQ28" s="518"/>
      <c r="AR28" s="557"/>
      <c r="AS28" s="517" t="s">
        <v>127</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2767057</v>
      </c>
      <c r="BO28" s="430"/>
      <c r="BP28" s="430"/>
      <c r="BQ28" s="430"/>
      <c r="BR28" s="430"/>
      <c r="BS28" s="430"/>
      <c r="BT28" s="430"/>
      <c r="BU28" s="431"/>
      <c r="BV28" s="429">
        <v>2766184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16</v>
      </c>
      <c r="M29" s="518"/>
      <c r="N29" s="518"/>
      <c r="O29" s="518"/>
      <c r="P29" s="557"/>
      <c r="Q29" s="517">
        <v>3350</v>
      </c>
      <c r="R29" s="518"/>
      <c r="S29" s="518"/>
      <c r="T29" s="518"/>
      <c r="U29" s="518"/>
      <c r="V29" s="557"/>
      <c r="W29" s="617"/>
      <c r="X29" s="618"/>
      <c r="Y29" s="619"/>
      <c r="Z29" s="516" t="s">
        <v>185</v>
      </c>
      <c r="AA29" s="496"/>
      <c r="AB29" s="496"/>
      <c r="AC29" s="496"/>
      <c r="AD29" s="496"/>
      <c r="AE29" s="496"/>
      <c r="AF29" s="496"/>
      <c r="AG29" s="497"/>
      <c r="AH29" s="517">
        <v>310</v>
      </c>
      <c r="AI29" s="518"/>
      <c r="AJ29" s="518"/>
      <c r="AK29" s="518"/>
      <c r="AL29" s="557"/>
      <c r="AM29" s="517">
        <v>954072</v>
      </c>
      <c r="AN29" s="518"/>
      <c r="AO29" s="518"/>
      <c r="AP29" s="518"/>
      <c r="AQ29" s="518"/>
      <c r="AR29" s="557"/>
      <c r="AS29" s="517">
        <v>3078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803682</v>
      </c>
      <c r="BO29" s="467"/>
      <c r="BP29" s="467"/>
      <c r="BQ29" s="467"/>
      <c r="BR29" s="467"/>
      <c r="BS29" s="467"/>
      <c r="BT29" s="467"/>
      <c r="BU29" s="468"/>
      <c r="BV29" s="466">
        <v>803266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2307924</v>
      </c>
      <c r="BO30" s="640"/>
      <c r="BP30" s="640"/>
      <c r="BQ30" s="640"/>
      <c r="BR30" s="640"/>
      <c r="BS30" s="640"/>
      <c r="BT30" s="640"/>
      <c r="BU30" s="641"/>
      <c r="BV30" s="639">
        <v>2172772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IF('各会計、関係団体の財政状況及び健全化判断比率'!B36="","",'各会計、関係団体の財政状況及び健全化判断比率'!B36)</f>
        <v>浄化槽事業特別会計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東山梨行政事務組合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山梨市フルーツパーク株式会社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IF('各会計、関係団体の財政状況及び健全化判断比率'!B37="","",'各会計、関係団体の財政状況及び健全化判断比率'!B37)</f>
        <v>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甲府・峡東地域ごみ処理施設事務組合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有限会社みとみ</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交通・火災災害共済事業特別会計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IF('各会計、関係団体の財政状況及び健全化判断比率'!B35="","",'各会計、関係団体の財政状況及び健全化判断比率'!B35)</f>
        <v>下水道事業会計</v>
      </c>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IF('各会計、関係団体の財政状況及び健全化判断比率'!B38="","",'各会計、関係団体の財政状況及び健全化判断比率'!B38)</f>
        <v>活性化事業特別会計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峡東地域広域水道事業団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山梨県後期高齢者医療広域連合（一般会計）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居宅介護予防支援事業特別会計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山梨県後期高齢者医療広域連合（後期高齢者特別会計）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市町村総合事務組合（電子化事業及び会館管理・研修事業特別会計）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市町村総合事務組合（一般廃棄物最終処分場事業特別会計）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市町村総合事務組合（交通災害共済事業特別会計）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市町村総合事務組合（入札参加資格審査事業費特別会計）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2OSgW9oOMGMPUKr3W68Ktxa/ZBVIT4Qb94WbKLAVKMuokxglmtAr579i4sxyE+mayDx7GVLWqj/bA2hKuUUhwQ==" saltValue="3e7s7GMCzSxQDtdpvMi6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44" t="s">
        <v>569</v>
      </c>
      <c r="D34" s="1244"/>
      <c r="E34" s="1245"/>
      <c r="F34" s="32">
        <v>7.09</v>
      </c>
      <c r="G34" s="33">
        <v>9.6999999999999993</v>
      </c>
      <c r="H34" s="33">
        <v>11.03</v>
      </c>
      <c r="I34" s="33">
        <v>9.5399999999999991</v>
      </c>
      <c r="J34" s="34">
        <v>8.56</v>
      </c>
      <c r="K34" s="22"/>
      <c r="L34" s="22"/>
      <c r="M34" s="22"/>
      <c r="N34" s="22"/>
      <c r="O34" s="22"/>
      <c r="P34" s="22"/>
    </row>
    <row r="35" spans="1:16" ht="39" customHeight="1" x14ac:dyDescent="0.2">
      <c r="A35" s="22"/>
      <c r="B35" s="35"/>
      <c r="C35" s="1238" t="s">
        <v>570</v>
      </c>
      <c r="D35" s="1239"/>
      <c r="E35" s="1240"/>
      <c r="F35" s="36">
        <v>5.85</v>
      </c>
      <c r="G35" s="37">
        <v>5.81</v>
      </c>
      <c r="H35" s="37">
        <v>5.96</v>
      </c>
      <c r="I35" s="37">
        <v>6.46</v>
      </c>
      <c r="J35" s="38">
        <v>7.01</v>
      </c>
      <c r="K35" s="22"/>
      <c r="L35" s="22"/>
      <c r="M35" s="22"/>
      <c r="N35" s="22"/>
      <c r="O35" s="22"/>
      <c r="P35" s="22"/>
    </row>
    <row r="36" spans="1:16" ht="39" customHeight="1" x14ac:dyDescent="0.2">
      <c r="A36" s="22"/>
      <c r="B36" s="35"/>
      <c r="C36" s="1238" t="s">
        <v>571</v>
      </c>
      <c r="D36" s="1239"/>
      <c r="E36" s="1240"/>
      <c r="F36" s="36">
        <v>0.11</v>
      </c>
      <c r="G36" s="37">
        <v>0.15</v>
      </c>
      <c r="H36" s="37">
        <v>0.28000000000000003</v>
      </c>
      <c r="I36" s="37">
        <v>0.26</v>
      </c>
      <c r="J36" s="38">
        <v>0.7</v>
      </c>
      <c r="K36" s="22"/>
      <c r="L36" s="22"/>
      <c r="M36" s="22"/>
      <c r="N36" s="22"/>
      <c r="O36" s="22"/>
      <c r="P36" s="22"/>
    </row>
    <row r="37" spans="1:16" ht="39" customHeight="1" x14ac:dyDescent="0.2">
      <c r="A37" s="22"/>
      <c r="B37" s="35"/>
      <c r="C37" s="1238" t="s">
        <v>572</v>
      </c>
      <c r="D37" s="1239"/>
      <c r="E37" s="1240"/>
      <c r="F37" s="36" t="s">
        <v>520</v>
      </c>
      <c r="G37" s="37" t="s">
        <v>520</v>
      </c>
      <c r="H37" s="37" t="s">
        <v>520</v>
      </c>
      <c r="I37" s="37">
        <v>0.6</v>
      </c>
      <c r="J37" s="38">
        <v>0.66</v>
      </c>
      <c r="K37" s="22"/>
      <c r="L37" s="22"/>
      <c r="M37" s="22"/>
      <c r="N37" s="22"/>
      <c r="O37" s="22"/>
      <c r="P37" s="22"/>
    </row>
    <row r="38" spans="1:16" ht="39" customHeight="1" x14ac:dyDescent="0.2">
      <c r="A38" s="22"/>
      <c r="B38" s="35"/>
      <c r="C38" s="1238" t="s">
        <v>573</v>
      </c>
      <c r="D38" s="1239"/>
      <c r="E38" s="1240"/>
      <c r="F38" s="36">
        <v>1.1299999999999999</v>
      </c>
      <c r="G38" s="37">
        <v>1.44</v>
      </c>
      <c r="H38" s="37">
        <v>1.32</v>
      </c>
      <c r="I38" s="37">
        <v>2.57</v>
      </c>
      <c r="J38" s="38">
        <v>0.6</v>
      </c>
      <c r="K38" s="22"/>
      <c r="L38" s="22"/>
      <c r="M38" s="22"/>
      <c r="N38" s="22"/>
      <c r="O38" s="22"/>
      <c r="P38" s="22"/>
    </row>
    <row r="39" spans="1:16" ht="39" customHeight="1" x14ac:dyDescent="0.2">
      <c r="A39" s="22"/>
      <c r="B39" s="35"/>
      <c r="C39" s="1238" t="s">
        <v>574</v>
      </c>
      <c r="D39" s="1239"/>
      <c r="E39" s="1240"/>
      <c r="F39" s="36">
        <v>0.05</v>
      </c>
      <c r="G39" s="37">
        <v>0.09</v>
      </c>
      <c r="H39" s="37">
        <v>0.12</v>
      </c>
      <c r="I39" s="37">
        <v>0.16</v>
      </c>
      <c r="J39" s="38">
        <v>0.2</v>
      </c>
      <c r="K39" s="22"/>
      <c r="L39" s="22"/>
      <c r="M39" s="22"/>
      <c r="N39" s="22"/>
      <c r="O39" s="22"/>
      <c r="P39" s="22"/>
    </row>
    <row r="40" spans="1:16" ht="39" customHeight="1" x14ac:dyDescent="0.2">
      <c r="A40" s="22"/>
      <c r="B40" s="35"/>
      <c r="C40" s="1238" t="s">
        <v>575</v>
      </c>
      <c r="D40" s="1239"/>
      <c r="E40" s="1240"/>
      <c r="F40" s="36">
        <v>0</v>
      </c>
      <c r="G40" s="37">
        <v>0</v>
      </c>
      <c r="H40" s="37">
        <v>0.01</v>
      </c>
      <c r="I40" s="37">
        <v>0.01</v>
      </c>
      <c r="J40" s="38">
        <v>0.01</v>
      </c>
      <c r="K40" s="22"/>
      <c r="L40" s="22"/>
      <c r="M40" s="22"/>
      <c r="N40" s="22"/>
      <c r="O40" s="22"/>
      <c r="P40" s="22"/>
    </row>
    <row r="41" spans="1:16" ht="39" customHeight="1" x14ac:dyDescent="0.2">
      <c r="A41" s="22"/>
      <c r="B41" s="35"/>
      <c r="C41" s="1238" t="s">
        <v>576</v>
      </c>
      <c r="D41" s="1239"/>
      <c r="E41" s="1240"/>
      <c r="F41" s="36">
        <v>0.03</v>
      </c>
      <c r="G41" s="37">
        <v>0.03</v>
      </c>
      <c r="H41" s="37">
        <v>0.04</v>
      </c>
      <c r="I41" s="37">
        <v>0.02</v>
      </c>
      <c r="J41" s="38">
        <v>0</v>
      </c>
      <c r="K41" s="22"/>
      <c r="L41" s="22"/>
      <c r="M41" s="22"/>
      <c r="N41" s="22"/>
      <c r="O41" s="22"/>
      <c r="P41" s="22"/>
    </row>
    <row r="42" spans="1:16" ht="39" customHeight="1" x14ac:dyDescent="0.2">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578</v>
      </c>
      <c r="D43" s="1242"/>
      <c r="E43" s="124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O6tq/vGNUXRL4So33TtN5CJixIRSN+HxOzRd9oepAsGwFat/z/k9fl+fiXZizjzqvNJeDcg7H+TkbkMbaFCGg==" saltValue="WQhjGB7T1xNp+j+BHjw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2335</v>
      </c>
      <c r="L45" s="60">
        <v>2245</v>
      </c>
      <c r="M45" s="60">
        <v>2188</v>
      </c>
      <c r="N45" s="60">
        <v>2207</v>
      </c>
      <c r="O45" s="61">
        <v>2213</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2">
      <c r="A48" s="48"/>
      <c r="B48" s="1248"/>
      <c r="C48" s="1249"/>
      <c r="D48" s="62"/>
      <c r="E48" s="1254" t="s">
        <v>14</v>
      </c>
      <c r="F48" s="1254"/>
      <c r="G48" s="1254"/>
      <c r="H48" s="1254"/>
      <c r="I48" s="1254"/>
      <c r="J48" s="1255"/>
      <c r="K48" s="63">
        <v>724</v>
      </c>
      <c r="L48" s="64">
        <v>756</v>
      </c>
      <c r="M48" s="64">
        <v>710</v>
      </c>
      <c r="N48" s="64">
        <v>591</v>
      </c>
      <c r="O48" s="65">
        <v>598</v>
      </c>
      <c r="P48" s="48"/>
      <c r="Q48" s="48"/>
      <c r="R48" s="48"/>
      <c r="S48" s="48"/>
      <c r="T48" s="48"/>
      <c r="U48" s="48"/>
    </row>
    <row r="49" spans="1:21" ht="30.75" customHeight="1" x14ac:dyDescent="0.2">
      <c r="A49" s="48"/>
      <c r="B49" s="1248"/>
      <c r="C49" s="1249"/>
      <c r="D49" s="62"/>
      <c r="E49" s="1254" t="s">
        <v>15</v>
      </c>
      <c r="F49" s="1254"/>
      <c r="G49" s="1254"/>
      <c r="H49" s="1254"/>
      <c r="I49" s="1254"/>
      <c r="J49" s="1255"/>
      <c r="K49" s="63">
        <v>97</v>
      </c>
      <c r="L49" s="64">
        <v>110</v>
      </c>
      <c r="M49" s="64">
        <v>112</v>
      </c>
      <c r="N49" s="64">
        <v>136</v>
      </c>
      <c r="O49" s="65">
        <v>137</v>
      </c>
      <c r="P49" s="48"/>
      <c r="Q49" s="48"/>
      <c r="R49" s="48"/>
      <c r="S49" s="48"/>
      <c r="T49" s="48"/>
      <c r="U49" s="48"/>
    </row>
    <row r="50" spans="1:21" ht="30.75" customHeight="1" x14ac:dyDescent="0.2">
      <c r="A50" s="48"/>
      <c r="B50" s="1248"/>
      <c r="C50" s="1249"/>
      <c r="D50" s="62"/>
      <c r="E50" s="1254" t="s">
        <v>16</v>
      </c>
      <c r="F50" s="1254"/>
      <c r="G50" s="1254"/>
      <c r="H50" s="1254"/>
      <c r="I50" s="1254"/>
      <c r="J50" s="1255"/>
      <c r="K50" s="63">
        <v>15</v>
      </c>
      <c r="L50" s="64">
        <v>15</v>
      </c>
      <c r="M50" s="64">
        <v>15</v>
      </c>
      <c r="N50" s="64">
        <v>17</v>
      </c>
      <c r="O50" s="65">
        <v>17</v>
      </c>
      <c r="P50" s="48"/>
      <c r="Q50" s="48"/>
      <c r="R50" s="48"/>
      <c r="S50" s="48"/>
      <c r="T50" s="48"/>
      <c r="U50" s="48"/>
    </row>
    <row r="51" spans="1:21" ht="30.75" customHeight="1" x14ac:dyDescent="0.2">
      <c r="A51" s="48"/>
      <c r="B51" s="1250"/>
      <c r="C51" s="1251"/>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2179</v>
      </c>
      <c r="L52" s="64">
        <v>2103</v>
      </c>
      <c r="M52" s="64">
        <v>2060</v>
      </c>
      <c r="N52" s="64">
        <v>2080</v>
      </c>
      <c r="O52" s="65">
        <v>2053</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992</v>
      </c>
      <c r="L53" s="69">
        <v>1023</v>
      </c>
      <c r="M53" s="69">
        <v>965</v>
      </c>
      <c r="N53" s="69">
        <v>871</v>
      </c>
      <c r="O53" s="70">
        <v>912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601</v>
      </c>
      <c r="L57" s="83" t="s">
        <v>602</v>
      </c>
      <c r="M57" s="83" t="s">
        <v>603</v>
      </c>
      <c r="N57" s="83" t="s">
        <v>604</v>
      </c>
      <c r="O57" s="84" t="s">
        <v>604</v>
      </c>
    </row>
    <row r="58" spans="1:21" ht="31.5" customHeight="1" thickBot="1" x14ac:dyDescent="0.25">
      <c r="B58" s="1264"/>
      <c r="C58" s="1265"/>
      <c r="D58" s="1269" t="s">
        <v>26</v>
      </c>
      <c r="E58" s="1270"/>
      <c r="F58" s="1270"/>
      <c r="G58" s="1270"/>
      <c r="H58" s="1270"/>
      <c r="I58" s="1270"/>
      <c r="J58" s="1271"/>
      <c r="K58" s="85" t="s">
        <v>600</v>
      </c>
      <c r="L58" s="86" t="s">
        <v>603</v>
      </c>
      <c r="M58" s="86" t="s">
        <v>605</v>
      </c>
      <c r="N58" s="86" t="s">
        <v>606</v>
      </c>
      <c r="O58" s="87" t="s">
        <v>607</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cV2EksopEc8WWvcrUd6I9yV/D4j+/l5TLgEEbCRmpvtibLXkbR79bmTI/3/cM6TCtvG5j1pAx+mzAALGKnSjQ==" saltValue="8/R4ynTfSBh/d1/rgY3z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562</v>
      </c>
      <c r="J40" s="99" t="s">
        <v>563</v>
      </c>
      <c r="K40" s="99" t="s">
        <v>564</v>
      </c>
      <c r="L40" s="99" t="s">
        <v>565</v>
      </c>
      <c r="M40" s="100" t="s">
        <v>566</v>
      </c>
    </row>
    <row r="41" spans="2:13" ht="27.75" customHeight="1" x14ac:dyDescent="0.2">
      <c r="B41" s="1272" t="s">
        <v>29</v>
      </c>
      <c r="C41" s="1273"/>
      <c r="D41" s="101"/>
      <c r="E41" s="1278" t="s">
        <v>30</v>
      </c>
      <c r="F41" s="1278"/>
      <c r="G41" s="1278"/>
      <c r="H41" s="1279"/>
      <c r="I41" s="102">
        <v>20904</v>
      </c>
      <c r="J41" s="103">
        <v>21094</v>
      </c>
      <c r="K41" s="103">
        <v>23732</v>
      </c>
      <c r="L41" s="103">
        <v>25009</v>
      </c>
      <c r="M41" s="104">
        <v>25521</v>
      </c>
    </row>
    <row r="42" spans="2:13" ht="27.75" customHeight="1" x14ac:dyDescent="0.2">
      <c r="B42" s="1274"/>
      <c r="C42" s="1275"/>
      <c r="D42" s="105"/>
      <c r="E42" s="1280" t="s">
        <v>31</v>
      </c>
      <c r="F42" s="1280"/>
      <c r="G42" s="1280"/>
      <c r="H42" s="1281"/>
      <c r="I42" s="106">
        <v>276</v>
      </c>
      <c r="J42" s="107">
        <v>261</v>
      </c>
      <c r="K42" s="107">
        <v>246</v>
      </c>
      <c r="L42" s="107">
        <v>231</v>
      </c>
      <c r="M42" s="108">
        <v>216</v>
      </c>
    </row>
    <row r="43" spans="2:13" ht="27.75" customHeight="1" x14ac:dyDescent="0.2">
      <c r="B43" s="1274"/>
      <c r="C43" s="1275"/>
      <c r="D43" s="105"/>
      <c r="E43" s="1280" t="s">
        <v>32</v>
      </c>
      <c r="F43" s="1280"/>
      <c r="G43" s="1280"/>
      <c r="H43" s="1281"/>
      <c r="I43" s="106">
        <v>11265</v>
      </c>
      <c r="J43" s="107">
        <v>11076</v>
      </c>
      <c r="K43" s="107">
        <v>10701</v>
      </c>
      <c r="L43" s="107">
        <v>9862</v>
      </c>
      <c r="M43" s="108">
        <v>9123</v>
      </c>
    </row>
    <row r="44" spans="2:13" ht="27.75" customHeight="1" x14ac:dyDescent="0.2">
      <c r="B44" s="1274"/>
      <c r="C44" s="1275"/>
      <c r="D44" s="105"/>
      <c r="E44" s="1280" t="s">
        <v>33</v>
      </c>
      <c r="F44" s="1280"/>
      <c r="G44" s="1280"/>
      <c r="H44" s="1281"/>
      <c r="I44" s="106">
        <v>1080</v>
      </c>
      <c r="J44" s="107">
        <v>1667</v>
      </c>
      <c r="K44" s="107">
        <v>2277</v>
      </c>
      <c r="L44" s="107">
        <v>2167</v>
      </c>
      <c r="M44" s="108">
        <v>2059</v>
      </c>
    </row>
    <row r="45" spans="2:13" ht="27.75" customHeight="1" x14ac:dyDescent="0.2">
      <c r="B45" s="1274"/>
      <c r="C45" s="1275"/>
      <c r="D45" s="105"/>
      <c r="E45" s="1280" t="s">
        <v>34</v>
      </c>
      <c r="F45" s="1280"/>
      <c r="G45" s="1280"/>
      <c r="H45" s="1281"/>
      <c r="I45" s="106">
        <v>3083</v>
      </c>
      <c r="J45" s="107">
        <v>3104</v>
      </c>
      <c r="K45" s="107">
        <v>3044</v>
      </c>
      <c r="L45" s="107">
        <v>2851</v>
      </c>
      <c r="M45" s="108">
        <v>2708</v>
      </c>
    </row>
    <row r="46" spans="2:13" ht="27.75" customHeight="1" x14ac:dyDescent="0.2">
      <c r="B46" s="1274"/>
      <c r="C46" s="1275"/>
      <c r="D46" s="109"/>
      <c r="E46" s="1280" t="s">
        <v>35</v>
      </c>
      <c r="F46" s="1280"/>
      <c r="G46" s="1280"/>
      <c r="H46" s="1281"/>
      <c r="I46" s="106">
        <v>15</v>
      </c>
      <c r="J46" s="107">
        <v>11</v>
      </c>
      <c r="K46" s="107">
        <v>8</v>
      </c>
      <c r="L46" s="107">
        <v>6</v>
      </c>
      <c r="M46" s="108">
        <v>3</v>
      </c>
    </row>
    <row r="47" spans="2:13" ht="27.75" customHeight="1" x14ac:dyDescent="0.2">
      <c r="B47" s="1274"/>
      <c r="C47" s="1275"/>
      <c r="D47" s="110"/>
      <c r="E47" s="1282" t="s">
        <v>36</v>
      </c>
      <c r="F47" s="1283"/>
      <c r="G47" s="1283"/>
      <c r="H47" s="1284"/>
      <c r="I47" s="106" t="s">
        <v>520</v>
      </c>
      <c r="J47" s="107" t="s">
        <v>520</v>
      </c>
      <c r="K47" s="107" t="s">
        <v>520</v>
      </c>
      <c r="L47" s="107" t="s">
        <v>520</v>
      </c>
      <c r="M47" s="108" t="s">
        <v>520</v>
      </c>
    </row>
    <row r="48" spans="2:13" ht="27.75" customHeight="1" x14ac:dyDescent="0.2">
      <c r="B48" s="1274"/>
      <c r="C48" s="1275"/>
      <c r="D48" s="105"/>
      <c r="E48" s="1280" t="s">
        <v>37</v>
      </c>
      <c r="F48" s="1280"/>
      <c r="G48" s="1280"/>
      <c r="H48" s="1281"/>
      <c r="I48" s="106" t="s">
        <v>520</v>
      </c>
      <c r="J48" s="107" t="s">
        <v>520</v>
      </c>
      <c r="K48" s="107" t="s">
        <v>520</v>
      </c>
      <c r="L48" s="107" t="s">
        <v>520</v>
      </c>
      <c r="M48" s="108" t="s">
        <v>520</v>
      </c>
    </row>
    <row r="49" spans="2:13" ht="27.75" customHeight="1" x14ac:dyDescent="0.2">
      <c r="B49" s="1276"/>
      <c r="C49" s="1277"/>
      <c r="D49" s="105"/>
      <c r="E49" s="1280" t="s">
        <v>38</v>
      </c>
      <c r="F49" s="1280"/>
      <c r="G49" s="1280"/>
      <c r="H49" s="1281"/>
      <c r="I49" s="106" t="s">
        <v>520</v>
      </c>
      <c r="J49" s="107" t="s">
        <v>520</v>
      </c>
      <c r="K49" s="107" t="s">
        <v>520</v>
      </c>
      <c r="L49" s="107" t="s">
        <v>520</v>
      </c>
      <c r="M49" s="108" t="s">
        <v>520</v>
      </c>
    </row>
    <row r="50" spans="2:13" ht="27.75" customHeight="1" x14ac:dyDescent="0.2">
      <c r="B50" s="1285" t="s">
        <v>39</v>
      </c>
      <c r="C50" s="1286"/>
      <c r="D50" s="111"/>
      <c r="E50" s="1280" t="s">
        <v>40</v>
      </c>
      <c r="F50" s="1280"/>
      <c r="G50" s="1280"/>
      <c r="H50" s="1281"/>
      <c r="I50" s="106">
        <v>4522</v>
      </c>
      <c r="J50" s="107">
        <v>4601</v>
      </c>
      <c r="K50" s="107">
        <v>4675</v>
      </c>
      <c r="L50" s="107">
        <v>4965</v>
      </c>
      <c r="M50" s="108">
        <v>5373</v>
      </c>
    </row>
    <row r="51" spans="2:13" ht="27.75" customHeight="1" x14ac:dyDescent="0.2">
      <c r="B51" s="1274"/>
      <c r="C51" s="1275"/>
      <c r="D51" s="105"/>
      <c r="E51" s="1280" t="s">
        <v>41</v>
      </c>
      <c r="F51" s="1280"/>
      <c r="G51" s="1280"/>
      <c r="H51" s="1281"/>
      <c r="I51" s="106">
        <v>1936</v>
      </c>
      <c r="J51" s="107">
        <v>1814</v>
      </c>
      <c r="K51" s="107">
        <v>1638</v>
      </c>
      <c r="L51" s="107">
        <v>1774</v>
      </c>
      <c r="M51" s="108">
        <v>1860</v>
      </c>
    </row>
    <row r="52" spans="2:13" ht="27.75" customHeight="1" x14ac:dyDescent="0.2">
      <c r="B52" s="1276"/>
      <c r="C52" s="1277"/>
      <c r="D52" s="105"/>
      <c r="E52" s="1280" t="s">
        <v>42</v>
      </c>
      <c r="F52" s="1280"/>
      <c r="G52" s="1280"/>
      <c r="H52" s="1281"/>
      <c r="I52" s="106">
        <v>20255</v>
      </c>
      <c r="J52" s="107">
        <v>20792</v>
      </c>
      <c r="K52" s="107">
        <v>22821</v>
      </c>
      <c r="L52" s="107">
        <v>23053</v>
      </c>
      <c r="M52" s="108">
        <v>22654</v>
      </c>
    </row>
    <row r="53" spans="2:13" ht="27.75" customHeight="1" thickBot="1" x14ac:dyDescent="0.25">
      <c r="B53" s="1287" t="s">
        <v>43</v>
      </c>
      <c r="C53" s="1288"/>
      <c r="D53" s="112"/>
      <c r="E53" s="1289" t="s">
        <v>44</v>
      </c>
      <c r="F53" s="1289"/>
      <c r="G53" s="1289"/>
      <c r="H53" s="1290"/>
      <c r="I53" s="113">
        <v>9909</v>
      </c>
      <c r="J53" s="114">
        <v>10007</v>
      </c>
      <c r="K53" s="114">
        <v>10874</v>
      </c>
      <c r="L53" s="114">
        <v>10334</v>
      </c>
      <c r="M53" s="115">
        <v>9742</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cFaF/zTtcNlQiej3dZk+PQGIXUg/PdgPDV5+/fxXEu2dllfOpFOueqO0TeHocHsX6GYmTUPcyPu/ZdqVR7ujw==" saltValue="fjJX16/mz1pM0LoEojJN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564</v>
      </c>
      <c r="G54" s="124" t="s">
        <v>565</v>
      </c>
      <c r="H54" s="125" t="s">
        <v>566</v>
      </c>
    </row>
    <row r="55" spans="2:8" ht="52.5" customHeight="1" x14ac:dyDescent="0.2">
      <c r="B55" s="126"/>
      <c r="C55" s="1299" t="s">
        <v>47</v>
      </c>
      <c r="D55" s="1299"/>
      <c r="E55" s="1300"/>
      <c r="F55" s="127">
        <v>2765</v>
      </c>
      <c r="G55" s="127">
        <v>2766</v>
      </c>
      <c r="H55" s="128">
        <v>2767</v>
      </c>
    </row>
    <row r="56" spans="2:8" ht="52.5" customHeight="1" x14ac:dyDescent="0.2">
      <c r="B56" s="129"/>
      <c r="C56" s="1301" t="s">
        <v>48</v>
      </c>
      <c r="D56" s="1301"/>
      <c r="E56" s="1302"/>
      <c r="F56" s="130">
        <v>803</v>
      </c>
      <c r="G56" s="130">
        <v>803</v>
      </c>
      <c r="H56" s="131">
        <v>804</v>
      </c>
    </row>
    <row r="57" spans="2:8" ht="53.25" customHeight="1" x14ac:dyDescent="0.2">
      <c r="B57" s="129"/>
      <c r="C57" s="1303" t="s">
        <v>49</v>
      </c>
      <c r="D57" s="1303"/>
      <c r="E57" s="1304"/>
      <c r="F57" s="132">
        <v>1722</v>
      </c>
      <c r="G57" s="132">
        <v>2173</v>
      </c>
      <c r="H57" s="133">
        <v>2308</v>
      </c>
    </row>
    <row r="58" spans="2:8" ht="45.75" customHeight="1" x14ac:dyDescent="0.2">
      <c r="B58" s="134"/>
      <c r="C58" s="1291" t="s">
        <v>596</v>
      </c>
      <c r="D58" s="1292"/>
      <c r="E58" s="1293"/>
      <c r="F58" s="135">
        <v>1050</v>
      </c>
      <c r="G58" s="135">
        <v>1357</v>
      </c>
      <c r="H58" s="136">
        <v>1307</v>
      </c>
    </row>
    <row r="59" spans="2:8" ht="45.75" customHeight="1" x14ac:dyDescent="0.2">
      <c r="B59" s="134"/>
      <c r="C59" s="1291" t="s">
        <v>598</v>
      </c>
      <c r="D59" s="1292"/>
      <c r="E59" s="1293"/>
      <c r="F59" s="135">
        <v>170</v>
      </c>
      <c r="G59" s="135">
        <v>310</v>
      </c>
      <c r="H59" s="136">
        <v>490</v>
      </c>
    </row>
    <row r="60" spans="2:8" ht="45.75" customHeight="1" x14ac:dyDescent="0.2">
      <c r="B60" s="134"/>
      <c r="C60" s="1291" t="s">
        <v>597</v>
      </c>
      <c r="D60" s="1292"/>
      <c r="E60" s="1293"/>
      <c r="F60" s="135">
        <v>453</v>
      </c>
      <c r="G60" s="135">
        <v>453</v>
      </c>
      <c r="H60" s="136">
        <v>453</v>
      </c>
    </row>
    <row r="61" spans="2:8" ht="45.75" customHeight="1" x14ac:dyDescent="0.2">
      <c r="B61" s="134"/>
      <c r="C61" s="1291" t="s">
        <v>599</v>
      </c>
      <c r="D61" s="1292"/>
      <c r="E61" s="1293"/>
      <c r="F61" s="135">
        <v>23</v>
      </c>
      <c r="G61" s="135">
        <v>24</v>
      </c>
      <c r="H61" s="136">
        <v>26</v>
      </c>
    </row>
    <row r="62" spans="2:8" ht="45.75" customHeight="1" thickBot="1" x14ac:dyDescent="0.25">
      <c r="B62" s="137"/>
      <c r="C62" s="1294" t="s">
        <v>608</v>
      </c>
      <c r="D62" s="1295"/>
      <c r="E62" s="1296"/>
      <c r="F62" s="138">
        <v>11</v>
      </c>
      <c r="G62" s="138">
        <v>13</v>
      </c>
      <c r="H62" s="139">
        <v>16</v>
      </c>
    </row>
    <row r="63" spans="2:8" ht="52.5" customHeight="1" thickBot="1" x14ac:dyDescent="0.25">
      <c r="B63" s="140"/>
      <c r="C63" s="1297" t="s">
        <v>50</v>
      </c>
      <c r="D63" s="1297"/>
      <c r="E63" s="1298"/>
      <c r="F63" s="141">
        <v>5290</v>
      </c>
      <c r="G63" s="141">
        <v>5742</v>
      </c>
      <c r="H63" s="142">
        <v>5879</v>
      </c>
    </row>
    <row r="64" spans="2:8" ht="15" customHeight="1" x14ac:dyDescent="0.2"/>
    <row r="65" ht="0" hidden="1" customHeight="1" x14ac:dyDescent="0.2"/>
    <row r="66" ht="0" hidden="1" customHeight="1" x14ac:dyDescent="0.2"/>
  </sheetData>
  <sheetProtection algorithmName="SHA-512" hashValue="ugjApqNg8aufJ1QH8f9479r76e5g9BpmCdU9LKG26C9wHSGc/K/KlHXyxy0czdbS2trbuE7BSTEGwJYuDT4m5Q==" saltValue="N62buxZznxzgp31J4Ii3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626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612</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613</v>
      </c>
      <c r="AO51" s="1321"/>
      <c r="AP51" s="1321"/>
      <c r="AQ51" s="1321"/>
      <c r="AR51" s="1321"/>
      <c r="AS51" s="1321"/>
      <c r="AT51" s="1321"/>
      <c r="AU51" s="1321"/>
      <c r="AV51" s="1321"/>
      <c r="AW51" s="1321"/>
      <c r="AX51" s="1321"/>
      <c r="AY51" s="1321"/>
      <c r="AZ51" s="1321"/>
      <c r="BA51" s="1321"/>
      <c r="BB51" s="1321" t="s">
        <v>614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115.8</v>
      </c>
      <c r="BY51" s="1319"/>
      <c r="BZ51" s="1319"/>
      <c r="CA51" s="1319"/>
      <c r="CB51" s="1319"/>
      <c r="CC51" s="1319"/>
      <c r="CD51" s="1319"/>
      <c r="CE51" s="1319"/>
      <c r="CF51" s="1319">
        <v>129.19999999999999</v>
      </c>
      <c r="CG51" s="1319"/>
      <c r="CH51" s="1319"/>
      <c r="CI51" s="1319"/>
      <c r="CJ51" s="1319"/>
      <c r="CK51" s="1319"/>
      <c r="CL51" s="1319"/>
      <c r="CM51" s="1319"/>
      <c r="CN51" s="1319">
        <v>125.3</v>
      </c>
      <c r="CO51" s="1319"/>
      <c r="CP51" s="1319"/>
      <c r="CQ51" s="1319"/>
      <c r="CR51" s="1319"/>
      <c r="CS51" s="1319"/>
      <c r="CT51" s="1319"/>
      <c r="CU51" s="1319"/>
      <c r="CV51" s="1319">
        <v>118.4</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49.2</v>
      </c>
      <c r="BY53" s="1319"/>
      <c r="BZ53" s="1319"/>
      <c r="CA53" s="1319"/>
      <c r="CB53" s="1319"/>
      <c r="CC53" s="1319"/>
      <c r="CD53" s="1319"/>
      <c r="CE53" s="1319"/>
      <c r="CF53" s="1319">
        <v>49.3</v>
      </c>
      <c r="CG53" s="1319"/>
      <c r="CH53" s="1319"/>
      <c r="CI53" s="1319"/>
      <c r="CJ53" s="1319"/>
      <c r="CK53" s="1319"/>
      <c r="CL53" s="1319"/>
      <c r="CM53" s="1319"/>
      <c r="CN53" s="1319">
        <v>57.3</v>
      </c>
      <c r="CO53" s="1319"/>
      <c r="CP53" s="1319"/>
      <c r="CQ53" s="1319"/>
      <c r="CR53" s="1319"/>
      <c r="CS53" s="1319"/>
      <c r="CT53" s="1319"/>
      <c r="CU53" s="1319"/>
      <c r="CV53" s="1319">
        <v>50.2</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616</v>
      </c>
      <c r="AO55" s="1318"/>
      <c r="AP55" s="1318"/>
      <c r="AQ55" s="1318"/>
      <c r="AR55" s="1318"/>
      <c r="AS55" s="1318"/>
      <c r="AT55" s="1318"/>
      <c r="AU55" s="1318"/>
      <c r="AV55" s="1318"/>
      <c r="AW55" s="1318"/>
      <c r="AX55" s="1318"/>
      <c r="AY55" s="1318"/>
      <c r="AZ55" s="1318"/>
      <c r="BA55" s="1318"/>
      <c r="BB55" s="1321" t="s">
        <v>617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58.5</v>
      </c>
      <c r="BY55" s="1319"/>
      <c r="BZ55" s="1319"/>
      <c r="CA55" s="1319"/>
      <c r="CB55" s="1319"/>
      <c r="CC55" s="1319"/>
      <c r="CD55" s="1319"/>
      <c r="CE55" s="1319"/>
      <c r="CF55" s="1319">
        <v>54.6</v>
      </c>
      <c r="CG55" s="1319"/>
      <c r="CH55" s="1319"/>
      <c r="CI55" s="1319"/>
      <c r="CJ55" s="1319"/>
      <c r="CK55" s="1319"/>
      <c r="CL55" s="1319"/>
      <c r="CM55" s="1319"/>
      <c r="CN55" s="1319">
        <v>53.2</v>
      </c>
      <c r="CO55" s="1319"/>
      <c r="CP55" s="1319"/>
      <c r="CQ55" s="1319"/>
      <c r="CR55" s="1319"/>
      <c r="CS55" s="1319"/>
      <c r="CT55" s="1319"/>
      <c r="CU55" s="1319"/>
      <c r="CV55" s="1319">
        <v>47.9</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52.9</v>
      </c>
      <c r="BY57" s="1319"/>
      <c r="BZ57" s="1319"/>
      <c r="CA57" s="1319"/>
      <c r="CB57" s="1319"/>
      <c r="CC57" s="1319"/>
      <c r="CD57" s="1319"/>
      <c r="CE57" s="1319"/>
      <c r="CF57" s="1319">
        <v>58.3</v>
      </c>
      <c r="CG57" s="1319"/>
      <c r="CH57" s="1319"/>
      <c r="CI57" s="1319"/>
      <c r="CJ57" s="1319"/>
      <c r="CK57" s="1319"/>
      <c r="CL57" s="1319"/>
      <c r="CM57" s="1319"/>
      <c r="CN57" s="1319">
        <v>59.6</v>
      </c>
      <c r="CO57" s="1319"/>
      <c r="CP57" s="1319"/>
      <c r="CQ57" s="1319"/>
      <c r="CR57" s="1319"/>
      <c r="CS57" s="1319"/>
      <c r="CT57" s="1319"/>
      <c r="CU57" s="1319"/>
      <c r="CV57" s="1319">
        <v>60.5</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619</v>
      </c>
    </row>
    <row r="64" spans="1:109" ht="13.2" x14ac:dyDescent="0.2">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612</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613</v>
      </c>
      <c r="AO73" s="1321"/>
      <c r="AP73" s="1321"/>
      <c r="AQ73" s="1321"/>
      <c r="AR73" s="1321"/>
      <c r="AS73" s="1321"/>
      <c r="AT73" s="1321"/>
      <c r="AU73" s="1321"/>
      <c r="AV73" s="1321"/>
      <c r="AW73" s="1321"/>
      <c r="AX73" s="1321"/>
      <c r="AY73" s="1321"/>
      <c r="AZ73" s="1321"/>
      <c r="BA73" s="1321"/>
      <c r="BB73" s="1321" t="s">
        <v>614</v>
      </c>
      <c r="BC73" s="1321"/>
      <c r="BD73" s="1321"/>
      <c r="BE73" s="1321"/>
      <c r="BF73" s="1321"/>
      <c r="BG73" s="1321"/>
      <c r="BH73" s="1321"/>
      <c r="BI73" s="1321"/>
      <c r="BJ73" s="1321"/>
      <c r="BK73" s="1321"/>
      <c r="BL73" s="1321"/>
      <c r="BM73" s="1321"/>
      <c r="BN73" s="1321"/>
      <c r="BO73" s="1321"/>
      <c r="BP73" s="1319">
        <v>115.3</v>
      </c>
      <c r="BQ73" s="1319"/>
      <c r="BR73" s="1319"/>
      <c r="BS73" s="1319"/>
      <c r="BT73" s="1319"/>
      <c r="BU73" s="1319"/>
      <c r="BV73" s="1319"/>
      <c r="BW73" s="1319"/>
      <c r="BX73" s="1319">
        <v>115.8</v>
      </c>
      <c r="BY73" s="1319"/>
      <c r="BZ73" s="1319"/>
      <c r="CA73" s="1319"/>
      <c r="CB73" s="1319"/>
      <c r="CC73" s="1319"/>
      <c r="CD73" s="1319"/>
      <c r="CE73" s="1319"/>
      <c r="CF73" s="1319">
        <v>129.19999999999999</v>
      </c>
      <c r="CG73" s="1319"/>
      <c r="CH73" s="1319"/>
      <c r="CI73" s="1319"/>
      <c r="CJ73" s="1319"/>
      <c r="CK73" s="1319"/>
      <c r="CL73" s="1319"/>
      <c r="CM73" s="1319"/>
      <c r="CN73" s="1319">
        <v>125.3</v>
      </c>
      <c r="CO73" s="1319"/>
      <c r="CP73" s="1319"/>
      <c r="CQ73" s="1319"/>
      <c r="CR73" s="1319"/>
      <c r="CS73" s="1319"/>
      <c r="CT73" s="1319"/>
      <c r="CU73" s="1319"/>
      <c r="CV73" s="1319">
        <v>118.4</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12.3</v>
      </c>
      <c r="BQ75" s="1319"/>
      <c r="BR75" s="1319"/>
      <c r="BS75" s="1319"/>
      <c r="BT75" s="1319"/>
      <c r="BU75" s="1319"/>
      <c r="BV75" s="1319"/>
      <c r="BW75" s="1319"/>
      <c r="BX75" s="1319">
        <v>11.8</v>
      </c>
      <c r="BY75" s="1319"/>
      <c r="BZ75" s="1319"/>
      <c r="CA75" s="1319"/>
      <c r="CB75" s="1319"/>
      <c r="CC75" s="1319"/>
      <c r="CD75" s="1319"/>
      <c r="CE75" s="1319"/>
      <c r="CF75" s="1319">
        <v>11.6</v>
      </c>
      <c r="CG75" s="1319"/>
      <c r="CH75" s="1319"/>
      <c r="CI75" s="1319"/>
      <c r="CJ75" s="1319"/>
      <c r="CK75" s="1319"/>
      <c r="CL75" s="1319"/>
      <c r="CM75" s="1319"/>
      <c r="CN75" s="1319">
        <v>11.2</v>
      </c>
      <c r="CO75" s="1319"/>
      <c r="CP75" s="1319"/>
      <c r="CQ75" s="1319"/>
      <c r="CR75" s="1319"/>
      <c r="CS75" s="1319"/>
      <c r="CT75" s="1319"/>
      <c r="CU75" s="1319"/>
      <c r="CV75" s="1319">
        <v>11</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621</v>
      </c>
      <c r="AO77" s="1318"/>
      <c r="AP77" s="1318"/>
      <c r="AQ77" s="1318"/>
      <c r="AR77" s="1318"/>
      <c r="AS77" s="1318"/>
      <c r="AT77" s="1318"/>
      <c r="AU77" s="1318"/>
      <c r="AV77" s="1318"/>
      <c r="AW77" s="1318"/>
      <c r="AX77" s="1318"/>
      <c r="AY77" s="1318"/>
      <c r="AZ77" s="1318"/>
      <c r="BA77" s="1318"/>
      <c r="BB77" s="1321" t="s">
        <v>622</v>
      </c>
      <c r="BC77" s="1321"/>
      <c r="BD77" s="1321"/>
      <c r="BE77" s="1321"/>
      <c r="BF77" s="1321"/>
      <c r="BG77" s="1321"/>
      <c r="BH77" s="1321"/>
      <c r="BI77" s="1321"/>
      <c r="BJ77" s="1321"/>
      <c r="BK77" s="1321"/>
      <c r="BL77" s="1321"/>
      <c r="BM77" s="1321"/>
      <c r="BN77" s="1321"/>
      <c r="BO77" s="1321"/>
      <c r="BP77" s="1319">
        <v>60.8</v>
      </c>
      <c r="BQ77" s="1319"/>
      <c r="BR77" s="1319"/>
      <c r="BS77" s="1319"/>
      <c r="BT77" s="1319"/>
      <c r="BU77" s="1319"/>
      <c r="BV77" s="1319"/>
      <c r="BW77" s="1319"/>
      <c r="BX77" s="1319">
        <v>58.5</v>
      </c>
      <c r="BY77" s="1319"/>
      <c r="BZ77" s="1319"/>
      <c r="CA77" s="1319"/>
      <c r="CB77" s="1319"/>
      <c r="CC77" s="1319"/>
      <c r="CD77" s="1319"/>
      <c r="CE77" s="1319"/>
      <c r="CF77" s="1319">
        <v>54.6</v>
      </c>
      <c r="CG77" s="1319"/>
      <c r="CH77" s="1319"/>
      <c r="CI77" s="1319"/>
      <c r="CJ77" s="1319"/>
      <c r="CK77" s="1319"/>
      <c r="CL77" s="1319"/>
      <c r="CM77" s="1319"/>
      <c r="CN77" s="1319">
        <v>53.2</v>
      </c>
      <c r="CO77" s="1319"/>
      <c r="CP77" s="1319"/>
      <c r="CQ77" s="1319"/>
      <c r="CR77" s="1319"/>
      <c r="CS77" s="1319"/>
      <c r="CT77" s="1319"/>
      <c r="CU77" s="1319"/>
      <c r="CV77" s="1319">
        <v>47.9</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623</v>
      </c>
      <c r="BC79" s="1321"/>
      <c r="BD79" s="1321"/>
      <c r="BE79" s="1321"/>
      <c r="BF79" s="1321"/>
      <c r="BG79" s="1321"/>
      <c r="BH79" s="1321"/>
      <c r="BI79" s="1321"/>
      <c r="BJ79" s="1321"/>
      <c r="BK79" s="1321"/>
      <c r="BL79" s="1321"/>
      <c r="BM79" s="1321"/>
      <c r="BN79" s="1321"/>
      <c r="BO79" s="1321"/>
      <c r="BP79" s="1319">
        <v>11.1</v>
      </c>
      <c r="BQ79" s="1319"/>
      <c r="BR79" s="1319"/>
      <c r="BS79" s="1319"/>
      <c r="BT79" s="1319"/>
      <c r="BU79" s="1319"/>
      <c r="BV79" s="1319"/>
      <c r="BW79" s="1319"/>
      <c r="BX79" s="1319">
        <v>10.7</v>
      </c>
      <c r="BY79" s="1319"/>
      <c r="BZ79" s="1319"/>
      <c r="CA79" s="1319"/>
      <c r="CB79" s="1319"/>
      <c r="CC79" s="1319"/>
      <c r="CD79" s="1319"/>
      <c r="CE79" s="1319"/>
      <c r="CF79" s="1319">
        <v>10</v>
      </c>
      <c r="CG79" s="1319"/>
      <c r="CH79" s="1319"/>
      <c r="CI79" s="1319"/>
      <c r="CJ79" s="1319"/>
      <c r="CK79" s="1319"/>
      <c r="CL79" s="1319"/>
      <c r="CM79" s="1319"/>
      <c r="CN79" s="1319">
        <v>9.8000000000000007</v>
      </c>
      <c r="CO79" s="1319"/>
      <c r="CP79" s="1319"/>
      <c r="CQ79" s="1319"/>
      <c r="CR79" s="1319"/>
      <c r="CS79" s="1319"/>
      <c r="CT79" s="1319"/>
      <c r="CU79" s="1319"/>
      <c r="CV79" s="1319">
        <v>9.6</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ETwnvvDRGTqigyFxjFeKxgARU8J9xrb5j3AUXrRUJTAck5PWoSqgmIchjnhOkeB588OgvOr/lPQ+IWc96yNOA==" saltValue="pT/Vrgew0QUddImhaW/M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ikRSNLzsNSgFIduYlLkWqNl9GOCxMaeREX783ScUQa7HUKLzVLlJAToEZ0q35I4h8vmhAix8FH2OWrdXYmXsw==" saltValue="vE31f+MMYD+34UWrsDQe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DKZdb5G/mGZa9qA7a4EY2p9Em9tIQ5MHX4ze+uT8M7UaKgm9WSx6Osr9OMPNsmGtOLE43e84dLGAfAZ1GYCwg==" saltValue="Z8kE4Cn6ArPBiS/pOC8x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559</v>
      </c>
      <c r="G2" s="156"/>
      <c r="H2" s="157"/>
    </row>
    <row r="3" spans="1:8" x14ac:dyDescent="0.2">
      <c r="A3" s="153" t="s">
        <v>552</v>
      </c>
      <c r="B3" s="158"/>
      <c r="C3" s="159"/>
      <c r="D3" s="160">
        <v>51663</v>
      </c>
      <c r="E3" s="161"/>
      <c r="F3" s="162">
        <v>106614</v>
      </c>
      <c r="G3" s="163"/>
      <c r="H3" s="164"/>
    </row>
    <row r="4" spans="1:8" x14ac:dyDescent="0.2">
      <c r="A4" s="165"/>
      <c r="B4" s="166"/>
      <c r="C4" s="167"/>
      <c r="D4" s="168">
        <v>20784</v>
      </c>
      <c r="E4" s="169"/>
      <c r="F4" s="170">
        <v>45545</v>
      </c>
      <c r="G4" s="171"/>
      <c r="H4" s="172"/>
    </row>
    <row r="5" spans="1:8" x14ac:dyDescent="0.2">
      <c r="A5" s="153" t="s">
        <v>554</v>
      </c>
      <c r="B5" s="158"/>
      <c r="C5" s="159"/>
      <c r="D5" s="160">
        <v>97011</v>
      </c>
      <c r="E5" s="161"/>
      <c r="F5" s="162">
        <v>85459</v>
      </c>
      <c r="G5" s="163"/>
      <c r="H5" s="164"/>
    </row>
    <row r="6" spans="1:8" x14ac:dyDescent="0.2">
      <c r="A6" s="165"/>
      <c r="B6" s="166"/>
      <c r="C6" s="167"/>
      <c r="D6" s="168">
        <v>39645</v>
      </c>
      <c r="E6" s="169"/>
      <c r="F6" s="170">
        <v>44378</v>
      </c>
      <c r="G6" s="171"/>
      <c r="H6" s="172"/>
    </row>
    <row r="7" spans="1:8" x14ac:dyDescent="0.2">
      <c r="A7" s="153" t="s">
        <v>555</v>
      </c>
      <c r="B7" s="158"/>
      <c r="C7" s="159"/>
      <c r="D7" s="160">
        <v>164933</v>
      </c>
      <c r="E7" s="161"/>
      <c r="F7" s="162">
        <v>83280</v>
      </c>
      <c r="G7" s="163"/>
      <c r="H7" s="164"/>
    </row>
    <row r="8" spans="1:8" x14ac:dyDescent="0.2">
      <c r="A8" s="165"/>
      <c r="B8" s="166"/>
      <c r="C8" s="167"/>
      <c r="D8" s="168">
        <v>95062</v>
      </c>
      <c r="E8" s="169"/>
      <c r="F8" s="170">
        <v>43123</v>
      </c>
      <c r="G8" s="171"/>
      <c r="H8" s="172"/>
    </row>
    <row r="9" spans="1:8" x14ac:dyDescent="0.2">
      <c r="A9" s="153" t="s">
        <v>556</v>
      </c>
      <c r="B9" s="158"/>
      <c r="C9" s="159"/>
      <c r="D9" s="160">
        <v>117322</v>
      </c>
      <c r="E9" s="161"/>
      <c r="F9" s="162">
        <v>88968</v>
      </c>
      <c r="G9" s="163"/>
      <c r="H9" s="164"/>
    </row>
    <row r="10" spans="1:8" x14ac:dyDescent="0.2">
      <c r="A10" s="165"/>
      <c r="B10" s="166"/>
      <c r="C10" s="167"/>
      <c r="D10" s="168">
        <v>49847</v>
      </c>
      <c r="E10" s="169"/>
      <c r="F10" s="170">
        <v>45482</v>
      </c>
      <c r="G10" s="171"/>
      <c r="H10" s="172"/>
    </row>
    <row r="11" spans="1:8" x14ac:dyDescent="0.2">
      <c r="A11" s="153" t="s">
        <v>557</v>
      </c>
      <c r="B11" s="158"/>
      <c r="C11" s="159"/>
      <c r="D11" s="160">
        <v>125149</v>
      </c>
      <c r="E11" s="161"/>
      <c r="F11" s="162">
        <v>85173</v>
      </c>
      <c r="G11" s="163"/>
      <c r="H11" s="164"/>
    </row>
    <row r="12" spans="1:8" x14ac:dyDescent="0.2">
      <c r="A12" s="165"/>
      <c r="B12" s="166"/>
      <c r="C12" s="173"/>
      <c r="D12" s="168">
        <v>43380</v>
      </c>
      <c r="E12" s="169"/>
      <c r="F12" s="170">
        <v>43913</v>
      </c>
      <c r="G12" s="171"/>
      <c r="H12" s="172"/>
    </row>
    <row r="13" spans="1:8" x14ac:dyDescent="0.2">
      <c r="A13" s="153"/>
      <c r="B13" s="158"/>
      <c r="C13" s="174"/>
      <c r="D13" s="175">
        <v>111216</v>
      </c>
      <c r="E13" s="176"/>
      <c r="F13" s="177">
        <v>89899</v>
      </c>
      <c r="G13" s="178"/>
      <c r="H13" s="164"/>
    </row>
    <row r="14" spans="1:8" x14ac:dyDescent="0.2">
      <c r="A14" s="165"/>
      <c r="B14" s="166"/>
      <c r="C14" s="167"/>
      <c r="D14" s="168">
        <v>49744</v>
      </c>
      <c r="E14" s="169"/>
      <c r="F14" s="170">
        <v>44488</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7.09</v>
      </c>
      <c r="C19" s="179">
        <f>ROUND(VALUE(SUBSTITUTE(実質収支比率等に係る経年分析!G$48,"▲","-")),2)</f>
        <v>9.7100000000000009</v>
      </c>
      <c r="D19" s="179">
        <f>ROUND(VALUE(SUBSTITUTE(実質収支比率等に係る経年分析!H$48,"▲","-")),2)</f>
        <v>11.03</v>
      </c>
      <c r="E19" s="179">
        <f>ROUND(VALUE(SUBSTITUTE(実質収支比率等に係る経年分析!I$48,"▲","-")),2)</f>
        <v>9.5399999999999991</v>
      </c>
      <c r="F19" s="179">
        <f>ROUND(VALUE(SUBSTITUTE(実質収支比率等に係る経年分析!J$48,"▲","-")),2)</f>
        <v>8.56</v>
      </c>
    </row>
    <row r="20" spans="1:11" x14ac:dyDescent="0.2">
      <c r="A20" s="179" t="s">
        <v>54</v>
      </c>
      <c r="B20" s="179">
        <f>ROUND(VALUE(SUBSTITUTE(実質収支比率等に係る経年分析!F$47,"▲","-")),2)</f>
        <v>26.16</v>
      </c>
      <c r="C20" s="179">
        <f>ROUND(VALUE(SUBSTITUTE(実質収支比率等に係る経年分析!G$47,"▲","-")),2)</f>
        <v>26.19</v>
      </c>
      <c r="D20" s="179">
        <f>ROUND(VALUE(SUBSTITUTE(実質収支比率等に係る経年分析!H$47,"▲","-")),2)</f>
        <v>26.86</v>
      </c>
      <c r="E20" s="179">
        <f>ROUND(VALUE(SUBSTITUTE(実質収支比率等に係る経年分析!I$47,"▲","-")),2)</f>
        <v>27.26</v>
      </c>
      <c r="F20" s="179">
        <f>ROUND(VALUE(SUBSTITUTE(実質収支比率等に係る経年分析!J$47,"▲","-")),2)</f>
        <v>27.38</v>
      </c>
    </row>
    <row r="21" spans="1:11" x14ac:dyDescent="0.2">
      <c r="A21" s="179" t="s">
        <v>55</v>
      </c>
      <c r="B21" s="179">
        <f>IF(ISNUMBER(VALUE(SUBSTITUTE(実質収支比率等に係る経年分析!F$49,"▲","-"))),ROUND(VALUE(SUBSTITUTE(実質収支比率等に係る経年分析!F$49,"▲","-")),2),NA())</f>
        <v>1.04</v>
      </c>
      <c r="C21" s="179">
        <f>IF(ISNUMBER(VALUE(SUBSTITUTE(実質収支比率等に係る経年分析!G$49,"▲","-"))),ROUND(VALUE(SUBSTITUTE(実質収支比率等に係る経年分析!G$49,"▲","-")),2),NA())</f>
        <v>2.62</v>
      </c>
      <c r="D21" s="179">
        <f>IF(ISNUMBER(VALUE(SUBSTITUTE(実質収支比率等に係る経年分析!H$49,"▲","-"))),ROUND(VALUE(SUBSTITUTE(実質収支比率等に係る経年分析!H$49,"▲","-")),2),NA())</f>
        <v>1.0900000000000001</v>
      </c>
      <c r="E21" s="179">
        <f>IF(ISNUMBER(VALUE(SUBSTITUTE(実質収支比率等に係る経年分析!I$49,"▲","-"))),ROUND(VALUE(SUBSTITUTE(実質収支比率等に係る経年分析!I$49,"▲","-")),2),NA())</f>
        <v>-1.64</v>
      </c>
      <c r="F21" s="179">
        <f>IF(ISNUMBER(VALUE(SUBSTITUTE(実質収支比率等に係る経年分析!J$49,"▲","-"))),ROUND(VALUE(SUBSTITUTE(実質収支比率等に係る経年分析!J$49,"▲","-")),2),NA())</f>
        <v>-1.01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交通・火災災害共済事業特別会計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0.28000000000000003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9.6999999999999993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9.5399999999999991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2179</v>
      </c>
      <c r="E42" s="181"/>
      <c r="F42" s="181"/>
      <c r="G42" s="181">
        <f>'実質公債費比率（分子）の構造'!L$52</f>
        <v>2103</v>
      </c>
      <c r="H42" s="181"/>
      <c r="I42" s="181"/>
      <c r="J42" s="181">
        <f>'実質公債費比率（分子）の構造'!M$52</f>
        <v>2060</v>
      </c>
      <c r="K42" s="181"/>
      <c r="L42" s="181"/>
      <c r="M42" s="181">
        <f>'実質公債費比率（分子）の構造'!N$52</f>
        <v>2080</v>
      </c>
      <c r="N42" s="181"/>
      <c r="O42" s="181"/>
      <c r="P42" s="181">
        <f>'実質公債費比率（分子）の構造'!O$52</f>
        <v>2053</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17</v>
      </c>
      <c r="L44" s="181"/>
      <c r="M44" s="181"/>
      <c r="N44" s="181">
        <f>'実質公債費比率（分子）の構造'!O$50</f>
        <v>17</v>
      </c>
      <c r="O44" s="181"/>
      <c r="P44" s="181"/>
    </row>
    <row r="45" spans="1:16" x14ac:dyDescent="0.2">
      <c r="A45" s="181" t="s">
        <v>65</v>
      </c>
      <c r="B45" s="181">
        <f>'実質公債費比率（分子）の構造'!K$49</f>
        <v>97</v>
      </c>
      <c r="C45" s="181"/>
      <c r="D45" s="181"/>
      <c r="E45" s="181">
        <f>'実質公債費比率（分子）の構造'!L$49</f>
        <v>110</v>
      </c>
      <c r="F45" s="181"/>
      <c r="G45" s="181"/>
      <c r="H45" s="181">
        <f>'実質公債費比率（分子）の構造'!M$49</f>
        <v>112</v>
      </c>
      <c r="I45" s="181"/>
      <c r="J45" s="181"/>
      <c r="K45" s="181">
        <f>'実質公債費比率（分子）の構造'!N$49</f>
        <v>136</v>
      </c>
      <c r="L45" s="181"/>
      <c r="M45" s="181"/>
      <c r="N45" s="181">
        <f>'実質公債費比率（分子）の構造'!O$49</f>
        <v>137</v>
      </c>
      <c r="O45" s="181"/>
      <c r="P45" s="181"/>
    </row>
    <row r="46" spans="1:16" x14ac:dyDescent="0.2">
      <c r="A46" s="181" t="s">
        <v>66</v>
      </c>
      <c r="B46" s="181">
        <f>'実質公債費比率（分子）の構造'!K$48</f>
        <v>724</v>
      </c>
      <c r="C46" s="181"/>
      <c r="D46" s="181"/>
      <c r="E46" s="181">
        <f>'実質公債費比率（分子）の構造'!L$48</f>
        <v>756</v>
      </c>
      <c r="F46" s="181"/>
      <c r="G46" s="181"/>
      <c r="H46" s="181">
        <f>'実質公債費比率（分子）の構造'!M$48</f>
        <v>710</v>
      </c>
      <c r="I46" s="181"/>
      <c r="J46" s="181"/>
      <c r="K46" s="181">
        <f>'実質公債費比率（分子）の構造'!N$48</f>
        <v>591</v>
      </c>
      <c r="L46" s="181"/>
      <c r="M46" s="181"/>
      <c r="N46" s="181">
        <f>'実質公債費比率（分子）の構造'!O$48</f>
        <v>598</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2335</v>
      </c>
      <c r="C49" s="181"/>
      <c r="D49" s="181"/>
      <c r="E49" s="181">
        <f>'実質公債費比率（分子）の構造'!L$45</f>
        <v>2245</v>
      </c>
      <c r="F49" s="181"/>
      <c r="G49" s="181"/>
      <c r="H49" s="181">
        <f>'実質公債費比率（分子）の構造'!M$45</f>
        <v>2188</v>
      </c>
      <c r="I49" s="181"/>
      <c r="J49" s="181"/>
      <c r="K49" s="181">
        <f>'実質公債費比率（分子）の構造'!N$45</f>
        <v>2207</v>
      </c>
      <c r="L49" s="181"/>
      <c r="M49" s="181"/>
      <c r="N49" s="181">
        <f>'実質公債費比率（分子）の構造'!O$45</f>
        <v>2213</v>
      </c>
      <c r="O49" s="181"/>
      <c r="P49" s="181"/>
    </row>
    <row r="50" spans="1:16" x14ac:dyDescent="0.2">
      <c r="A50" s="181" t="s">
        <v>70</v>
      </c>
      <c r="B50" s="181" t="e">
        <f>NA()</f>
        <v>#N/A</v>
      </c>
      <c r="C50" s="181">
        <f>IF(ISNUMBER('実質公債費比率（分子）の構造'!K$53),'実質公債費比率（分子）の構造'!K$53,NA())</f>
        <v>992</v>
      </c>
      <c r="D50" s="181" t="e">
        <f>NA()</f>
        <v>#N/A</v>
      </c>
      <c r="E50" s="181" t="e">
        <f>NA()</f>
        <v>#N/A</v>
      </c>
      <c r="F50" s="181">
        <f>IF(ISNUMBER('実質公債費比率（分子）の構造'!L$53),'実質公債費比率（分子）の構造'!L$53,NA())</f>
        <v>1023</v>
      </c>
      <c r="G50" s="181" t="e">
        <f>NA()</f>
        <v>#N/A</v>
      </c>
      <c r="H50" s="181" t="e">
        <f>NA()</f>
        <v>#N/A</v>
      </c>
      <c r="I50" s="181">
        <f>IF(ISNUMBER('実質公債費比率（分子）の構造'!M$53),'実質公債費比率（分子）の構造'!M$53,NA())</f>
        <v>965</v>
      </c>
      <c r="J50" s="181" t="e">
        <f>NA()</f>
        <v>#N/A</v>
      </c>
      <c r="K50" s="181" t="e">
        <f>NA()</f>
        <v>#N/A</v>
      </c>
      <c r="L50" s="181">
        <f>IF(ISNUMBER('実質公債費比率（分子）の構造'!N$53),'実質公債費比率（分子）の構造'!N$53,NA())</f>
        <v>871</v>
      </c>
      <c r="M50" s="181" t="e">
        <f>NA()</f>
        <v>#N/A</v>
      </c>
      <c r="N50" s="181" t="e">
        <f>NA()</f>
        <v>#N/A</v>
      </c>
      <c r="O50" s="181">
        <f>IF(ISNUMBER('実質公債費比率（分子）の構造'!O$53),'実質公債費比率（分子）の構造'!O$53,NA())</f>
        <v>912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20255</v>
      </c>
      <c r="E56" s="180"/>
      <c r="F56" s="180"/>
      <c r="G56" s="180">
        <f>'将来負担比率（分子）の構造'!J$52</f>
        <v>20792</v>
      </c>
      <c r="H56" s="180"/>
      <c r="I56" s="180"/>
      <c r="J56" s="180">
        <f>'将来負担比率（分子）の構造'!K$52</f>
        <v>22821</v>
      </c>
      <c r="K56" s="180"/>
      <c r="L56" s="180"/>
      <c r="M56" s="180">
        <f>'将来負担比率（分子）の構造'!L$52</f>
        <v>23053</v>
      </c>
      <c r="N56" s="180"/>
      <c r="O56" s="180"/>
      <c r="P56" s="180">
        <f>'将来負担比率（分子）の構造'!M$52</f>
        <v>22654</v>
      </c>
    </row>
    <row r="57" spans="1:16" x14ac:dyDescent="0.2">
      <c r="A57" s="180" t="s">
        <v>41</v>
      </c>
      <c r="B57" s="180"/>
      <c r="C57" s="180"/>
      <c r="D57" s="180">
        <f>'将来負担比率（分子）の構造'!I$51</f>
        <v>1936</v>
      </c>
      <c r="E57" s="180"/>
      <c r="F57" s="180"/>
      <c r="G57" s="180">
        <f>'将来負担比率（分子）の構造'!J$51</f>
        <v>1814</v>
      </c>
      <c r="H57" s="180"/>
      <c r="I57" s="180"/>
      <c r="J57" s="180">
        <f>'将来負担比率（分子）の構造'!K$51</f>
        <v>1638</v>
      </c>
      <c r="K57" s="180"/>
      <c r="L57" s="180"/>
      <c r="M57" s="180">
        <f>'将来負担比率（分子）の構造'!L$51</f>
        <v>1774</v>
      </c>
      <c r="N57" s="180"/>
      <c r="O57" s="180"/>
      <c r="P57" s="180">
        <f>'将来負担比率（分子）の構造'!M$51</f>
        <v>1860</v>
      </c>
    </row>
    <row r="58" spans="1:16" x14ac:dyDescent="0.2">
      <c r="A58" s="180" t="s">
        <v>40</v>
      </c>
      <c r="B58" s="180"/>
      <c r="C58" s="180"/>
      <c r="D58" s="180">
        <f>'将来負担比率（分子）の構造'!I$50</f>
        <v>4522</v>
      </c>
      <c r="E58" s="180"/>
      <c r="F58" s="180"/>
      <c r="G58" s="180">
        <f>'将来負担比率（分子）の構造'!J$50</f>
        <v>4601</v>
      </c>
      <c r="H58" s="180"/>
      <c r="I58" s="180"/>
      <c r="J58" s="180">
        <f>'将来負担比率（分子）の構造'!K$50</f>
        <v>4675</v>
      </c>
      <c r="K58" s="180"/>
      <c r="L58" s="180"/>
      <c r="M58" s="180">
        <f>'将来負担比率（分子）の構造'!L$50</f>
        <v>4965</v>
      </c>
      <c r="N58" s="180"/>
      <c r="O58" s="180"/>
      <c r="P58" s="180">
        <f>'将来負担比率（分子）の構造'!M$50</f>
        <v>5373</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15</v>
      </c>
      <c r="C61" s="180"/>
      <c r="D61" s="180"/>
      <c r="E61" s="180">
        <f>'将来負担比率（分子）の構造'!J$46</f>
        <v>11</v>
      </c>
      <c r="F61" s="180"/>
      <c r="G61" s="180"/>
      <c r="H61" s="180">
        <f>'将来負担比率（分子）の構造'!K$46</f>
        <v>8</v>
      </c>
      <c r="I61" s="180"/>
      <c r="J61" s="180"/>
      <c r="K61" s="180">
        <f>'将来負担比率（分子）の構造'!L$46</f>
        <v>6</v>
      </c>
      <c r="L61" s="180"/>
      <c r="M61" s="180"/>
      <c r="N61" s="180">
        <f>'将来負担比率（分子）の構造'!M$46</f>
        <v>3</v>
      </c>
      <c r="O61" s="180"/>
      <c r="P61" s="180"/>
    </row>
    <row r="62" spans="1:16" x14ac:dyDescent="0.2">
      <c r="A62" s="180" t="s">
        <v>34</v>
      </c>
      <c r="B62" s="180">
        <f>'将来負担比率（分子）の構造'!I$45</f>
        <v>3083</v>
      </c>
      <c r="C62" s="180"/>
      <c r="D62" s="180"/>
      <c r="E62" s="180">
        <f>'将来負担比率（分子）の構造'!J$45</f>
        <v>3104</v>
      </c>
      <c r="F62" s="180"/>
      <c r="G62" s="180"/>
      <c r="H62" s="180">
        <f>'将来負担比率（分子）の構造'!K$45</f>
        <v>3044</v>
      </c>
      <c r="I62" s="180"/>
      <c r="J62" s="180"/>
      <c r="K62" s="180">
        <f>'将来負担比率（分子）の構造'!L$45</f>
        <v>2851</v>
      </c>
      <c r="L62" s="180"/>
      <c r="M62" s="180"/>
      <c r="N62" s="180">
        <f>'将来負担比率（分子）の構造'!M$45</f>
        <v>2708</v>
      </c>
      <c r="O62" s="180"/>
      <c r="P62" s="180"/>
    </row>
    <row r="63" spans="1:16" x14ac:dyDescent="0.2">
      <c r="A63" s="180" t="s">
        <v>33</v>
      </c>
      <c r="B63" s="180">
        <f>'将来負担比率（分子）の構造'!I$44</f>
        <v>1080</v>
      </c>
      <c r="C63" s="180"/>
      <c r="D63" s="180"/>
      <c r="E63" s="180">
        <f>'将来負担比率（分子）の構造'!J$44</f>
        <v>1667</v>
      </c>
      <c r="F63" s="180"/>
      <c r="G63" s="180"/>
      <c r="H63" s="180">
        <f>'将来負担比率（分子）の構造'!K$44</f>
        <v>2277</v>
      </c>
      <c r="I63" s="180"/>
      <c r="J63" s="180"/>
      <c r="K63" s="180">
        <f>'将来負担比率（分子）の構造'!L$44</f>
        <v>2167</v>
      </c>
      <c r="L63" s="180"/>
      <c r="M63" s="180"/>
      <c r="N63" s="180">
        <f>'将来負担比率（分子）の構造'!M$44</f>
        <v>2059</v>
      </c>
      <c r="O63" s="180"/>
      <c r="P63" s="180"/>
    </row>
    <row r="64" spans="1:16" x14ac:dyDescent="0.2">
      <c r="A64" s="180" t="s">
        <v>32</v>
      </c>
      <c r="B64" s="180">
        <f>'将来負担比率（分子）の構造'!I$43</f>
        <v>11265</v>
      </c>
      <c r="C64" s="180"/>
      <c r="D64" s="180"/>
      <c r="E64" s="180">
        <f>'将来負担比率（分子）の構造'!J$43</f>
        <v>11076</v>
      </c>
      <c r="F64" s="180"/>
      <c r="G64" s="180"/>
      <c r="H64" s="180">
        <f>'将来負担比率（分子）の構造'!K$43</f>
        <v>10701</v>
      </c>
      <c r="I64" s="180"/>
      <c r="J64" s="180"/>
      <c r="K64" s="180">
        <f>'将来負担比率（分子）の構造'!L$43</f>
        <v>9862</v>
      </c>
      <c r="L64" s="180"/>
      <c r="M64" s="180"/>
      <c r="N64" s="180">
        <f>'将来負担比率（分子）の構造'!M$43</f>
        <v>9123</v>
      </c>
      <c r="O64" s="180"/>
      <c r="P64" s="180"/>
    </row>
    <row r="65" spans="1:16" x14ac:dyDescent="0.2">
      <c r="A65" s="180" t="s">
        <v>31</v>
      </c>
      <c r="B65" s="180">
        <f>'将来負担比率（分子）の構造'!I$42</f>
        <v>276</v>
      </c>
      <c r="C65" s="180"/>
      <c r="D65" s="180"/>
      <c r="E65" s="180">
        <f>'将来負担比率（分子）の構造'!J$42</f>
        <v>261</v>
      </c>
      <c r="F65" s="180"/>
      <c r="G65" s="180"/>
      <c r="H65" s="180">
        <f>'将来負担比率（分子）の構造'!K$42</f>
        <v>246</v>
      </c>
      <c r="I65" s="180"/>
      <c r="J65" s="180"/>
      <c r="K65" s="180">
        <f>'将来負担比率（分子）の構造'!L$42</f>
        <v>231</v>
      </c>
      <c r="L65" s="180"/>
      <c r="M65" s="180"/>
      <c r="N65" s="180">
        <f>'将来負担比率（分子）の構造'!M$42</f>
        <v>216</v>
      </c>
      <c r="O65" s="180"/>
      <c r="P65" s="180"/>
    </row>
    <row r="66" spans="1:16" x14ac:dyDescent="0.2">
      <c r="A66" s="180" t="s">
        <v>30</v>
      </c>
      <c r="B66" s="180">
        <f>'将来負担比率（分子）の構造'!I$41</f>
        <v>20904</v>
      </c>
      <c r="C66" s="180"/>
      <c r="D66" s="180"/>
      <c r="E66" s="180">
        <f>'将来負担比率（分子）の構造'!J$41</f>
        <v>21094</v>
      </c>
      <c r="F66" s="180"/>
      <c r="G66" s="180"/>
      <c r="H66" s="180">
        <f>'将来負担比率（分子）の構造'!K$41</f>
        <v>23732</v>
      </c>
      <c r="I66" s="180"/>
      <c r="J66" s="180"/>
      <c r="K66" s="180">
        <f>'将来負担比率（分子）の構造'!L$41</f>
        <v>25009</v>
      </c>
      <c r="L66" s="180"/>
      <c r="M66" s="180"/>
      <c r="N66" s="180">
        <f>'将来負担比率（分子）の構造'!M$41</f>
        <v>25521</v>
      </c>
      <c r="O66" s="180"/>
      <c r="P66" s="180"/>
    </row>
    <row r="67" spans="1:16" x14ac:dyDescent="0.2">
      <c r="A67" s="180" t="s">
        <v>74</v>
      </c>
      <c r="B67" s="180" t="e">
        <f>NA()</f>
        <v>#N/A</v>
      </c>
      <c r="C67" s="180">
        <f>IF(ISNUMBER('将来負担比率（分子）の構造'!I$53), IF('将来負担比率（分子）の構造'!I$53 &lt; 0, 0, '将来負担比率（分子）の構造'!I$53), NA())</f>
        <v>9909</v>
      </c>
      <c r="D67" s="180" t="e">
        <f>NA()</f>
        <v>#N/A</v>
      </c>
      <c r="E67" s="180" t="e">
        <f>NA()</f>
        <v>#N/A</v>
      </c>
      <c r="F67" s="180">
        <f>IF(ISNUMBER('将来負担比率（分子）の構造'!J$53), IF('将来負担比率（分子）の構造'!J$53 &lt; 0, 0, '将来負担比率（分子）の構造'!J$53), NA())</f>
        <v>10007</v>
      </c>
      <c r="G67" s="180" t="e">
        <f>NA()</f>
        <v>#N/A</v>
      </c>
      <c r="H67" s="180" t="e">
        <f>NA()</f>
        <v>#N/A</v>
      </c>
      <c r="I67" s="180">
        <f>IF(ISNUMBER('将来負担比率（分子）の構造'!K$53), IF('将来負担比率（分子）の構造'!K$53 &lt; 0, 0, '将来負担比率（分子）の構造'!K$53), NA())</f>
        <v>10874</v>
      </c>
      <c r="J67" s="180" t="e">
        <f>NA()</f>
        <v>#N/A</v>
      </c>
      <c r="K67" s="180" t="e">
        <f>NA()</f>
        <v>#N/A</v>
      </c>
      <c r="L67" s="180">
        <f>IF(ISNUMBER('将来負担比率（分子）の構造'!L$53), IF('将来負担比率（分子）の構造'!L$53 &lt; 0, 0, '将来負担比率（分子）の構造'!L$53), NA())</f>
        <v>10334</v>
      </c>
      <c r="M67" s="180" t="e">
        <f>NA()</f>
        <v>#N/A</v>
      </c>
      <c r="N67" s="180" t="e">
        <f>NA()</f>
        <v>#N/A</v>
      </c>
      <c r="O67" s="180">
        <f>IF(ISNUMBER('将来負担比率（分子）の構造'!M$53), IF('将来負担比率（分子）の構造'!M$53 &lt; 0, 0, '将来負担比率（分子）の構造'!M$53), NA())</f>
        <v>9742</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2765</v>
      </c>
      <c r="C72" s="184">
        <f>基金残高に係る経年分析!G55</f>
        <v>2766</v>
      </c>
      <c r="D72" s="184">
        <f>基金残高に係る経年分析!H55</f>
        <v>2767</v>
      </c>
    </row>
    <row r="73" spans="1:16" x14ac:dyDescent="0.2">
      <c r="A73" s="183" t="s">
        <v>77</v>
      </c>
      <c r="B73" s="184">
        <f>基金残高に係る経年分析!F56</f>
        <v>803</v>
      </c>
      <c r="C73" s="184">
        <f>基金残高に係る経年分析!G56</f>
        <v>803</v>
      </c>
      <c r="D73" s="184">
        <f>基金残高に係る経年分析!H56</f>
        <v>804</v>
      </c>
    </row>
    <row r="74" spans="1:16" x14ac:dyDescent="0.2">
      <c r="A74" s="183" t="s">
        <v>78</v>
      </c>
      <c r="B74" s="184">
        <f>基金残高に係る経年分析!F57</f>
        <v>1722</v>
      </c>
      <c r="C74" s="184">
        <f>基金残高に係る経年分析!G57</f>
        <v>2173</v>
      </c>
      <c r="D74" s="184">
        <f>基金残高に係る経年分析!H57</f>
        <v>2308</v>
      </c>
    </row>
  </sheetData>
  <sheetProtection algorithmName="SHA-512" hashValue="Ky2a29IoEWb14PtH6nu3z4N5l3NjME3yOopRLDXw8Xxf23ajGtqEjTWmRATUMJ9PAc8H/hGM4uqvqfMRR3YRYg==" saltValue="ZaKs2J+wOmIOri25SlY2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3995097</v>
      </c>
      <c r="S5" s="669"/>
      <c r="T5" s="669"/>
      <c r="U5" s="669"/>
      <c r="V5" s="669"/>
      <c r="W5" s="669"/>
      <c r="X5" s="669"/>
      <c r="Y5" s="670"/>
      <c r="Z5" s="671">
        <v>19.5</v>
      </c>
      <c r="AA5" s="671"/>
      <c r="AB5" s="671"/>
      <c r="AC5" s="671"/>
      <c r="AD5" s="672">
        <v>3792093</v>
      </c>
      <c r="AE5" s="672"/>
      <c r="AF5" s="672"/>
      <c r="AG5" s="672"/>
      <c r="AH5" s="672"/>
      <c r="AI5" s="672"/>
      <c r="AJ5" s="672"/>
      <c r="AK5" s="672"/>
      <c r="AL5" s="673">
        <v>38.9</v>
      </c>
      <c r="AM5" s="674"/>
      <c r="AN5" s="674"/>
      <c r="AO5" s="675"/>
      <c r="AP5" s="665" t="s">
        <v>225</v>
      </c>
      <c r="AQ5" s="666"/>
      <c r="AR5" s="666"/>
      <c r="AS5" s="666"/>
      <c r="AT5" s="666"/>
      <c r="AU5" s="666"/>
      <c r="AV5" s="666"/>
      <c r="AW5" s="666"/>
      <c r="AX5" s="666"/>
      <c r="AY5" s="666"/>
      <c r="AZ5" s="666"/>
      <c r="BA5" s="666"/>
      <c r="BB5" s="666"/>
      <c r="BC5" s="666"/>
      <c r="BD5" s="666"/>
      <c r="BE5" s="666"/>
      <c r="BF5" s="667"/>
      <c r="BG5" s="679">
        <v>3768721</v>
      </c>
      <c r="BH5" s="680"/>
      <c r="BI5" s="680"/>
      <c r="BJ5" s="680"/>
      <c r="BK5" s="680"/>
      <c r="BL5" s="680"/>
      <c r="BM5" s="680"/>
      <c r="BN5" s="681"/>
      <c r="BO5" s="682">
        <v>94.3</v>
      </c>
      <c r="BP5" s="682"/>
      <c r="BQ5" s="682"/>
      <c r="BR5" s="682"/>
      <c r="BS5" s="683">
        <v>8098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140126</v>
      </c>
      <c r="S6" s="680"/>
      <c r="T6" s="680"/>
      <c r="U6" s="680"/>
      <c r="V6" s="680"/>
      <c r="W6" s="680"/>
      <c r="X6" s="680"/>
      <c r="Y6" s="681"/>
      <c r="Z6" s="682">
        <v>0.7</v>
      </c>
      <c r="AA6" s="682"/>
      <c r="AB6" s="682"/>
      <c r="AC6" s="682"/>
      <c r="AD6" s="683">
        <v>140126</v>
      </c>
      <c r="AE6" s="683"/>
      <c r="AF6" s="683"/>
      <c r="AG6" s="683"/>
      <c r="AH6" s="683"/>
      <c r="AI6" s="683"/>
      <c r="AJ6" s="683"/>
      <c r="AK6" s="683"/>
      <c r="AL6" s="684">
        <v>1.4</v>
      </c>
      <c r="AM6" s="685"/>
      <c r="AN6" s="685"/>
      <c r="AO6" s="686"/>
      <c r="AP6" s="676" t="s">
        <v>230</v>
      </c>
      <c r="AQ6" s="677"/>
      <c r="AR6" s="677"/>
      <c r="AS6" s="677"/>
      <c r="AT6" s="677"/>
      <c r="AU6" s="677"/>
      <c r="AV6" s="677"/>
      <c r="AW6" s="677"/>
      <c r="AX6" s="677"/>
      <c r="AY6" s="677"/>
      <c r="AZ6" s="677"/>
      <c r="BA6" s="677"/>
      <c r="BB6" s="677"/>
      <c r="BC6" s="677"/>
      <c r="BD6" s="677"/>
      <c r="BE6" s="677"/>
      <c r="BF6" s="678"/>
      <c r="BG6" s="679">
        <v>3768721</v>
      </c>
      <c r="BH6" s="680"/>
      <c r="BI6" s="680"/>
      <c r="BJ6" s="680"/>
      <c r="BK6" s="680"/>
      <c r="BL6" s="680"/>
      <c r="BM6" s="680"/>
      <c r="BN6" s="681"/>
      <c r="BO6" s="682">
        <v>94.3</v>
      </c>
      <c r="BP6" s="682"/>
      <c r="BQ6" s="682"/>
      <c r="BR6" s="682"/>
      <c r="BS6" s="683">
        <v>8098</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156384</v>
      </c>
      <c r="CS6" s="680"/>
      <c r="CT6" s="680"/>
      <c r="CU6" s="680"/>
      <c r="CV6" s="680"/>
      <c r="CW6" s="680"/>
      <c r="CX6" s="680"/>
      <c r="CY6" s="681"/>
      <c r="CZ6" s="673">
        <v>0.8</v>
      </c>
      <c r="DA6" s="674"/>
      <c r="DB6" s="674"/>
      <c r="DC6" s="693"/>
      <c r="DD6" s="688" t="s">
        <v>171</v>
      </c>
      <c r="DE6" s="680"/>
      <c r="DF6" s="680"/>
      <c r="DG6" s="680"/>
      <c r="DH6" s="680"/>
      <c r="DI6" s="680"/>
      <c r="DJ6" s="680"/>
      <c r="DK6" s="680"/>
      <c r="DL6" s="680"/>
      <c r="DM6" s="680"/>
      <c r="DN6" s="680"/>
      <c r="DO6" s="680"/>
      <c r="DP6" s="681"/>
      <c r="DQ6" s="688">
        <v>156384</v>
      </c>
      <c r="DR6" s="680"/>
      <c r="DS6" s="680"/>
      <c r="DT6" s="680"/>
      <c r="DU6" s="680"/>
      <c r="DV6" s="680"/>
      <c r="DW6" s="680"/>
      <c r="DX6" s="680"/>
      <c r="DY6" s="680"/>
      <c r="DZ6" s="680"/>
      <c r="EA6" s="680"/>
      <c r="EB6" s="680"/>
      <c r="EC6" s="689"/>
    </row>
    <row r="7" spans="2:143" ht="11.25" customHeight="1" x14ac:dyDescent="0.2">
      <c r="B7" s="676" t="s">
        <v>232</v>
      </c>
      <c r="C7" s="677"/>
      <c r="D7" s="677"/>
      <c r="E7" s="677"/>
      <c r="F7" s="677"/>
      <c r="G7" s="677"/>
      <c r="H7" s="677"/>
      <c r="I7" s="677"/>
      <c r="J7" s="677"/>
      <c r="K7" s="677"/>
      <c r="L7" s="677"/>
      <c r="M7" s="677"/>
      <c r="N7" s="677"/>
      <c r="O7" s="677"/>
      <c r="P7" s="677"/>
      <c r="Q7" s="678"/>
      <c r="R7" s="679">
        <v>6630</v>
      </c>
      <c r="S7" s="680"/>
      <c r="T7" s="680"/>
      <c r="U7" s="680"/>
      <c r="V7" s="680"/>
      <c r="W7" s="680"/>
      <c r="X7" s="680"/>
      <c r="Y7" s="681"/>
      <c r="Z7" s="682">
        <v>0</v>
      </c>
      <c r="AA7" s="682"/>
      <c r="AB7" s="682"/>
      <c r="AC7" s="682"/>
      <c r="AD7" s="683">
        <v>6630</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1755819</v>
      </c>
      <c r="BH7" s="680"/>
      <c r="BI7" s="680"/>
      <c r="BJ7" s="680"/>
      <c r="BK7" s="680"/>
      <c r="BL7" s="680"/>
      <c r="BM7" s="680"/>
      <c r="BN7" s="681"/>
      <c r="BO7" s="682">
        <v>43.9</v>
      </c>
      <c r="BP7" s="682"/>
      <c r="BQ7" s="682"/>
      <c r="BR7" s="682"/>
      <c r="BS7" s="683">
        <v>8098</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2435865</v>
      </c>
      <c r="CS7" s="680"/>
      <c r="CT7" s="680"/>
      <c r="CU7" s="680"/>
      <c r="CV7" s="680"/>
      <c r="CW7" s="680"/>
      <c r="CX7" s="680"/>
      <c r="CY7" s="681"/>
      <c r="CZ7" s="682">
        <v>12.6</v>
      </c>
      <c r="DA7" s="682"/>
      <c r="DB7" s="682"/>
      <c r="DC7" s="682"/>
      <c r="DD7" s="688">
        <v>35299</v>
      </c>
      <c r="DE7" s="680"/>
      <c r="DF7" s="680"/>
      <c r="DG7" s="680"/>
      <c r="DH7" s="680"/>
      <c r="DI7" s="680"/>
      <c r="DJ7" s="680"/>
      <c r="DK7" s="680"/>
      <c r="DL7" s="680"/>
      <c r="DM7" s="680"/>
      <c r="DN7" s="680"/>
      <c r="DO7" s="680"/>
      <c r="DP7" s="681"/>
      <c r="DQ7" s="688">
        <v>1708244</v>
      </c>
      <c r="DR7" s="680"/>
      <c r="DS7" s="680"/>
      <c r="DT7" s="680"/>
      <c r="DU7" s="680"/>
      <c r="DV7" s="680"/>
      <c r="DW7" s="680"/>
      <c r="DX7" s="680"/>
      <c r="DY7" s="680"/>
      <c r="DZ7" s="680"/>
      <c r="EA7" s="680"/>
      <c r="EB7" s="680"/>
      <c r="EC7" s="689"/>
    </row>
    <row r="8" spans="2:143" ht="11.25" customHeight="1" x14ac:dyDescent="0.2">
      <c r="B8" s="676" t="s">
        <v>235</v>
      </c>
      <c r="C8" s="677"/>
      <c r="D8" s="677"/>
      <c r="E8" s="677"/>
      <c r="F8" s="677"/>
      <c r="G8" s="677"/>
      <c r="H8" s="677"/>
      <c r="I8" s="677"/>
      <c r="J8" s="677"/>
      <c r="K8" s="677"/>
      <c r="L8" s="677"/>
      <c r="M8" s="677"/>
      <c r="N8" s="677"/>
      <c r="O8" s="677"/>
      <c r="P8" s="677"/>
      <c r="Q8" s="678"/>
      <c r="R8" s="679">
        <v>13931</v>
      </c>
      <c r="S8" s="680"/>
      <c r="T8" s="680"/>
      <c r="U8" s="680"/>
      <c r="V8" s="680"/>
      <c r="W8" s="680"/>
      <c r="X8" s="680"/>
      <c r="Y8" s="681"/>
      <c r="Z8" s="682">
        <v>0.1</v>
      </c>
      <c r="AA8" s="682"/>
      <c r="AB8" s="682"/>
      <c r="AC8" s="682"/>
      <c r="AD8" s="683">
        <v>13931</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61172</v>
      </c>
      <c r="BH8" s="680"/>
      <c r="BI8" s="680"/>
      <c r="BJ8" s="680"/>
      <c r="BK8" s="680"/>
      <c r="BL8" s="680"/>
      <c r="BM8" s="680"/>
      <c r="BN8" s="681"/>
      <c r="BO8" s="682">
        <v>1.5</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5755594</v>
      </c>
      <c r="CS8" s="680"/>
      <c r="CT8" s="680"/>
      <c r="CU8" s="680"/>
      <c r="CV8" s="680"/>
      <c r="CW8" s="680"/>
      <c r="CX8" s="680"/>
      <c r="CY8" s="681"/>
      <c r="CZ8" s="682">
        <v>29.7</v>
      </c>
      <c r="DA8" s="682"/>
      <c r="DB8" s="682"/>
      <c r="DC8" s="682"/>
      <c r="DD8" s="688">
        <v>402597</v>
      </c>
      <c r="DE8" s="680"/>
      <c r="DF8" s="680"/>
      <c r="DG8" s="680"/>
      <c r="DH8" s="680"/>
      <c r="DI8" s="680"/>
      <c r="DJ8" s="680"/>
      <c r="DK8" s="680"/>
      <c r="DL8" s="680"/>
      <c r="DM8" s="680"/>
      <c r="DN8" s="680"/>
      <c r="DO8" s="680"/>
      <c r="DP8" s="681"/>
      <c r="DQ8" s="688">
        <v>2929698</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11664</v>
      </c>
      <c r="S9" s="680"/>
      <c r="T9" s="680"/>
      <c r="U9" s="680"/>
      <c r="V9" s="680"/>
      <c r="W9" s="680"/>
      <c r="X9" s="680"/>
      <c r="Y9" s="681"/>
      <c r="Z9" s="682">
        <v>0.1</v>
      </c>
      <c r="AA9" s="682"/>
      <c r="AB9" s="682"/>
      <c r="AC9" s="682"/>
      <c r="AD9" s="683">
        <v>11664</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1519488</v>
      </c>
      <c r="BH9" s="680"/>
      <c r="BI9" s="680"/>
      <c r="BJ9" s="680"/>
      <c r="BK9" s="680"/>
      <c r="BL9" s="680"/>
      <c r="BM9" s="680"/>
      <c r="BN9" s="681"/>
      <c r="BO9" s="682">
        <v>38</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1356768</v>
      </c>
      <c r="CS9" s="680"/>
      <c r="CT9" s="680"/>
      <c r="CU9" s="680"/>
      <c r="CV9" s="680"/>
      <c r="CW9" s="680"/>
      <c r="CX9" s="680"/>
      <c r="CY9" s="681"/>
      <c r="CZ9" s="682">
        <v>7</v>
      </c>
      <c r="DA9" s="682"/>
      <c r="DB9" s="682"/>
      <c r="DC9" s="682"/>
      <c r="DD9" s="688">
        <v>262897</v>
      </c>
      <c r="DE9" s="680"/>
      <c r="DF9" s="680"/>
      <c r="DG9" s="680"/>
      <c r="DH9" s="680"/>
      <c r="DI9" s="680"/>
      <c r="DJ9" s="680"/>
      <c r="DK9" s="680"/>
      <c r="DL9" s="680"/>
      <c r="DM9" s="680"/>
      <c r="DN9" s="680"/>
      <c r="DO9" s="680"/>
      <c r="DP9" s="681"/>
      <c r="DQ9" s="688">
        <v>1066364</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68279</v>
      </c>
      <c r="BH10" s="680"/>
      <c r="BI10" s="680"/>
      <c r="BJ10" s="680"/>
      <c r="BK10" s="680"/>
      <c r="BL10" s="680"/>
      <c r="BM10" s="680"/>
      <c r="BN10" s="681"/>
      <c r="BO10" s="682">
        <v>1.7</v>
      </c>
      <c r="BP10" s="682"/>
      <c r="BQ10" s="682"/>
      <c r="BR10" s="682"/>
      <c r="BS10" s="688" t="s">
        <v>127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44496</v>
      </c>
      <c r="CS10" s="680"/>
      <c r="CT10" s="680"/>
      <c r="CU10" s="680"/>
      <c r="CV10" s="680"/>
      <c r="CW10" s="680"/>
      <c r="CX10" s="680"/>
      <c r="CY10" s="681"/>
      <c r="CZ10" s="682">
        <v>0.2</v>
      </c>
      <c r="DA10" s="682"/>
      <c r="DB10" s="682"/>
      <c r="DC10" s="682"/>
      <c r="DD10" s="688" t="s">
        <v>240</v>
      </c>
      <c r="DE10" s="680"/>
      <c r="DF10" s="680"/>
      <c r="DG10" s="680"/>
      <c r="DH10" s="680"/>
      <c r="DI10" s="680"/>
      <c r="DJ10" s="680"/>
      <c r="DK10" s="680"/>
      <c r="DL10" s="680"/>
      <c r="DM10" s="680"/>
      <c r="DN10" s="680"/>
      <c r="DO10" s="680"/>
      <c r="DP10" s="681"/>
      <c r="DQ10" s="688">
        <v>29169</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240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106880</v>
      </c>
      <c r="BH11" s="680"/>
      <c r="BI11" s="680"/>
      <c r="BJ11" s="680"/>
      <c r="BK11" s="680"/>
      <c r="BL11" s="680"/>
      <c r="BM11" s="680"/>
      <c r="BN11" s="681"/>
      <c r="BO11" s="682">
        <v>2.7</v>
      </c>
      <c r="BP11" s="682"/>
      <c r="BQ11" s="682"/>
      <c r="BR11" s="682"/>
      <c r="BS11" s="688">
        <v>8098</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684614</v>
      </c>
      <c r="CS11" s="680"/>
      <c r="CT11" s="680"/>
      <c r="CU11" s="680"/>
      <c r="CV11" s="680"/>
      <c r="CW11" s="680"/>
      <c r="CX11" s="680"/>
      <c r="CY11" s="681"/>
      <c r="CZ11" s="682">
        <v>3.5</v>
      </c>
      <c r="DA11" s="682"/>
      <c r="DB11" s="682"/>
      <c r="DC11" s="682"/>
      <c r="DD11" s="688">
        <v>328788</v>
      </c>
      <c r="DE11" s="680"/>
      <c r="DF11" s="680"/>
      <c r="DG11" s="680"/>
      <c r="DH11" s="680"/>
      <c r="DI11" s="680"/>
      <c r="DJ11" s="680"/>
      <c r="DK11" s="680"/>
      <c r="DL11" s="680"/>
      <c r="DM11" s="680"/>
      <c r="DN11" s="680"/>
      <c r="DO11" s="680"/>
      <c r="DP11" s="681"/>
      <c r="DQ11" s="688">
        <v>307271</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628251</v>
      </c>
      <c r="S12" s="680"/>
      <c r="T12" s="680"/>
      <c r="U12" s="680"/>
      <c r="V12" s="680"/>
      <c r="W12" s="680"/>
      <c r="X12" s="680"/>
      <c r="Y12" s="681"/>
      <c r="Z12" s="682">
        <v>3.1</v>
      </c>
      <c r="AA12" s="682"/>
      <c r="AB12" s="682"/>
      <c r="AC12" s="682"/>
      <c r="AD12" s="683">
        <v>628251</v>
      </c>
      <c r="AE12" s="683"/>
      <c r="AF12" s="683"/>
      <c r="AG12" s="683"/>
      <c r="AH12" s="683"/>
      <c r="AI12" s="683"/>
      <c r="AJ12" s="683"/>
      <c r="AK12" s="683"/>
      <c r="AL12" s="684">
        <v>6.4</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1684151</v>
      </c>
      <c r="BH12" s="680"/>
      <c r="BI12" s="680"/>
      <c r="BJ12" s="680"/>
      <c r="BK12" s="680"/>
      <c r="BL12" s="680"/>
      <c r="BM12" s="680"/>
      <c r="BN12" s="681"/>
      <c r="BO12" s="682">
        <v>42.2</v>
      </c>
      <c r="BP12" s="682"/>
      <c r="BQ12" s="682"/>
      <c r="BR12" s="682"/>
      <c r="BS12" s="688" t="s">
        <v>127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381966</v>
      </c>
      <c r="CS12" s="680"/>
      <c r="CT12" s="680"/>
      <c r="CU12" s="680"/>
      <c r="CV12" s="680"/>
      <c r="CW12" s="680"/>
      <c r="CX12" s="680"/>
      <c r="CY12" s="681"/>
      <c r="CZ12" s="682">
        <v>2</v>
      </c>
      <c r="DA12" s="682"/>
      <c r="DB12" s="682"/>
      <c r="DC12" s="682"/>
      <c r="DD12" s="688">
        <v>3807</v>
      </c>
      <c r="DE12" s="680"/>
      <c r="DF12" s="680"/>
      <c r="DG12" s="680"/>
      <c r="DH12" s="680"/>
      <c r="DI12" s="680"/>
      <c r="DJ12" s="680"/>
      <c r="DK12" s="680"/>
      <c r="DL12" s="680"/>
      <c r="DM12" s="680"/>
      <c r="DN12" s="680"/>
      <c r="DO12" s="680"/>
      <c r="DP12" s="681"/>
      <c r="DQ12" s="688">
        <v>262244</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240</v>
      </c>
      <c r="AA13" s="682"/>
      <c r="AB13" s="682"/>
      <c r="AC13" s="682"/>
      <c r="AD13" s="683" t="s">
        <v>127</v>
      </c>
      <c r="AE13" s="683"/>
      <c r="AF13" s="683"/>
      <c r="AG13" s="683"/>
      <c r="AH13" s="683"/>
      <c r="AI13" s="683"/>
      <c r="AJ13" s="683"/>
      <c r="AK13" s="683"/>
      <c r="AL13" s="684" t="s">
        <v>240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1650948</v>
      </c>
      <c r="BH13" s="680"/>
      <c r="BI13" s="680"/>
      <c r="BJ13" s="680"/>
      <c r="BK13" s="680"/>
      <c r="BL13" s="680"/>
      <c r="BM13" s="680"/>
      <c r="BN13" s="681"/>
      <c r="BO13" s="682">
        <v>41.3</v>
      </c>
      <c r="BP13" s="682"/>
      <c r="BQ13" s="682"/>
      <c r="BR13" s="682"/>
      <c r="BS13" s="688" t="s">
        <v>127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3111725</v>
      </c>
      <c r="CS13" s="680"/>
      <c r="CT13" s="680"/>
      <c r="CU13" s="680"/>
      <c r="CV13" s="680"/>
      <c r="CW13" s="680"/>
      <c r="CX13" s="680"/>
      <c r="CY13" s="681"/>
      <c r="CZ13" s="682">
        <v>16.100000000000001</v>
      </c>
      <c r="DA13" s="682"/>
      <c r="DB13" s="682"/>
      <c r="DC13" s="682"/>
      <c r="DD13" s="688">
        <v>2169887</v>
      </c>
      <c r="DE13" s="680"/>
      <c r="DF13" s="680"/>
      <c r="DG13" s="680"/>
      <c r="DH13" s="680"/>
      <c r="DI13" s="680"/>
      <c r="DJ13" s="680"/>
      <c r="DK13" s="680"/>
      <c r="DL13" s="680"/>
      <c r="DM13" s="680"/>
      <c r="DN13" s="680"/>
      <c r="DO13" s="680"/>
      <c r="DP13" s="681"/>
      <c r="DQ13" s="688">
        <v>1049295</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143319</v>
      </c>
      <c r="BH14" s="680"/>
      <c r="BI14" s="680"/>
      <c r="BJ14" s="680"/>
      <c r="BK14" s="680"/>
      <c r="BL14" s="680"/>
      <c r="BM14" s="680"/>
      <c r="BN14" s="681"/>
      <c r="BO14" s="682">
        <v>3.6</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772722</v>
      </c>
      <c r="CS14" s="680"/>
      <c r="CT14" s="680"/>
      <c r="CU14" s="680"/>
      <c r="CV14" s="680"/>
      <c r="CW14" s="680"/>
      <c r="CX14" s="680"/>
      <c r="CY14" s="681"/>
      <c r="CZ14" s="682">
        <v>4</v>
      </c>
      <c r="DA14" s="682"/>
      <c r="DB14" s="682"/>
      <c r="DC14" s="682"/>
      <c r="DD14" s="688">
        <v>75770</v>
      </c>
      <c r="DE14" s="680"/>
      <c r="DF14" s="680"/>
      <c r="DG14" s="680"/>
      <c r="DH14" s="680"/>
      <c r="DI14" s="680"/>
      <c r="DJ14" s="680"/>
      <c r="DK14" s="680"/>
      <c r="DL14" s="680"/>
      <c r="DM14" s="680"/>
      <c r="DN14" s="680"/>
      <c r="DO14" s="680"/>
      <c r="DP14" s="681"/>
      <c r="DQ14" s="688">
        <v>697509</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45180</v>
      </c>
      <c r="S15" s="680"/>
      <c r="T15" s="680"/>
      <c r="U15" s="680"/>
      <c r="V15" s="680"/>
      <c r="W15" s="680"/>
      <c r="X15" s="680"/>
      <c r="Y15" s="681"/>
      <c r="Z15" s="682">
        <v>0.2</v>
      </c>
      <c r="AA15" s="682"/>
      <c r="AB15" s="682"/>
      <c r="AC15" s="682"/>
      <c r="AD15" s="683">
        <v>45180</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185432</v>
      </c>
      <c r="BH15" s="680"/>
      <c r="BI15" s="680"/>
      <c r="BJ15" s="680"/>
      <c r="BK15" s="680"/>
      <c r="BL15" s="680"/>
      <c r="BM15" s="680"/>
      <c r="BN15" s="681"/>
      <c r="BO15" s="682">
        <v>4.5999999999999996</v>
      </c>
      <c r="BP15" s="682"/>
      <c r="BQ15" s="682"/>
      <c r="BR15" s="682"/>
      <c r="BS15" s="688" t="s">
        <v>127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2430131</v>
      </c>
      <c r="CS15" s="680"/>
      <c r="CT15" s="680"/>
      <c r="CU15" s="680"/>
      <c r="CV15" s="680"/>
      <c r="CW15" s="680"/>
      <c r="CX15" s="680"/>
      <c r="CY15" s="681"/>
      <c r="CZ15" s="682">
        <v>12.6</v>
      </c>
      <c r="DA15" s="682"/>
      <c r="DB15" s="682"/>
      <c r="DC15" s="682"/>
      <c r="DD15" s="688">
        <v>1098672</v>
      </c>
      <c r="DE15" s="680"/>
      <c r="DF15" s="680"/>
      <c r="DG15" s="680"/>
      <c r="DH15" s="680"/>
      <c r="DI15" s="680"/>
      <c r="DJ15" s="680"/>
      <c r="DK15" s="680"/>
      <c r="DL15" s="680"/>
      <c r="DM15" s="680"/>
      <c r="DN15" s="680"/>
      <c r="DO15" s="680"/>
      <c r="DP15" s="681"/>
      <c r="DQ15" s="688">
        <v>1283387</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171</v>
      </c>
      <c r="AE16" s="683"/>
      <c r="AF16" s="683"/>
      <c r="AG16" s="683"/>
      <c r="AH16" s="683"/>
      <c r="AI16" s="683"/>
      <c r="AJ16" s="683"/>
      <c r="AK16" s="683"/>
      <c r="AL16" s="684" t="s">
        <v>240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4118</v>
      </c>
      <c r="CS16" s="680"/>
      <c r="CT16" s="680"/>
      <c r="CU16" s="680"/>
      <c r="CV16" s="680"/>
      <c r="CW16" s="680"/>
      <c r="CX16" s="680"/>
      <c r="CY16" s="681"/>
      <c r="CZ16" s="682">
        <v>0</v>
      </c>
      <c r="DA16" s="682"/>
      <c r="DB16" s="682"/>
      <c r="DC16" s="682"/>
      <c r="DD16" s="688" t="s">
        <v>171</v>
      </c>
      <c r="DE16" s="680"/>
      <c r="DF16" s="680"/>
      <c r="DG16" s="680"/>
      <c r="DH16" s="680"/>
      <c r="DI16" s="680"/>
      <c r="DJ16" s="680"/>
      <c r="DK16" s="680"/>
      <c r="DL16" s="680"/>
      <c r="DM16" s="680"/>
      <c r="DN16" s="680"/>
      <c r="DO16" s="680"/>
      <c r="DP16" s="681"/>
      <c r="DQ16" s="688">
        <v>431</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21687</v>
      </c>
      <c r="S17" s="680"/>
      <c r="T17" s="680"/>
      <c r="U17" s="680"/>
      <c r="V17" s="680"/>
      <c r="W17" s="680"/>
      <c r="X17" s="680"/>
      <c r="Y17" s="681"/>
      <c r="Z17" s="682">
        <v>0.1</v>
      </c>
      <c r="AA17" s="682"/>
      <c r="AB17" s="682"/>
      <c r="AC17" s="682"/>
      <c r="AD17" s="683">
        <v>21687</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2213254</v>
      </c>
      <c r="CS17" s="680"/>
      <c r="CT17" s="680"/>
      <c r="CU17" s="680"/>
      <c r="CV17" s="680"/>
      <c r="CW17" s="680"/>
      <c r="CX17" s="680"/>
      <c r="CY17" s="681"/>
      <c r="CZ17" s="682">
        <v>11.4</v>
      </c>
      <c r="DA17" s="682"/>
      <c r="DB17" s="682"/>
      <c r="DC17" s="682"/>
      <c r="DD17" s="688" t="s">
        <v>127</v>
      </c>
      <c r="DE17" s="680"/>
      <c r="DF17" s="680"/>
      <c r="DG17" s="680"/>
      <c r="DH17" s="680"/>
      <c r="DI17" s="680"/>
      <c r="DJ17" s="680"/>
      <c r="DK17" s="680"/>
      <c r="DL17" s="680"/>
      <c r="DM17" s="680"/>
      <c r="DN17" s="680"/>
      <c r="DO17" s="680"/>
      <c r="DP17" s="681"/>
      <c r="DQ17" s="688">
        <v>2204027</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5810975</v>
      </c>
      <c r="S18" s="680"/>
      <c r="T18" s="680"/>
      <c r="U18" s="680"/>
      <c r="V18" s="680"/>
      <c r="W18" s="680"/>
      <c r="X18" s="680"/>
      <c r="Y18" s="681"/>
      <c r="Z18" s="682">
        <v>28.4</v>
      </c>
      <c r="AA18" s="682"/>
      <c r="AB18" s="682"/>
      <c r="AC18" s="682"/>
      <c r="AD18" s="683">
        <v>5078798</v>
      </c>
      <c r="AE18" s="683"/>
      <c r="AF18" s="683"/>
      <c r="AG18" s="683"/>
      <c r="AH18" s="683"/>
      <c r="AI18" s="683"/>
      <c r="AJ18" s="683"/>
      <c r="AK18" s="683"/>
      <c r="AL18" s="684">
        <v>52.1</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127</v>
      </c>
      <c r="DA18" s="682"/>
      <c r="DB18" s="682"/>
      <c r="DC18" s="682"/>
      <c r="DD18" s="688" t="s">
        <v>240</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5078798</v>
      </c>
      <c r="S19" s="680"/>
      <c r="T19" s="680"/>
      <c r="U19" s="680"/>
      <c r="V19" s="680"/>
      <c r="W19" s="680"/>
      <c r="X19" s="680"/>
      <c r="Y19" s="681"/>
      <c r="Z19" s="682">
        <v>24.8</v>
      </c>
      <c r="AA19" s="682"/>
      <c r="AB19" s="682"/>
      <c r="AC19" s="682"/>
      <c r="AD19" s="683">
        <v>5078798</v>
      </c>
      <c r="AE19" s="683"/>
      <c r="AF19" s="683"/>
      <c r="AG19" s="683"/>
      <c r="AH19" s="683"/>
      <c r="AI19" s="683"/>
      <c r="AJ19" s="683"/>
      <c r="AK19" s="683"/>
      <c r="AL19" s="684">
        <v>52.1</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226376</v>
      </c>
      <c r="BH19" s="680"/>
      <c r="BI19" s="680"/>
      <c r="BJ19" s="680"/>
      <c r="BK19" s="680"/>
      <c r="BL19" s="680"/>
      <c r="BM19" s="680"/>
      <c r="BN19" s="681"/>
      <c r="BO19" s="682">
        <v>5.7</v>
      </c>
      <c r="BP19" s="682"/>
      <c r="BQ19" s="682"/>
      <c r="BR19" s="682"/>
      <c r="BS19" s="688" t="s">
        <v>240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171</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732177</v>
      </c>
      <c r="S20" s="680"/>
      <c r="T20" s="680"/>
      <c r="U20" s="680"/>
      <c r="V20" s="680"/>
      <c r="W20" s="680"/>
      <c r="X20" s="680"/>
      <c r="Y20" s="681"/>
      <c r="Z20" s="682">
        <v>3.6</v>
      </c>
      <c r="AA20" s="682"/>
      <c r="AB20" s="682"/>
      <c r="AC20" s="682"/>
      <c r="AD20" s="683" t="s">
        <v>127</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226376</v>
      </c>
      <c r="BH20" s="680"/>
      <c r="BI20" s="680"/>
      <c r="BJ20" s="680"/>
      <c r="BK20" s="680"/>
      <c r="BL20" s="680"/>
      <c r="BM20" s="680"/>
      <c r="BN20" s="681"/>
      <c r="BO20" s="682">
        <v>5.7</v>
      </c>
      <c r="BP20" s="682"/>
      <c r="BQ20" s="682"/>
      <c r="BR20" s="682"/>
      <c r="BS20" s="688" t="s">
        <v>240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19347637</v>
      </c>
      <c r="CS20" s="680"/>
      <c r="CT20" s="680"/>
      <c r="CU20" s="680"/>
      <c r="CV20" s="680"/>
      <c r="CW20" s="680"/>
      <c r="CX20" s="680"/>
      <c r="CY20" s="681"/>
      <c r="CZ20" s="682">
        <v>100</v>
      </c>
      <c r="DA20" s="682"/>
      <c r="DB20" s="682"/>
      <c r="DC20" s="682"/>
      <c r="DD20" s="688">
        <v>4377717</v>
      </c>
      <c r="DE20" s="680"/>
      <c r="DF20" s="680"/>
      <c r="DG20" s="680"/>
      <c r="DH20" s="680"/>
      <c r="DI20" s="680"/>
      <c r="DJ20" s="680"/>
      <c r="DK20" s="680"/>
      <c r="DL20" s="680"/>
      <c r="DM20" s="680"/>
      <c r="DN20" s="680"/>
      <c r="DO20" s="680"/>
      <c r="DP20" s="681"/>
      <c r="DQ20" s="688">
        <v>11694023</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240</v>
      </c>
      <c r="AA21" s="682"/>
      <c r="AB21" s="682"/>
      <c r="AC21" s="682"/>
      <c r="AD21" s="683" t="s">
        <v>127</v>
      </c>
      <c r="AE21" s="683"/>
      <c r="AF21" s="683"/>
      <c r="AG21" s="683"/>
      <c r="AH21" s="683"/>
      <c r="AI21" s="683"/>
      <c r="AJ21" s="683"/>
      <c r="AK21" s="683"/>
      <c r="AL21" s="684" t="s">
        <v>240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23373</v>
      </c>
      <c r="BH21" s="680"/>
      <c r="BI21" s="680"/>
      <c r="BJ21" s="680"/>
      <c r="BK21" s="680"/>
      <c r="BL21" s="680"/>
      <c r="BM21" s="680"/>
      <c r="BN21" s="681"/>
      <c r="BO21" s="682">
        <v>0.6</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10673541</v>
      </c>
      <c r="S22" s="680"/>
      <c r="T22" s="680"/>
      <c r="U22" s="680"/>
      <c r="V22" s="680"/>
      <c r="W22" s="680"/>
      <c r="X22" s="680"/>
      <c r="Y22" s="681"/>
      <c r="Z22" s="682">
        <v>52.2</v>
      </c>
      <c r="AA22" s="682"/>
      <c r="AB22" s="682"/>
      <c r="AC22" s="682"/>
      <c r="AD22" s="683">
        <v>9738360</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240</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3870</v>
      </c>
      <c r="S23" s="680"/>
      <c r="T23" s="680"/>
      <c r="U23" s="680"/>
      <c r="V23" s="680"/>
      <c r="W23" s="680"/>
      <c r="X23" s="680"/>
      <c r="Y23" s="681"/>
      <c r="Z23" s="682">
        <v>0</v>
      </c>
      <c r="AA23" s="682"/>
      <c r="AB23" s="682"/>
      <c r="AC23" s="682"/>
      <c r="AD23" s="683">
        <v>3870</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203003</v>
      </c>
      <c r="BH23" s="680"/>
      <c r="BI23" s="680"/>
      <c r="BJ23" s="680"/>
      <c r="BK23" s="680"/>
      <c r="BL23" s="680"/>
      <c r="BM23" s="680"/>
      <c r="BN23" s="681"/>
      <c r="BO23" s="682">
        <v>5.0999999999999996</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357045</v>
      </c>
      <c r="S24" s="680"/>
      <c r="T24" s="680"/>
      <c r="U24" s="680"/>
      <c r="V24" s="680"/>
      <c r="W24" s="680"/>
      <c r="X24" s="680"/>
      <c r="Y24" s="681"/>
      <c r="Z24" s="682">
        <v>1.7</v>
      </c>
      <c r="AA24" s="682"/>
      <c r="AB24" s="682"/>
      <c r="AC24" s="682"/>
      <c r="AD24" s="683" t="s">
        <v>127</v>
      </c>
      <c r="AE24" s="683"/>
      <c r="AF24" s="683"/>
      <c r="AG24" s="683"/>
      <c r="AH24" s="683"/>
      <c r="AI24" s="683"/>
      <c r="AJ24" s="683"/>
      <c r="AK24" s="683"/>
      <c r="AL24" s="684" t="s">
        <v>240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7573041</v>
      </c>
      <c r="CS24" s="669"/>
      <c r="CT24" s="669"/>
      <c r="CU24" s="669"/>
      <c r="CV24" s="669"/>
      <c r="CW24" s="669"/>
      <c r="CX24" s="669"/>
      <c r="CY24" s="670"/>
      <c r="CZ24" s="673">
        <v>39.1</v>
      </c>
      <c r="DA24" s="674"/>
      <c r="DB24" s="674"/>
      <c r="DC24" s="693"/>
      <c r="DD24" s="712">
        <v>5477097</v>
      </c>
      <c r="DE24" s="669"/>
      <c r="DF24" s="669"/>
      <c r="DG24" s="669"/>
      <c r="DH24" s="669"/>
      <c r="DI24" s="669"/>
      <c r="DJ24" s="669"/>
      <c r="DK24" s="670"/>
      <c r="DL24" s="712">
        <v>5393740</v>
      </c>
      <c r="DM24" s="669"/>
      <c r="DN24" s="669"/>
      <c r="DO24" s="669"/>
      <c r="DP24" s="669"/>
      <c r="DQ24" s="669"/>
      <c r="DR24" s="669"/>
      <c r="DS24" s="669"/>
      <c r="DT24" s="669"/>
      <c r="DU24" s="669"/>
      <c r="DV24" s="670"/>
      <c r="DW24" s="673">
        <v>52.5</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314600</v>
      </c>
      <c r="S25" s="680"/>
      <c r="T25" s="680"/>
      <c r="U25" s="680"/>
      <c r="V25" s="680"/>
      <c r="W25" s="680"/>
      <c r="X25" s="680"/>
      <c r="Y25" s="681"/>
      <c r="Z25" s="682">
        <v>1.5</v>
      </c>
      <c r="AA25" s="682"/>
      <c r="AB25" s="682"/>
      <c r="AC25" s="682"/>
      <c r="AD25" s="683">
        <v>516</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127</v>
      </c>
      <c r="BP25" s="682"/>
      <c r="BQ25" s="682"/>
      <c r="BR25" s="682"/>
      <c r="BS25" s="688" t="s">
        <v>240</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2507277</v>
      </c>
      <c r="CS25" s="715"/>
      <c r="CT25" s="715"/>
      <c r="CU25" s="715"/>
      <c r="CV25" s="715"/>
      <c r="CW25" s="715"/>
      <c r="CX25" s="715"/>
      <c r="CY25" s="716"/>
      <c r="CZ25" s="684">
        <v>13</v>
      </c>
      <c r="DA25" s="713"/>
      <c r="DB25" s="713"/>
      <c r="DC25" s="717"/>
      <c r="DD25" s="688">
        <v>2340349</v>
      </c>
      <c r="DE25" s="715"/>
      <c r="DF25" s="715"/>
      <c r="DG25" s="715"/>
      <c r="DH25" s="715"/>
      <c r="DI25" s="715"/>
      <c r="DJ25" s="715"/>
      <c r="DK25" s="716"/>
      <c r="DL25" s="688">
        <v>2256992</v>
      </c>
      <c r="DM25" s="715"/>
      <c r="DN25" s="715"/>
      <c r="DO25" s="715"/>
      <c r="DP25" s="715"/>
      <c r="DQ25" s="715"/>
      <c r="DR25" s="715"/>
      <c r="DS25" s="715"/>
      <c r="DT25" s="715"/>
      <c r="DU25" s="715"/>
      <c r="DV25" s="716"/>
      <c r="DW25" s="684">
        <v>22</v>
      </c>
      <c r="DX25" s="713"/>
      <c r="DY25" s="713"/>
      <c r="DZ25" s="713"/>
      <c r="EA25" s="713"/>
      <c r="EB25" s="713"/>
      <c r="EC25" s="714"/>
    </row>
    <row r="26" spans="2:133" ht="11.25" customHeight="1" x14ac:dyDescent="0.2">
      <c r="B26" s="676" t="s">
        <v>293</v>
      </c>
      <c r="C26" s="677"/>
      <c r="D26" s="677"/>
      <c r="E26" s="677"/>
      <c r="F26" s="677"/>
      <c r="G26" s="677"/>
      <c r="H26" s="677"/>
      <c r="I26" s="677"/>
      <c r="J26" s="677"/>
      <c r="K26" s="677"/>
      <c r="L26" s="677"/>
      <c r="M26" s="677"/>
      <c r="N26" s="677"/>
      <c r="O26" s="677"/>
      <c r="P26" s="677"/>
      <c r="Q26" s="678"/>
      <c r="R26" s="679">
        <v>80140</v>
      </c>
      <c r="S26" s="680"/>
      <c r="T26" s="680"/>
      <c r="U26" s="680"/>
      <c r="V26" s="680"/>
      <c r="W26" s="680"/>
      <c r="X26" s="680"/>
      <c r="Y26" s="681"/>
      <c r="Z26" s="682">
        <v>0.4</v>
      </c>
      <c r="AA26" s="682"/>
      <c r="AB26" s="682"/>
      <c r="AC26" s="682"/>
      <c r="AD26" s="683" t="s">
        <v>240</v>
      </c>
      <c r="AE26" s="683"/>
      <c r="AF26" s="683"/>
      <c r="AG26" s="683"/>
      <c r="AH26" s="683"/>
      <c r="AI26" s="683"/>
      <c r="AJ26" s="683"/>
      <c r="AK26" s="683"/>
      <c r="AL26" s="684" t="s">
        <v>127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1631338</v>
      </c>
      <c r="CS26" s="680"/>
      <c r="CT26" s="680"/>
      <c r="CU26" s="680"/>
      <c r="CV26" s="680"/>
      <c r="CW26" s="680"/>
      <c r="CX26" s="680"/>
      <c r="CY26" s="681"/>
      <c r="CZ26" s="684">
        <v>8.4</v>
      </c>
      <c r="DA26" s="713"/>
      <c r="DB26" s="713"/>
      <c r="DC26" s="717"/>
      <c r="DD26" s="688">
        <v>1482051</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2">
      <c r="B27" s="676" t="s">
        <v>296</v>
      </c>
      <c r="C27" s="677"/>
      <c r="D27" s="677"/>
      <c r="E27" s="677"/>
      <c r="F27" s="677"/>
      <c r="G27" s="677"/>
      <c r="H27" s="677"/>
      <c r="I27" s="677"/>
      <c r="J27" s="677"/>
      <c r="K27" s="677"/>
      <c r="L27" s="677"/>
      <c r="M27" s="677"/>
      <c r="N27" s="677"/>
      <c r="O27" s="677"/>
      <c r="P27" s="677"/>
      <c r="Q27" s="678"/>
      <c r="R27" s="679">
        <v>2834957</v>
      </c>
      <c r="S27" s="680"/>
      <c r="T27" s="680"/>
      <c r="U27" s="680"/>
      <c r="V27" s="680"/>
      <c r="W27" s="680"/>
      <c r="X27" s="680"/>
      <c r="Y27" s="681"/>
      <c r="Z27" s="682">
        <v>13.9</v>
      </c>
      <c r="AA27" s="682"/>
      <c r="AB27" s="682"/>
      <c r="AC27" s="682"/>
      <c r="AD27" s="683" t="s">
        <v>240</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3995097</v>
      </c>
      <c r="BH27" s="680"/>
      <c r="BI27" s="680"/>
      <c r="BJ27" s="680"/>
      <c r="BK27" s="680"/>
      <c r="BL27" s="680"/>
      <c r="BM27" s="680"/>
      <c r="BN27" s="681"/>
      <c r="BO27" s="682">
        <v>100</v>
      </c>
      <c r="BP27" s="682"/>
      <c r="BQ27" s="682"/>
      <c r="BR27" s="682"/>
      <c r="BS27" s="688">
        <v>8098</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2852510</v>
      </c>
      <c r="CS27" s="715"/>
      <c r="CT27" s="715"/>
      <c r="CU27" s="715"/>
      <c r="CV27" s="715"/>
      <c r="CW27" s="715"/>
      <c r="CX27" s="715"/>
      <c r="CY27" s="716"/>
      <c r="CZ27" s="684">
        <v>14.7</v>
      </c>
      <c r="DA27" s="713"/>
      <c r="DB27" s="713"/>
      <c r="DC27" s="717"/>
      <c r="DD27" s="688">
        <v>932721</v>
      </c>
      <c r="DE27" s="715"/>
      <c r="DF27" s="715"/>
      <c r="DG27" s="715"/>
      <c r="DH27" s="715"/>
      <c r="DI27" s="715"/>
      <c r="DJ27" s="715"/>
      <c r="DK27" s="716"/>
      <c r="DL27" s="688">
        <v>932721</v>
      </c>
      <c r="DM27" s="715"/>
      <c r="DN27" s="715"/>
      <c r="DO27" s="715"/>
      <c r="DP27" s="715"/>
      <c r="DQ27" s="715"/>
      <c r="DR27" s="715"/>
      <c r="DS27" s="715"/>
      <c r="DT27" s="715"/>
      <c r="DU27" s="715"/>
      <c r="DV27" s="716"/>
      <c r="DW27" s="684">
        <v>9.1</v>
      </c>
      <c r="DX27" s="713"/>
      <c r="DY27" s="713"/>
      <c r="DZ27" s="713"/>
      <c r="EA27" s="713"/>
      <c r="EB27" s="713"/>
      <c r="EC27" s="714"/>
    </row>
    <row r="28" spans="2:133" ht="11.25" customHeight="1" x14ac:dyDescent="0.2">
      <c r="B28" s="721" t="s">
        <v>299</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2213254</v>
      </c>
      <c r="CS28" s="680"/>
      <c r="CT28" s="680"/>
      <c r="CU28" s="680"/>
      <c r="CV28" s="680"/>
      <c r="CW28" s="680"/>
      <c r="CX28" s="680"/>
      <c r="CY28" s="681"/>
      <c r="CZ28" s="684">
        <v>11.4</v>
      </c>
      <c r="DA28" s="713"/>
      <c r="DB28" s="713"/>
      <c r="DC28" s="717"/>
      <c r="DD28" s="688">
        <v>2204027</v>
      </c>
      <c r="DE28" s="680"/>
      <c r="DF28" s="680"/>
      <c r="DG28" s="680"/>
      <c r="DH28" s="680"/>
      <c r="DI28" s="680"/>
      <c r="DJ28" s="680"/>
      <c r="DK28" s="681"/>
      <c r="DL28" s="688">
        <v>2204027</v>
      </c>
      <c r="DM28" s="680"/>
      <c r="DN28" s="680"/>
      <c r="DO28" s="680"/>
      <c r="DP28" s="680"/>
      <c r="DQ28" s="680"/>
      <c r="DR28" s="680"/>
      <c r="DS28" s="680"/>
      <c r="DT28" s="680"/>
      <c r="DU28" s="680"/>
      <c r="DV28" s="681"/>
      <c r="DW28" s="684">
        <v>21.5</v>
      </c>
      <c r="DX28" s="713"/>
      <c r="DY28" s="713"/>
      <c r="DZ28" s="713"/>
      <c r="EA28" s="713"/>
      <c r="EB28" s="713"/>
      <c r="EC28" s="714"/>
    </row>
    <row r="29" spans="2:133" ht="11.25" customHeight="1" x14ac:dyDescent="0.2">
      <c r="B29" s="676" t="s">
        <v>301</v>
      </c>
      <c r="C29" s="677"/>
      <c r="D29" s="677"/>
      <c r="E29" s="677"/>
      <c r="F29" s="677"/>
      <c r="G29" s="677"/>
      <c r="H29" s="677"/>
      <c r="I29" s="677"/>
      <c r="J29" s="677"/>
      <c r="K29" s="677"/>
      <c r="L29" s="677"/>
      <c r="M29" s="677"/>
      <c r="N29" s="677"/>
      <c r="O29" s="677"/>
      <c r="P29" s="677"/>
      <c r="Q29" s="678"/>
      <c r="R29" s="679">
        <v>1191198</v>
      </c>
      <c r="S29" s="680"/>
      <c r="T29" s="680"/>
      <c r="U29" s="680"/>
      <c r="V29" s="680"/>
      <c r="W29" s="680"/>
      <c r="X29" s="680"/>
      <c r="Y29" s="681"/>
      <c r="Z29" s="682">
        <v>5.8</v>
      </c>
      <c r="AA29" s="682"/>
      <c r="AB29" s="682"/>
      <c r="AC29" s="682"/>
      <c r="AD29" s="683" t="s">
        <v>127</v>
      </c>
      <c r="AE29" s="683"/>
      <c r="AF29" s="683"/>
      <c r="AG29" s="683"/>
      <c r="AH29" s="683"/>
      <c r="AI29" s="683"/>
      <c r="AJ29" s="683"/>
      <c r="AK29" s="683"/>
      <c r="AL29" s="684" t="s">
        <v>240</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2213200</v>
      </c>
      <c r="CS29" s="715"/>
      <c r="CT29" s="715"/>
      <c r="CU29" s="715"/>
      <c r="CV29" s="715"/>
      <c r="CW29" s="715"/>
      <c r="CX29" s="715"/>
      <c r="CY29" s="716"/>
      <c r="CZ29" s="684">
        <v>11.4</v>
      </c>
      <c r="DA29" s="713"/>
      <c r="DB29" s="713"/>
      <c r="DC29" s="717"/>
      <c r="DD29" s="688">
        <v>2203973</v>
      </c>
      <c r="DE29" s="715"/>
      <c r="DF29" s="715"/>
      <c r="DG29" s="715"/>
      <c r="DH29" s="715"/>
      <c r="DI29" s="715"/>
      <c r="DJ29" s="715"/>
      <c r="DK29" s="716"/>
      <c r="DL29" s="688">
        <v>2203973</v>
      </c>
      <c r="DM29" s="715"/>
      <c r="DN29" s="715"/>
      <c r="DO29" s="715"/>
      <c r="DP29" s="715"/>
      <c r="DQ29" s="715"/>
      <c r="DR29" s="715"/>
      <c r="DS29" s="715"/>
      <c r="DT29" s="715"/>
      <c r="DU29" s="715"/>
      <c r="DV29" s="716"/>
      <c r="DW29" s="684">
        <v>21.5</v>
      </c>
      <c r="DX29" s="713"/>
      <c r="DY29" s="713"/>
      <c r="DZ29" s="713"/>
      <c r="EA29" s="713"/>
      <c r="EB29" s="713"/>
      <c r="EC29" s="714"/>
    </row>
    <row r="30" spans="2:133" ht="11.25" customHeight="1" x14ac:dyDescent="0.2">
      <c r="B30" s="676" t="s">
        <v>305</v>
      </c>
      <c r="C30" s="677"/>
      <c r="D30" s="677"/>
      <c r="E30" s="677"/>
      <c r="F30" s="677"/>
      <c r="G30" s="677"/>
      <c r="H30" s="677"/>
      <c r="I30" s="677"/>
      <c r="J30" s="677"/>
      <c r="K30" s="677"/>
      <c r="L30" s="677"/>
      <c r="M30" s="677"/>
      <c r="N30" s="677"/>
      <c r="O30" s="677"/>
      <c r="P30" s="677"/>
      <c r="Q30" s="678"/>
      <c r="R30" s="679">
        <v>15020</v>
      </c>
      <c r="S30" s="680"/>
      <c r="T30" s="680"/>
      <c r="U30" s="680"/>
      <c r="V30" s="680"/>
      <c r="W30" s="680"/>
      <c r="X30" s="680"/>
      <c r="Y30" s="681"/>
      <c r="Z30" s="682">
        <v>0.1</v>
      </c>
      <c r="AA30" s="682"/>
      <c r="AB30" s="682"/>
      <c r="AC30" s="682"/>
      <c r="AD30" s="683" t="s">
        <v>127</v>
      </c>
      <c r="AE30" s="683"/>
      <c r="AF30" s="683"/>
      <c r="AG30" s="683"/>
      <c r="AH30" s="683"/>
      <c r="AI30" s="683"/>
      <c r="AJ30" s="683"/>
      <c r="AK30" s="683"/>
      <c r="AL30" s="684" t="s">
        <v>127</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98.7</v>
      </c>
      <c r="BH30" s="740"/>
      <c r="BI30" s="740"/>
      <c r="BJ30" s="740"/>
      <c r="BK30" s="740"/>
      <c r="BL30" s="740"/>
      <c r="BM30" s="674">
        <v>95.6</v>
      </c>
      <c r="BN30" s="740"/>
      <c r="BO30" s="740"/>
      <c r="BP30" s="740"/>
      <c r="BQ30" s="741"/>
      <c r="BR30" s="739">
        <v>98.7</v>
      </c>
      <c r="BS30" s="740"/>
      <c r="BT30" s="740"/>
      <c r="BU30" s="740"/>
      <c r="BV30" s="740"/>
      <c r="BW30" s="740"/>
      <c r="BX30" s="674">
        <v>94.9</v>
      </c>
      <c r="BY30" s="740"/>
      <c r="BZ30" s="740"/>
      <c r="CA30" s="740"/>
      <c r="CB30" s="741"/>
      <c r="CD30" s="744"/>
      <c r="CE30" s="745"/>
      <c r="CF30" s="694" t="s">
        <v>308</v>
      </c>
      <c r="CG30" s="695"/>
      <c r="CH30" s="695"/>
      <c r="CI30" s="695"/>
      <c r="CJ30" s="695"/>
      <c r="CK30" s="695"/>
      <c r="CL30" s="695"/>
      <c r="CM30" s="695"/>
      <c r="CN30" s="695"/>
      <c r="CO30" s="695"/>
      <c r="CP30" s="695"/>
      <c r="CQ30" s="696"/>
      <c r="CR30" s="679">
        <v>2032762</v>
      </c>
      <c r="CS30" s="680"/>
      <c r="CT30" s="680"/>
      <c r="CU30" s="680"/>
      <c r="CV30" s="680"/>
      <c r="CW30" s="680"/>
      <c r="CX30" s="680"/>
      <c r="CY30" s="681"/>
      <c r="CZ30" s="684">
        <v>10.5</v>
      </c>
      <c r="DA30" s="713"/>
      <c r="DB30" s="713"/>
      <c r="DC30" s="717"/>
      <c r="DD30" s="688">
        <v>2023952</v>
      </c>
      <c r="DE30" s="680"/>
      <c r="DF30" s="680"/>
      <c r="DG30" s="680"/>
      <c r="DH30" s="680"/>
      <c r="DI30" s="680"/>
      <c r="DJ30" s="680"/>
      <c r="DK30" s="681"/>
      <c r="DL30" s="688">
        <v>2023952</v>
      </c>
      <c r="DM30" s="680"/>
      <c r="DN30" s="680"/>
      <c r="DO30" s="680"/>
      <c r="DP30" s="680"/>
      <c r="DQ30" s="680"/>
      <c r="DR30" s="680"/>
      <c r="DS30" s="680"/>
      <c r="DT30" s="680"/>
      <c r="DU30" s="680"/>
      <c r="DV30" s="681"/>
      <c r="DW30" s="684">
        <v>19.7</v>
      </c>
      <c r="DX30" s="713"/>
      <c r="DY30" s="713"/>
      <c r="DZ30" s="713"/>
      <c r="EA30" s="713"/>
      <c r="EB30" s="713"/>
      <c r="EC30" s="714"/>
    </row>
    <row r="31" spans="2:133" ht="11.25" customHeight="1" x14ac:dyDescent="0.2">
      <c r="B31" s="676" t="s">
        <v>309</v>
      </c>
      <c r="C31" s="677"/>
      <c r="D31" s="677"/>
      <c r="E31" s="677"/>
      <c r="F31" s="677"/>
      <c r="G31" s="677"/>
      <c r="H31" s="677"/>
      <c r="I31" s="677"/>
      <c r="J31" s="677"/>
      <c r="K31" s="677"/>
      <c r="L31" s="677"/>
      <c r="M31" s="677"/>
      <c r="N31" s="677"/>
      <c r="O31" s="677"/>
      <c r="P31" s="677"/>
      <c r="Q31" s="678"/>
      <c r="R31" s="679">
        <v>531560</v>
      </c>
      <c r="S31" s="680"/>
      <c r="T31" s="680"/>
      <c r="U31" s="680"/>
      <c r="V31" s="680"/>
      <c r="W31" s="680"/>
      <c r="X31" s="680"/>
      <c r="Y31" s="681"/>
      <c r="Z31" s="682">
        <v>2.6</v>
      </c>
      <c r="AA31" s="682"/>
      <c r="AB31" s="682"/>
      <c r="AC31" s="682"/>
      <c r="AD31" s="683" t="s">
        <v>127</v>
      </c>
      <c r="AE31" s="683"/>
      <c r="AF31" s="683"/>
      <c r="AG31" s="683"/>
      <c r="AH31" s="683"/>
      <c r="AI31" s="683"/>
      <c r="AJ31" s="683"/>
      <c r="AK31" s="683"/>
      <c r="AL31" s="684" t="s">
        <v>240</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v>
      </c>
      <c r="BH31" s="715"/>
      <c r="BI31" s="715"/>
      <c r="BJ31" s="715"/>
      <c r="BK31" s="715"/>
      <c r="BL31" s="715"/>
      <c r="BM31" s="685">
        <v>97.2</v>
      </c>
      <c r="BN31" s="737"/>
      <c r="BO31" s="737"/>
      <c r="BP31" s="737"/>
      <c r="BQ31" s="738"/>
      <c r="BR31" s="736">
        <v>99</v>
      </c>
      <c r="BS31" s="715"/>
      <c r="BT31" s="715"/>
      <c r="BU31" s="715"/>
      <c r="BV31" s="715"/>
      <c r="BW31" s="715"/>
      <c r="BX31" s="685">
        <v>96.3</v>
      </c>
      <c r="BY31" s="737"/>
      <c r="BZ31" s="737"/>
      <c r="CA31" s="737"/>
      <c r="CB31" s="738"/>
      <c r="CD31" s="744"/>
      <c r="CE31" s="745"/>
      <c r="CF31" s="694" t="s">
        <v>312</v>
      </c>
      <c r="CG31" s="695"/>
      <c r="CH31" s="695"/>
      <c r="CI31" s="695"/>
      <c r="CJ31" s="695"/>
      <c r="CK31" s="695"/>
      <c r="CL31" s="695"/>
      <c r="CM31" s="695"/>
      <c r="CN31" s="695"/>
      <c r="CO31" s="695"/>
      <c r="CP31" s="695"/>
      <c r="CQ31" s="696"/>
      <c r="CR31" s="679">
        <v>180438</v>
      </c>
      <c r="CS31" s="715"/>
      <c r="CT31" s="715"/>
      <c r="CU31" s="715"/>
      <c r="CV31" s="715"/>
      <c r="CW31" s="715"/>
      <c r="CX31" s="715"/>
      <c r="CY31" s="716"/>
      <c r="CZ31" s="684">
        <v>0.9</v>
      </c>
      <c r="DA31" s="713"/>
      <c r="DB31" s="713"/>
      <c r="DC31" s="717"/>
      <c r="DD31" s="688">
        <v>180021</v>
      </c>
      <c r="DE31" s="715"/>
      <c r="DF31" s="715"/>
      <c r="DG31" s="715"/>
      <c r="DH31" s="715"/>
      <c r="DI31" s="715"/>
      <c r="DJ31" s="715"/>
      <c r="DK31" s="716"/>
      <c r="DL31" s="688">
        <v>180021</v>
      </c>
      <c r="DM31" s="715"/>
      <c r="DN31" s="715"/>
      <c r="DO31" s="715"/>
      <c r="DP31" s="715"/>
      <c r="DQ31" s="715"/>
      <c r="DR31" s="715"/>
      <c r="DS31" s="715"/>
      <c r="DT31" s="715"/>
      <c r="DU31" s="715"/>
      <c r="DV31" s="716"/>
      <c r="DW31" s="684">
        <v>1.8</v>
      </c>
      <c r="DX31" s="713"/>
      <c r="DY31" s="713"/>
      <c r="DZ31" s="713"/>
      <c r="EA31" s="713"/>
      <c r="EB31" s="713"/>
      <c r="EC31" s="714"/>
    </row>
    <row r="32" spans="2:133" ht="11.25" customHeight="1" x14ac:dyDescent="0.2">
      <c r="B32" s="676" t="s">
        <v>313</v>
      </c>
      <c r="C32" s="677"/>
      <c r="D32" s="677"/>
      <c r="E32" s="677"/>
      <c r="F32" s="677"/>
      <c r="G32" s="677"/>
      <c r="H32" s="677"/>
      <c r="I32" s="677"/>
      <c r="J32" s="677"/>
      <c r="K32" s="677"/>
      <c r="L32" s="677"/>
      <c r="M32" s="677"/>
      <c r="N32" s="677"/>
      <c r="O32" s="677"/>
      <c r="P32" s="677"/>
      <c r="Q32" s="678"/>
      <c r="R32" s="679">
        <v>373837</v>
      </c>
      <c r="S32" s="680"/>
      <c r="T32" s="680"/>
      <c r="U32" s="680"/>
      <c r="V32" s="680"/>
      <c r="W32" s="680"/>
      <c r="X32" s="680"/>
      <c r="Y32" s="681"/>
      <c r="Z32" s="682">
        <v>1.8</v>
      </c>
      <c r="AA32" s="682"/>
      <c r="AB32" s="682"/>
      <c r="AC32" s="682"/>
      <c r="AD32" s="683" t="s">
        <v>127</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98.4</v>
      </c>
      <c r="BH32" s="749"/>
      <c r="BI32" s="749"/>
      <c r="BJ32" s="749"/>
      <c r="BK32" s="749"/>
      <c r="BL32" s="749"/>
      <c r="BM32" s="750">
        <v>93.8</v>
      </c>
      <c r="BN32" s="749"/>
      <c r="BO32" s="749"/>
      <c r="BP32" s="749"/>
      <c r="BQ32" s="751"/>
      <c r="BR32" s="748">
        <v>98.4</v>
      </c>
      <c r="BS32" s="749"/>
      <c r="BT32" s="749"/>
      <c r="BU32" s="749"/>
      <c r="BV32" s="749"/>
      <c r="BW32" s="749"/>
      <c r="BX32" s="750">
        <v>93.4</v>
      </c>
      <c r="BY32" s="749"/>
      <c r="BZ32" s="749"/>
      <c r="CA32" s="749"/>
      <c r="CB32" s="751"/>
      <c r="CD32" s="746"/>
      <c r="CE32" s="747"/>
      <c r="CF32" s="694" t="s">
        <v>315</v>
      </c>
      <c r="CG32" s="695"/>
      <c r="CH32" s="695"/>
      <c r="CI32" s="695"/>
      <c r="CJ32" s="695"/>
      <c r="CK32" s="695"/>
      <c r="CL32" s="695"/>
      <c r="CM32" s="695"/>
      <c r="CN32" s="695"/>
      <c r="CO32" s="695"/>
      <c r="CP32" s="695"/>
      <c r="CQ32" s="696"/>
      <c r="CR32" s="679">
        <v>54</v>
      </c>
      <c r="CS32" s="680"/>
      <c r="CT32" s="680"/>
      <c r="CU32" s="680"/>
      <c r="CV32" s="680"/>
      <c r="CW32" s="680"/>
      <c r="CX32" s="680"/>
      <c r="CY32" s="681"/>
      <c r="CZ32" s="684">
        <v>0</v>
      </c>
      <c r="DA32" s="713"/>
      <c r="DB32" s="713"/>
      <c r="DC32" s="717"/>
      <c r="DD32" s="688">
        <v>54</v>
      </c>
      <c r="DE32" s="680"/>
      <c r="DF32" s="680"/>
      <c r="DG32" s="680"/>
      <c r="DH32" s="680"/>
      <c r="DI32" s="680"/>
      <c r="DJ32" s="680"/>
      <c r="DK32" s="681"/>
      <c r="DL32" s="688">
        <v>54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316</v>
      </c>
      <c r="C33" s="677"/>
      <c r="D33" s="677"/>
      <c r="E33" s="677"/>
      <c r="F33" s="677"/>
      <c r="G33" s="677"/>
      <c r="H33" s="677"/>
      <c r="I33" s="677"/>
      <c r="J33" s="677"/>
      <c r="K33" s="677"/>
      <c r="L33" s="677"/>
      <c r="M33" s="677"/>
      <c r="N33" s="677"/>
      <c r="O33" s="677"/>
      <c r="P33" s="677"/>
      <c r="Q33" s="678"/>
      <c r="R33" s="679">
        <v>1264095</v>
      </c>
      <c r="S33" s="680"/>
      <c r="T33" s="680"/>
      <c r="U33" s="680"/>
      <c r="V33" s="680"/>
      <c r="W33" s="680"/>
      <c r="X33" s="680"/>
      <c r="Y33" s="681"/>
      <c r="Z33" s="682">
        <v>6.2</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7392761</v>
      </c>
      <c r="CS33" s="715"/>
      <c r="CT33" s="715"/>
      <c r="CU33" s="715"/>
      <c r="CV33" s="715"/>
      <c r="CW33" s="715"/>
      <c r="CX33" s="715"/>
      <c r="CY33" s="716"/>
      <c r="CZ33" s="684">
        <v>38.200000000000003</v>
      </c>
      <c r="DA33" s="713"/>
      <c r="DB33" s="713"/>
      <c r="DC33" s="717"/>
      <c r="DD33" s="688">
        <v>5617545</v>
      </c>
      <c r="DE33" s="715"/>
      <c r="DF33" s="715"/>
      <c r="DG33" s="715"/>
      <c r="DH33" s="715"/>
      <c r="DI33" s="715"/>
      <c r="DJ33" s="715"/>
      <c r="DK33" s="716"/>
      <c r="DL33" s="688">
        <v>3923249</v>
      </c>
      <c r="DM33" s="715"/>
      <c r="DN33" s="715"/>
      <c r="DO33" s="715"/>
      <c r="DP33" s="715"/>
      <c r="DQ33" s="715"/>
      <c r="DR33" s="715"/>
      <c r="DS33" s="715"/>
      <c r="DT33" s="715"/>
      <c r="DU33" s="715"/>
      <c r="DV33" s="716"/>
      <c r="DW33" s="684">
        <v>38.200000000000003</v>
      </c>
      <c r="DX33" s="713"/>
      <c r="DY33" s="713"/>
      <c r="DZ33" s="713"/>
      <c r="EA33" s="713"/>
      <c r="EB33" s="713"/>
      <c r="EC33" s="714"/>
    </row>
    <row r="34" spans="2:133" ht="11.25" customHeight="1" x14ac:dyDescent="0.2">
      <c r="B34" s="676" t="s">
        <v>318</v>
      </c>
      <c r="C34" s="677"/>
      <c r="D34" s="677"/>
      <c r="E34" s="677"/>
      <c r="F34" s="677"/>
      <c r="G34" s="677"/>
      <c r="H34" s="677"/>
      <c r="I34" s="677"/>
      <c r="J34" s="677"/>
      <c r="K34" s="677"/>
      <c r="L34" s="677"/>
      <c r="M34" s="677"/>
      <c r="N34" s="677"/>
      <c r="O34" s="677"/>
      <c r="P34" s="677"/>
      <c r="Q34" s="678"/>
      <c r="R34" s="679">
        <v>270010</v>
      </c>
      <c r="S34" s="680"/>
      <c r="T34" s="680"/>
      <c r="U34" s="680"/>
      <c r="V34" s="680"/>
      <c r="W34" s="680"/>
      <c r="X34" s="680"/>
      <c r="Y34" s="681"/>
      <c r="Z34" s="682">
        <v>1.3</v>
      </c>
      <c r="AA34" s="682"/>
      <c r="AB34" s="682"/>
      <c r="AC34" s="682"/>
      <c r="AD34" s="683">
        <v>10838</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2745104</v>
      </c>
      <c r="CS34" s="680"/>
      <c r="CT34" s="680"/>
      <c r="CU34" s="680"/>
      <c r="CV34" s="680"/>
      <c r="CW34" s="680"/>
      <c r="CX34" s="680"/>
      <c r="CY34" s="681"/>
      <c r="CZ34" s="684">
        <v>14.2</v>
      </c>
      <c r="DA34" s="713"/>
      <c r="DB34" s="713"/>
      <c r="DC34" s="717"/>
      <c r="DD34" s="688">
        <v>2054918</v>
      </c>
      <c r="DE34" s="680"/>
      <c r="DF34" s="680"/>
      <c r="DG34" s="680"/>
      <c r="DH34" s="680"/>
      <c r="DI34" s="680"/>
      <c r="DJ34" s="680"/>
      <c r="DK34" s="681"/>
      <c r="DL34" s="688">
        <v>1474214</v>
      </c>
      <c r="DM34" s="680"/>
      <c r="DN34" s="680"/>
      <c r="DO34" s="680"/>
      <c r="DP34" s="680"/>
      <c r="DQ34" s="680"/>
      <c r="DR34" s="680"/>
      <c r="DS34" s="680"/>
      <c r="DT34" s="680"/>
      <c r="DU34" s="680"/>
      <c r="DV34" s="681"/>
      <c r="DW34" s="684">
        <v>14.4</v>
      </c>
      <c r="DX34" s="713"/>
      <c r="DY34" s="713"/>
      <c r="DZ34" s="713"/>
      <c r="EA34" s="713"/>
      <c r="EB34" s="713"/>
      <c r="EC34" s="714"/>
    </row>
    <row r="35" spans="2:133" ht="11.25" customHeight="1" x14ac:dyDescent="0.2">
      <c r="B35" s="676" t="s">
        <v>322</v>
      </c>
      <c r="C35" s="677"/>
      <c r="D35" s="677"/>
      <c r="E35" s="677"/>
      <c r="F35" s="677"/>
      <c r="G35" s="677"/>
      <c r="H35" s="677"/>
      <c r="I35" s="677"/>
      <c r="J35" s="677"/>
      <c r="K35" s="677"/>
      <c r="L35" s="677"/>
      <c r="M35" s="677"/>
      <c r="N35" s="677"/>
      <c r="O35" s="677"/>
      <c r="P35" s="677"/>
      <c r="Q35" s="678"/>
      <c r="R35" s="679">
        <v>2543900</v>
      </c>
      <c r="S35" s="680"/>
      <c r="T35" s="680"/>
      <c r="U35" s="680"/>
      <c r="V35" s="680"/>
      <c r="W35" s="680"/>
      <c r="X35" s="680"/>
      <c r="Y35" s="681"/>
      <c r="Z35" s="682">
        <v>12.4</v>
      </c>
      <c r="AA35" s="682"/>
      <c r="AB35" s="682"/>
      <c r="AC35" s="682"/>
      <c r="AD35" s="683" t="s">
        <v>171</v>
      </c>
      <c r="AE35" s="683"/>
      <c r="AF35" s="683"/>
      <c r="AG35" s="683"/>
      <c r="AH35" s="683"/>
      <c r="AI35" s="683"/>
      <c r="AJ35" s="683"/>
      <c r="AK35" s="683"/>
      <c r="AL35" s="684" t="s">
        <v>240</v>
      </c>
      <c r="AM35" s="685"/>
      <c r="AN35" s="685"/>
      <c r="AO35" s="686"/>
      <c r="AP35" s="234"/>
      <c r="AQ35" s="752" t="s">
        <v>323</v>
      </c>
      <c r="AR35" s="753"/>
      <c r="AS35" s="753"/>
      <c r="AT35" s="753"/>
      <c r="AU35" s="753"/>
      <c r="AV35" s="753"/>
      <c r="AW35" s="753"/>
      <c r="AX35" s="753"/>
      <c r="AY35" s="754"/>
      <c r="AZ35" s="668">
        <v>2419103</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61490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88699</v>
      </c>
      <c r="CS35" s="715"/>
      <c r="CT35" s="715"/>
      <c r="CU35" s="715"/>
      <c r="CV35" s="715"/>
      <c r="CW35" s="715"/>
      <c r="CX35" s="715"/>
      <c r="CY35" s="716"/>
      <c r="CZ35" s="684">
        <v>0.5</v>
      </c>
      <c r="DA35" s="713"/>
      <c r="DB35" s="713"/>
      <c r="DC35" s="717"/>
      <c r="DD35" s="688">
        <v>67554</v>
      </c>
      <c r="DE35" s="715"/>
      <c r="DF35" s="715"/>
      <c r="DG35" s="715"/>
      <c r="DH35" s="715"/>
      <c r="DI35" s="715"/>
      <c r="DJ35" s="715"/>
      <c r="DK35" s="716"/>
      <c r="DL35" s="688">
        <v>59489</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2">
      <c r="B36" s="676" t="s">
        <v>326</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240</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606689</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50889</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2103650</v>
      </c>
      <c r="CS36" s="680"/>
      <c r="CT36" s="680"/>
      <c r="CU36" s="680"/>
      <c r="CV36" s="680"/>
      <c r="CW36" s="680"/>
      <c r="CX36" s="680"/>
      <c r="CY36" s="681"/>
      <c r="CZ36" s="684">
        <v>10.9</v>
      </c>
      <c r="DA36" s="713"/>
      <c r="DB36" s="713"/>
      <c r="DC36" s="717"/>
      <c r="DD36" s="688">
        <v>1930028</v>
      </c>
      <c r="DE36" s="680"/>
      <c r="DF36" s="680"/>
      <c r="DG36" s="680"/>
      <c r="DH36" s="680"/>
      <c r="DI36" s="680"/>
      <c r="DJ36" s="680"/>
      <c r="DK36" s="681"/>
      <c r="DL36" s="688">
        <v>1110860</v>
      </c>
      <c r="DM36" s="680"/>
      <c r="DN36" s="680"/>
      <c r="DO36" s="680"/>
      <c r="DP36" s="680"/>
      <c r="DQ36" s="680"/>
      <c r="DR36" s="680"/>
      <c r="DS36" s="680"/>
      <c r="DT36" s="680"/>
      <c r="DU36" s="680"/>
      <c r="DV36" s="681"/>
      <c r="DW36" s="684">
        <v>10.8</v>
      </c>
      <c r="DX36" s="713"/>
      <c r="DY36" s="713"/>
      <c r="DZ36" s="713"/>
      <c r="EA36" s="713"/>
      <c r="EB36" s="713"/>
      <c r="EC36" s="714"/>
    </row>
    <row r="37" spans="2:133" ht="11.25" customHeight="1" x14ac:dyDescent="0.2">
      <c r="B37" s="676" t="s">
        <v>330</v>
      </c>
      <c r="C37" s="677"/>
      <c r="D37" s="677"/>
      <c r="E37" s="677"/>
      <c r="F37" s="677"/>
      <c r="G37" s="677"/>
      <c r="H37" s="677"/>
      <c r="I37" s="677"/>
      <c r="J37" s="677"/>
      <c r="K37" s="677"/>
      <c r="L37" s="677"/>
      <c r="M37" s="677"/>
      <c r="N37" s="677"/>
      <c r="O37" s="677"/>
      <c r="P37" s="677"/>
      <c r="Q37" s="678"/>
      <c r="R37" s="679">
        <v>513400</v>
      </c>
      <c r="S37" s="680"/>
      <c r="T37" s="680"/>
      <c r="U37" s="680"/>
      <c r="V37" s="680"/>
      <c r="W37" s="680"/>
      <c r="X37" s="680"/>
      <c r="Y37" s="681"/>
      <c r="Z37" s="682">
        <v>2.5</v>
      </c>
      <c r="AA37" s="682"/>
      <c r="AB37" s="682"/>
      <c r="AC37" s="682"/>
      <c r="AD37" s="683" t="s">
        <v>171</v>
      </c>
      <c r="AE37" s="683"/>
      <c r="AF37" s="683"/>
      <c r="AG37" s="683"/>
      <c r="AH37" s="683"/>
      <c r="AI37" s="683"/>
      <c r="AJ37" s="683"/>
      <c r="AK37" s="683"/>
      <c r="AL37" s="684" t="s">
        <v>127</v>
      </c>
      <c r="AM37" s="685"/>
      <c r="AN37" s="685"/>
      <c r="AO37" s="686"/>
      <c r="AQ37" s="756" t="s">
        <v>331</v>
      </c>
      <c r="AR37" s="757"/>
      <c r="AS37" s="757"/>
      <c r="AT37" s="757"/>
      <c r="AU37" s="757"/>
      <c r="AV37" s="757"/>
      <c r="AW37" s="757"/>
      <c r="AX37" s="757"/>
      <c r="AY37" s="758"/>
      <c r="AZ37" s="679">
        <v>238014</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5384</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705623</v>
      </c>
      <c r="CS37" s="715"/>
      <c r="CT37" s="715"/>
      <c r="CU37" s="715"/>
      <c r="CV37" s="715"/>
      <c r="CW37" s="715"/>
      <c r="CX37" s="715"/>
      <c r="CY37" s="716"/>
      <c r="CZ37" s="684">
        <v>3.6</v>
      </c>
      <c r="DA37" s="713"/>
      <c r="DB37" s="713"/>
      <c r="DC37" s="717"/>
      <c r="DD37" s="688">
        <v>705623</v>
      </c>
      <c r="DE37" s="715"/>
      <c r="DF37" s="715"/>
      <c r="DG37" s="715"/>
      <c r="DH37" s="715"/>
      <c r="DI37" s="715"/>
      <c r="DJ37" s="715"/>
      <c r="DK37" s="716"/>
      <c r="DL37" s="688">
        <v>682558</v>
      </c>
      <c r="DM37" s="715"/>
      <c r="DN37" s="715"/>
      <c r="DO37" s="715"/>
      <c r="DP37" s="715"/>
      <c r="DQ37" s="715"/>
      <c r="DR37" s="715"/>
      <c r="DS37" s="715"/>
      <c r="DT37" s="715"/>
      <c r="DU37" s="715"/>
      <c r="DV37" s="716"/>
      <c r="DW37" s="684">
        <v>6.6</v>
      </c>
      <c r="DX37" s="713"/>
      <c r="DY37" s="713"/>
      <c r="DZ37" s="713"/>
      <c r="EA37" s="713"/>
      <c r="EB37" s="713"/>
      <c r="EC37" s="714"/>
    </row>
    <row r="38" spans="2:133" ht="11.25" customHeight="1" x14ac:dyDescent="0.2">
      <c r="B38" s="724" t="s">
        <v>334</v>
      </c>
      <c r="C38" s="725"/>
      <c r="D38" s="725"/>
      <c r="E38" s="725"/>
      <c r="F38" s="725"/>
      <c r="G38" s="725"/>
      <c r="H38" s="725"/>
      <c r="I38" s="725"/>
      <c r="J38" s="725"/>
      <c r="K38" s="725"/>
      <c r="L38" s="725"/>
      <c r="M38" s="725"/>
      <c r="N38" s="725"/>
      <c r="O38" s="725"/>
      <c r="P38" s="725"/>
      <c r="Q38" s="726"/>
      <c r="R38" s="759">
        <v>20453773</v>
      </c>
      <c r="S38" s="760"/>
      <c r="T38" s="760"/>
      <c r="U38" s="760"/>
      <c r="V38" s="760"/>
      <c r="W38" s="760"/>
      <c r="X38" s="760"/>
      <c r="Y38" s="761"/>
      <c r="Z38" s="762">
        <v>100</v>
      </c>
      <c r="AA38" s="762"/>
      <c r="AB38" s="762"/>
      <c r="AC38" s="762"/>
      <c r="AD38" s="763">
        <v>9753584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42149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8957</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1801123</v>
      </c>
      <c r="CS38" s="680"/>
      <c r="CT38" s="680"/>
      <c r="CU38" s="680"/>
      <c r="CV38" s="680"/>
      <c r="CW38" s="680"/>
      <c r="CX38" s="680"/>
      <c r="CY38" s="681"/>
      <c r="CZ38" s="684">
        <v>9.3000000000000007</v>
      </c>
      <c r="DA38" s="713"/>
      <c r="DB38" s="713"/>
      <c r="DC38" s="717"/>
      <c r="DD38" s="688">
        <v>1549328</v>
      </c>
      <c r="DE38" s="680"/>
      <c r="DF38" s="680"/>
      <c r="DG38" s="680"/>
      <c r="DH38" s="680"/>
      <c r="DI38" s="680"/>
      <c r="DJ38" s="680"/>
      <c r="DK38" s="681"/>
      <c r="DL38" s="688">
        <v>1278686</v>
      </c>
      <c r="DM38" s="680"/>
      <c r="DN38" s="680"/>
      <c r="DO38" s="680"/>
      <c r="DP38" s="680"/>
      <c r="DQ38" s="680"/>
      <c r="DR38" s="680"/>
      <c r="DS38" s="680"/>
      <c r="DT38" s="680"/>
      <c r="DU38" s="680"/>
      <c r="DV38" s="681"/>
      <c r="DW38" s="684">
        <v>12.5</v>
      </c>
      <c r="DX38" s="713"/>
      <c r="DY38" s="713"/>
      <c r="DZ38" s="713"/>
      <c r="EA38" s="713"/>
      <c r="EB38" s="713"/>
      <c r="EC38" s="714"/>
    </row>
    <row r="39" spans="2:133" ht="11.25" customHeight="1" x14ac:dyDescent="0.2">
      <c r="AQ39" s="756" t="s">
        <v>338</v>
      </c>
      <c r="AR39" s="757"/>
      <c r="AS39" s="757"/>
      <c r="AT39" s="757"/>
      <c r="AU39" s="757"/>
      <c r="AV39" s="757"/>
      <c r="AW39" s="757"/>
      <c r="AX39" s="757"/>
      <c r="AY39" s="758"/>
      <c r="AZ39" s="679">
        <v>33160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115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509185</v>
      </c>
      <c r="CS39" s="715"/>
      <c r="CT39" s="715"/>
      <c r="CU39" s="715"/>
      <c r="CV39" s="715"/>
      <c r="CW39" s="715"/>
      <c r="CX39" s="715"/>
      <c r="CY39" s="716"/>
      <c r="CZ39" s="684">
        <v>2.6</v>
      </c>
      <c r="DA39" s="713"/>
      <c r="DB39" s="713"/>
      <c r="DC39" s="717"/>
      <c r="DD39" s="688">
        <v>15717</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2">
      <c r="AQ40" s="756" t="s">
        <v>342</v>
      </c>
      <c r="AR40" s="757"/>
      <c r="AS40" s="757"/>
      <c r="AT40" s="757"/>
      <c r="AU40" s="757"/>
      <c r="AV40" s="757"/>
      <c r="AW40" s="757"/>
      <c r="AX40" s="757"/>
      <c r="AY40" s="758"/>
      <c r="AZ40" s="679">
        <v>309459</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145000</v>
      </c>
      <c r="CS40" s="680"/>
      <c r="CT40" s="680"/>
      <c r="CU40" s="680"/>
      <c r="CV40" s="680"/>
      <c r="CW40" s="680"/>
      <c r="CX40" s="680"/>
      <c r="CY40" s="681"/>
      <c r="CZ40" s="684">
        <v>0.7</v>
      </c>
      <c r="DA40" s="713"/>
      <c r="DB40" s="713"/>
      <c r="DC40" s="717"/>
      <c r="DD40" s="688" t="s">
        <v>240</v>
      </c>
      <c r="DE40" s="680"/>
      <c r="DF40" s="680"/>
      <c r="DG40" s="680"/>
      <c r="DH40" s="680"/>
      <c r="DI40" s="680"/>
      <c r="DJ40" s="680"/>
      <c r="DK40" s="681"/>
      <c r="DL40" s="688" t="s">
        <v>127</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2">
      <c r="AQ41" s="766" t="s">
        <v>345</v>
      </c>
      <c r="AR41" s="767"/>
      <c r="AS41" s="767"/>
      <c r="AT41" s="767"/>
      <c r="AU41" s="767"/>
      <c r="AV41" s="767"/>
      <c r="AW41" s="767"/>
      <c r="AX41" s="767"/>
      <c r="AY41" s="768"/>
      <c r="AZ41" s="759">
        <v>1189632</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333</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4381835</v>
      </c>
      <c r="CS42" s="680"/>
      <c r="CT42" s="680"/>
      <c r="CU42" s="680"/>
      <c r="CV42" s="680"/>
      <c r="CW42" s="680"/>
      <c r="CX42" s="680"/>
      <c r="CY42" s="681"/>
      <c r="CZ42" s="684">
        <v>22.6</v>
      </c>
      <c r="DA42" s="685"/>
      <c r="DB42" s="685"/>
      <c r="DC42" s="780"/>
      <c r="DD42" s="688">
        <v>599381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93592</v>
      </c>
      <c r="CS43" s="715"/>
      <c r="CT43" s="715"/>
      <c r="CU43" s="715"/>
      <c r="CV43" s="715"/>
      <c r="CW43" s="715"/>
      <c r="CX43" s="715"/>
      <c r="CY43" s="716"/>
      <c r="CZ43" s="684">
        <v>0.5</v>
      </c>
      <c r="DA43" s="713"/>
      <c r="DB43" s="713"/>
      <c r="DC43" s="717"/>
      <c r="DD43" s="688">
        <v>93554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352</v>
      </c>
      <c r="CD44" s="791" t="s">
        <v>304</v>
      </c>
      <c r="CE44" s="792"/>
      <c r="CF44" s="676" t="s">
        <v>353</v>
      </c>
      <c r="CG44" s="677"/>
      <c r="CH44" s="677"/>
      <c r="CI44" s="677"/>
      <c r="CJ44" s="677"/>
      <c r="CK44" s="677"/>
      <c r="CL44" s="677"/>
      <c r="CM44" s="677"/>
      <c r="CN44" s="677"/>
      <c r="CO44" s="677"/>
      <c r="CP44" s="677"/>
      <c r="CQ44" s="678"/>
      <c r="CR44" s="679">
        <v>4377717</v>
      </c>
      <c r="CS44" s="680"/>
      <c r="CT44" s="680"/>
      <c r="CU44" s="680"/>
      <c r="CV44" s="680"/>
      <c r="CW44" s="680"/>
      <c r="CX44" s="680"/>
      <c r="CY44" s="681"/>
      <c r="CZ44" s="684">
        <v>22.6</v>
      </c>
      <c r="DA44" s="685"/>
      <c r="DB44" s="685"/>
      <c r="DC44" s="780"/>
      <c r="DD44" s="688">
        <v>598950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354</v>
      </c>
      <c r="CG45" s="677"/>
      <c r="CH45" s="677"/>
      <c r="CI45" s="677"/>
      <c r="CJ45" s="677"/>
      <c r="CK45" s="677"/>
      <c r="CL45" s="677"/>
      <c r="CM45" s="677"/>
      <c r="CN45" s="677"/>
      <c r="CO45" s="677"/>
      <c r="CP45" s="677"/>
      <c r="CQ45" s="678"/>
      <c r="CR45" s="679">
        <v>2647809</v>
      </c>
      <c r="CS45" s="715"/>
      <c r="CT45" s="715"/>
      <c r="CU45" s="715"/>
      <c r="CV45" s="715"/>
      <c r="CW45" s="715"/>
      <c r="CX45" s="715"/>
      <c r="CY45" s="716"/>
      <c r="CZ45" s="684">
        <v>13.7</v>
      </c>
      <c r="DA45" s="713"/>
      <c r="DB45" s="713"/>
      <c r="DC45" s="717"/>
      <c r="DD45" s="688">
        <v>92252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355</v>
      </c>
      <c r="CG46" s="677"/>
      <c r="CH46" s="677"/>
      <c r="CI46" s="677"/>
      <c r="CJ46" s="677"/>
      <c r="CK46" s="677"/>
      <c r="CL46" s="677"/>
      <c r="CM46" s="677"/>
      <c r="CN46" s="677"/>
      <c r="CO46" s="677"/>
      <c r="CP46" s="677"/>
      <c r="CQ46" s="678"/>
      <c r="CR46" s="679">
        <v>1517446</v>
      </c>
      <c r="CS46" s="680"/>
      <c r="CT46" s="680"/>
      <c r="CU46" s="680"/>
      <c r="CV46" s="680"/>
      <c r="CW46" s="680"/>
      <c r="CX46" s="680"/>
      <c r="CY46" s="681"/>
      <c r="CZ46" s="684">
        <v>7.8</v>
      </c>
      <c r="DA46" s="685"/>
      <c r="DB46" s="685"/>
      <c r="DC46" s="780"/>
      <c r="DD46" s="688">
        <v>471236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356</v>
      </c>
      <c r="CG47" s="677"/>
      <c r="CH47" s="677"/>
      <c r="CI47" s="677"/>
      <c r="CJ47" s="677"/>
      <c r="CK47" s="677"/>
      <c r="CL47" s="677"/>
      <c r="CM47" s="677"/>
      <c r="CN47" s="677"/>
      <c r="CO47" s="677"/>
      <c r="CP47" s="677"/>
      <c r="CQ47" s="678"/>
      <c r="CR47" s="679">
        <v>4118</v>
      </c>
      <c r="CS47" s="715"/>
      <c r="CT47" s="715"/>
      <c r="CU47" s="715"/>
      <c r="CV47" s="715"/>
      <c r="CW47" s="715"/>
      <c r="CX47" s="715"/>
      <c r="CY47" s="716"/>
      <c r="CZ47" s="684">
        <v>0</v>
      </c>
      <c r="DA47" s="713"/>
      <c r="DB47" s="713"/>
      <c r="DC47" s="717"/>
      <c r="DD47" s="688">
        <v>431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357</v>
      </c>
      <c r="CG48" s="677"/>
      <c r="CH48" s="677"/>
      <c r="CI48" s="677"/>
      <c r="CJ48" s="677"/>
      <c r="CK48" s="677"/>
      <c r="CL48" s="677"/>
      <c r="CM48" s="677"/>
      <c r="CN48" s="677"/>
      <c r="CO48" s="677"/>
      <c r="CP48" s="677"/>
      <c r="CQ48" s="678"/>
      <c r="CR48" s="679" t="s">
        <v>240</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358</v>
      </c>
      <c r="CE49" s="725"/>
      <c r="CF49" s="725"/>
      <c r="CG49" s="725"/>
      <c r="CH49" s="725"/>
      <c r="CI49" s="725"/>
      <c r="CJ49" s="725"/>
      <c r="CK49" s="725"/>
      <c r="CL49" s="725"/>
      <c r="CM49" s="725"/>
      <c r="CN49" s="725"/>
      <c r="CO49" s="725"/>
      <c r="CP49" s="725"/>
      <c r="CQ49" s="726"/>
      <c r="CR49" s="759">
        <v>19347637</v>
      </c>
      <c r="CS49" s="749"/>
      <c r="CT49" s="749"/>
      <c r="CU49" s="749"/>
      <c r="CV49" s="749"/>
      <c r="CW49" s="749"/>
      <c r="CX49" s="749"/>
      <c r="CY49" s="781"/>
      <c r="CZ49" s="764">
        <v>100</v>
      </c>
      <c r="DA49" s="782"/>
      <c r="DB49" s="782"/>
      <c r="DC49" s="783"/>
      <c r="DD49" s="784">
        <v>11694023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SPYY5ds1VAsALOtsIzPLpXMlvHRf1hr02mjgZB7UPOIJ8g4m28PoQCsKLzOFWfA06709CxZZpmDF5kMn+pnygw==" saltValue="Aai8uxPeu3v/42Um+M3k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381</v>
      </c>
      <c r="C7" s="812"/>
      <c r="D7" s="812"/>
      <c r="E7" s="812"/>
      <c r="F7" s="812"/>
      <c r="G7" s="812"/>
      <c r="H7" s="812"/>
      <c r="I7" s="812"/>
      <c r="J7" s="812"/>
      <c r="K7" s="812"/>
      <c r="L7" s="812"/>
      <c r="M7" s="812"/>
      <c r="N7" s="812"/>
      <c r="O7" s="812"/>
      <c r="P7" s="813"/>
      <c r="Q7" s="814">
        <v>20454</v>
      </c>
      <c r="R7" s="815"/>
      <c r="S7" s="815"/>
      <c r="T7" s="815"/>
      <c r="U7" s="815"/>
      <c r="V7" s="815">
        <v>19348</v>
      </c>
      <c r="W7" s="815"/>
      <c r="X7" s="815"/>
      <c r="Y7" s="815"/>
      <c r="Z7" s="815"/>
      <c r="AA7" s="815">
        <v>1106</v>
      </c>
      <c r="AB7" s="815"/>
      <c r="AC7" s="815"/>
      <c r="AD7" s="815"/>
      <c r="AE7" s="816"/>
      <c r="AF7" s="817">
        <v>866</v>
      </c>
      <c r="AG7" s="818"/>
      <c r="AH7" s="818"/>
      <c r="AI7" s="818"/>
      <c r="AJ7" s="819"/>
      <c r="AK7" s="854">
        <v>1</v>
      </c>
      <c r="AL7" s="855"/>
      <c r="AM7" s="855"/>
      <c r="AN7" s="855"/>
      <c r="AO7" s="855"/>
      <c r="AP7" s="855">
        <v>25521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-9</v>
      </c>
      <c r="CI7" s="852"/>
      <c r="CJ7" s="852"/>
      <c r="CK7" s="852"/>
      <c r="CL7" s="853"/>
      <c r="CM7" s="851">
        <v>163</v>
      </c>
      <c r="CN7" s="852"/>
      <c r="CO7" s="852"/>
      <c r="CP7" s="852"/>
      <c r="CQ7" s="853"/>
      <c r="CR7" s="851">
        <v>24</v>
      </c>
      <c r="CS7" s="852"/>
      <c r="CT7" s="852"/>
      <c r="CU7" s="852"/>
      <c r="CV7" s="853"/>
      <c r="CW7" s="851"/>
      <c r="CX7" s="852"/>
      <c r="CY7" s="852"/>
      <c r="CZ7" s="852"/>
      <c r="DA7" s="853"/>
      <c r="DB7" s="851"/>
      <c r="DC7" s="852"/>
      <c r="DD7" s="852"/>
      <c r="DE7" s="852"/>
      <c r="DF7" s="853"/>
      <c r="DG7" s="851"/>
      <c r="DH7" s="852"/>
      <c r="DI7" s="852"/>
      <c r="DJ7" s="852"/>
      <c r="DK7" s="853"/>
      <c r="DL7" s="851">
        <v>30</v>
      </c>
      <c r="DM7" s="852"/>
      <c r="DN7" s="852"/>
      <c r="DO7" s="852"/>
      <c r="DP7" s="853"/>
      <c r="DQ7" s="851">
        <v>3</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2</v>
      </c>
      <c r="CI8" s="862"/>
      <c r="CJ8" s="862"/>
      <c r="CK8" s="862"/>
      <c r="CL8" s="863"/>
      <c r="CM8" s="861">
        <v>3</v>
      </c>
      <c r="CN8" s="862"/>
      <c r="CO8" s="862"/>
      <c r="CP8" s="862"/>
      <c r="CQ8" s="863"/>
      <c r="CR8" s="861">
        <v>3</v>
      </c>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383</v>
      </c>
      <c r="B23" s="870" t="s">
        <v>384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866</v>
      </c>
      <c r="AG23" s="874"/>
      <c r="AH23" s="874"/>
      <c r="AI23" s="874"/>
      <c r="AJ23" s="877"/>
      <c r="AK23" s="878"/>
      <c r="AL23" s="879"/>
      <c r="AM23" s="879"/>
      <c r="AN23" s="879"/>
      <c r="AO23" s="879"/>
      <c r="AP23" s="874"/>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396</v>
      </c>
      <c r="C28" s="812"/>
      <c r="D28" s="812"/>
      <c r="E28" s="812"/>
      <c r="F28" s="812"/>
      <c r="G28" s="812"/>
      <c r="H28" s="812"/>
      <c r="I28" s="812"/>
      <c r="J28" s="812"/>
      <c r="K28" s="812"/>
      <c r="L28" s="812"/>
      <c r="M28" s="812"/>
      <c r="N28" s="812"/>
      <c r="O28" s="812"/>
      <c r="P28" s="813"/>
      <c r="Q28" s="902">
        <v>4672</v>
      </c>
      <c r="R28" s="903"/>
      <c r="S28" s="903"/>
      <c r="T28" s="903"/>
      <c r="U28" s="903"/>
      <c r="V28" s="903">
        <v>4610</v>
      </c>
      <c r="W28" s="903"/>
      <c r="X28" s="903"/>
      <c r="Y28" s="903"/>
      <c r="Z28" s="903"/>
      <c r="AA28" s="903">
        <v>62</v>
      </c>
      <c r="AB28" s="903"/>
      <c r="AC28" s="903"/>
      <c r="AD28" s="903"/>
      <c r="AE28" s="904"/>
      <c r="AF28" s="905">
        <v>61</v>
      </c>
      <c r="AG28" s="903"/>
      <c r="AH28" s="903"/>
      <c r="AI28" s="903"/>
      <c r="AJ28" s="906"/>
      <c r="AK28" s="907">
        <v>309</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397</v>
      </c>
      <c r="C29" s="836"/>
      <c r="D29" s="836"/>
      <c r="E29" s="836"/>
      <c r="F29" s="836"/>
      <c r="G29" s="836"/>
      <c r="H29" s="836"/>
      <c r="I29" s="836"/>
      <c r="J29" s="836"/>
      <c r="K29" s="836"/>
      <c r="L29" s="836"/>
      <c r="M29" s="836"/>
      <c r="N29" s="836"/>
      <c r="O29" s="836"/>
      <c r="P29" s="837"/>
      <c r="Q29" s="838">
        <v>449</v>
      </c>
      <c r="R29" s="839"/>
      <c r="S29" s="839"/>
      <c r="T29" s="839"/>
      <c r="U29" s="839"/>
      <c r="V29" s="839">
        <v>447</v>
      </c>
      <c r="W29" s="839"/>
      <c r="X29" s="839"/>
      <c r="Y29" s="839"/>
      <c r="Z29" s="839"/>
      <c r="AA29" s="839">
        <v>2</v>
      </c>
      <c r="AB29" s="839"/>
      <c r="AC29" s="839"/>
      <c r="AD29" s="839"/>
      <c r="AE29" s="840"/>
      <c r="AF29" s="841">
        <v>2</v>
      </c>
      <c r="AG29" s="842"/>
      <c r="AH29" s="842"/>
      <c r="AI29" s="842"/>
      <c r="AJ29" s="843"/>
      <c r="AK29" s="910">
        <v>111</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398</v>
      </c>
      <c r="C30" s="836"/>
      <c r="D30" s="836"/>
      <c r="E30" s="836"/>
      <c r="F30" s="836"/>
      <c r="G30" s="836"/>
      <c r="H30" s="836"/>
      <c r="I30" s="836"/>
      <c r="J30" s="836"/>
      <c r="K30" s="836"/>
      <c r="L30" s="836"/>
      <c r="M30" s="836"/>
      <c r="N30" s="836"/>
      <c r="O30" s="836"/>
      <c r="P30" s="837"/>
      <c r="Q30" s="838">
        <v>12</v>
      </c>
      <c r="R30" s="839"/>
      <c r="S30" s="839"/>
      <c r="T30" s="839"/>
      <c r="U30" s="839"/>
      <c r="V30" s="839">
        <v>11</v>
      </c>
      <c r="W30" s="839"/>
      <c r="X30" s="839"/>
      <c r="Y30" s="839"/>
      <c r="Z30" s="839"/>
      <c r="AA30" s="839">
        <v>1</v>
      </c>
      <c r="AB30" s="839"/>
      <c r="AC30" s="839"/>
      <c r="AD30" s="839"/>
      <c r="AE30" s="840"/>
      <c r="AF30" s="841">
        <v>1</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399</v>
      </c>
      <c r="C31" s="836"/>
      <c r="D31" s="836"/>
      <c r="E31" s="836"/>
      <c r="F31" s="836"/>
      <c r="G31" s="836"/>
      <c r="H31" s="836"/>
      <c r="I31" s="836"/>
      <c r="J31" s="836"/>
      <c r="K31" s="836"/>
      <c r="L31" s="836"/>
      <c r="M31" s="836"/>
      <c r="N31" s="836"/>
      <c r="O31" s="836"/>
      <c r="P31" s="837"/>
      <c r="Q31" s="838">
        <v>4168</v>
      </c>
      <c r="R31" s="839"/>
      <c r="S31" s="839"/>
      <c r="T31" s="839"/>
      <c r="U31" s="839"/>
      <c r="V31" s="839">
        <v>4096</v>
      </c>
      <c r="W31" s="839"/>
      <c r="X31" s="839"/>
      <c r="Y31" s="839"/>
      <c r="Z31" s="839"/>
      <c r="AA31" s="839">
        <v>72</v>
      </c>
      <c r="AB31" s="839"/>
      <c r="AC31" s="839"/>
      <c r="AD31" s="839"/>
      <c r="AE31" s="840"/>
      <c r="AF31" s="841">
        <v>72</v>
      </c>
      <c r="AG31" s="842"/>
      <c r="AH31" s="842"/>
      <c r="AI31" s="842"/>
      <c r="AJ31" s="843"/>
      <c r="AK31" s="910">
        <v>649</v>
      </c>
      <c r="AL31" s="911"/>
      <c r="AM31" s="911"/>
      <c r="AN31" s="911"/>
      <c r="AO31" s="911"/>
      <c r="AP31" s="911">
        <v>106</v>
      </c>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400</v>
      </c>
      <c r="C32" s="836"/>
      <c r="D32" s="836"/>
      <c r="E32" s="836"/>
      <c r="F32" s="836"/>
      <c r="G32" s="836"/>
      <c r="H32" s="836"/>
      <c r="I32" s="836"/>
      <c r="J32" s="836"/>
      <c r="K32" s="836"/>
      <c r="L32" s="836"/>
      <c r="M32" s="836"/>
      <c r="N32" s="836"/>
      <c r="O32" s="836"/>
      <c r="P32" s="837"/>
      <c r="Q32" s="838">
        <v>15</v>
      </c>
      <c r="R32" s="839"/>
      <c r="S32" s="839"/>
      <c r="T32" s="839"/>
      <c r="U32" s="839"/>
      <c r="V32" s="839">
        <v>15</v>
      </c>
      <c r="W32" s="839"/>
      <c r="X32" s="839"/>
      <c r="Y32" s="839"/>
      <c r="Z32" s="839"/>
      <c r="AA32" s="839"/>
      <c r="AB32" s="839"/>
      <c r="AC32" s="839"/>
      <c r="AD32" s="839"/>
      <c r="AE32" s="840"/>
      <c r="AF32" s="841" t="s">
        <v>401</v>
      </c>
      <c r="AG32" s="842"/>
      <c r="AH32" s="842"/>
      <c r="AI32" s="842"/>
      <c r="AJ32" s="843"/>
      <c r="AK32" s="910">
        <v>3</v>
      </c>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402</v>
      </c>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v>709</v>
      </c>
      <c r="AG33" s="842"/>
      <c r="AH33" s="842"/>
      <c r="AI33" s="842"/>
      <c r="AJ33" s="843"/>
      <c r="AK33" s="910"/>
      <c r="AL33" s="911"/>
      <c r="AM33" s="911"/>
      <c r="AN33" s="911"/>
      <c r="AO33" s="911"/>
      <c r="AP33" s="911">
        <v>2246</v>
      </c>
      <c r="AQ33" s="911"/>
      <c r="AR33" s="911"/>
      <c r="AS33" s="911"/>
      <c r="AT33" s="911"/>
      <c r="AU33" s="911">
        <v>157</v>
      </c>
      <c r="AV33" s="911"/>
      <c r="AW33" s="911"/>
      <c r="AX33" s="911"/>
      <c r="AY33" s="911"/>
      <c r="AZ33" s="912"/>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404</v>
      </c>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v>20</v>
      </c>
      <c r="AG34" s="842"/>
      <c r="AH34" s="842"/>
      <c r="AI34" s="842"/>
      <c r="AJ34" s="843"/>
      <c r="AK34" s="910"/>
      <c r="AL34" s="911"/>
      <c r="AM34" s="911"/>
      <c r="AN34" s="911"/>
      <c r="AO34" s="911"/>
      <c r="AP34" s="911">
        <v>1</v>
      </c>
      <c r="AQ34" s="911"/>
      <c r="AR34" s="911"/>
      <c r="AS34" s="911"/>
      <c r="AT34" s="911"/>
      <c r="AU34" s="911">
        <v>1</v>
      </c>
      <c r="AV34" s="911"/>
      <c r="AW34" s="911"/>
      <c r="AX34" s="911"/>
      <c r="AY34" s="911"/>
      <c r="AZ34" s="912"/>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405</v>
      </c>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v>67</v>
      </c>
      <c r="AG35" s="842"/>
      <c r="AH35" s="842"/>
      <c r="AI35" s="842"/>
      <c r="AJ35" s="843"/>
      <c r="AK35" s="910"/>
      <c r="AL35" s="911"/>
      <c r="AM35" s="911"/>
      <c r="AN35" s="911"/>
      <c r="AO35" s="911"/>
      <c r="AP35" s="911">
        <v>8227</v>
      </c>
      <c r="AQ35" s="911"/>
      <c r="AR35" s="911"/>
      <c r="AS35" s="911"/>
      <c r="AT35" s="911"/>
      <c r="AU35" s="911">
        <v>6837</v>
      </c>
      <c r="AV35" s="911"/>
      <c r="AW35" s="911"/>
      <c r="AX35" s="911"/>
      <c r="AY35" s="911"/>
      <c r="AZ35" s="912"/>
      <c r="BA35" s="912"/>
      <c r="BB35" s="912"/>
      <c r="BC35" s="912"/>
      <c r="BD35" s="912"/>
      <c r="BE35" s="908" t="s">
        <v>403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406</v>
      </c>
      <c r="C36" s="836"/>
      <c r="D36" s="836"/>
      <c r="E36" s="836"/>
      <c r="F36" s="836"/>
      <c r="G36" s="836"/>
      <c r="H36" s="836"/>
      <c r="I36" s="836"/>
      <c r="J36" s="836"/>
      <c r="K36" s="836"/>
      <c r="L36" s="836"/>
      <c r="M36" s="836"/>
      <c r="N36" s="836"/>
      <c r="O36" s="836"/>
      <c r="P36" s="837"/>
      <c r="Q36" s="838">
        <v>70</v>
      </c>
      <c r="R36" s="839"/>
      <c r="S36" s="839"/>
      <c r="T36" s="839"/>
      <c r="U36" s="839"/>
      <c r="V36" s="839">
        <v>70</v>
      </c>
      <c r="W36" s="839"/>
      <c r="X36" s="839"/>
      <c r="Y36" s="839"/>
      <c r="Z36" s="839"/>
      <c r="AA36" s="839"/>
      <c r="AB36" s="839"/>
      <c r="AC36" s="839"/>
      <c r="AD36" s="839"/>
      <c r="AE36" s="840"/>
      <c r="AF36" s="841" t="s">
        <v>127</v>
      </c>
      <c r="AG36" s="842"/>
      <c r="AH36" s="842"/>
      <c r="AI36" s="842"/>
      <c r="AJ36" s="843"/>
      <c r="AK36" s="910">
        <v>41</v>
      </c>
      <c r="AL36" s="911"/>
      <c r="AM36" s="911"/>
      <c r="AN36" s="911"/>
      <c r="AO36" s="911"/>
      <c r="AP36" s="911">
        <v>251</v>
      </c>
      <c r="AQ36" s="911"/>
      <c r="AR36" s="911"/>
      <c r="AS36" s="911"/>
      <c r="AT36" s="911"/>
      <c r="AU36" s="911">
        <v>251</v>
      </c>
      <c r="AV36" s="911"/>
      <c r="AW36" s="911"/>
      <c r="AX36" s="911"/>
      <c r="AY36" s="911"/>
      <c r="AZ36" s="912"/>
      <c r="BA36" s="912"/>
      <c r="BB36" s="912"/>
      <c r="BC36" s="912"/>
      <c r="BD36" s="912"/>
      <c r="BE36" s="908" t="s">
        <v>407</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t="s">
        <v>408</v>
      </c>
      <c r="C37" s="836"/>
      <c r="D37" s="836"/>
      <c r="E37" s="836"/>
      <c r="F37" s="836"/>
      <c r="G37" s="836"/>
      <c r="H37" s="836"/>
      <c r="I37" s="836"/>
      <c r="J37" s="836"/>
      <c r="K37" s="836"/>
      <c r="L37" s="836"/>
      <c r="M37" s="836"/>
      <c r="N37" s="836"/>
      <c r="O37" s="836"/>
      <c r="P37" s="837"/>
      <c r="Q37" s="838">
        <v>471</v>
      </c>
      <c r="R37" s="839"/>
      <c r="S37" s="839"/>
      <c r="T37" s="839"/>
      <c r="U37" s="839"/>
      <c r="V37" s="839">
        <v>471</v>
      </c>
      <c r="W37" s="839"/>
      <c r="X37" s="839"/>
      <c r="Y37" s="839"/>
      <c r="Z37" s="839"/>
      <c r="AA37" s="839"/>
      <c r="AB37" s="839"/>
      <c r="AC37" s="839"/>
      <c r="AD37" s="839"/>
      <c r="AE37" s="840"/>
      <c r="AF37" s="841" t="s">
        <v>409</v>
      </c>
      <c r="AG37" s="842"/>
      <c r="AH37" s="842"/>
      <c r="AI37" s="842"/>
      <c r="AJ37" s="843"/>
      <c r="AK37" s="910">
        <v>238</v>
      </c>
      <c r="AL37" s="911"/>
      <c r="AM37" s="911"/>
      <c r="AN37" s="911"/>
      <c r="AO37" s="911"/>
      <c r="AP37" s="911">
        <v>2239</v>
      </c>
      <c r="AQ37" s="911"/>
      <c r="AR37" s="911"/>
      <c r="AS37" s="911"/>
      <c r="AT37" s="911"/>
      <c r="AU37" s="911">
        <v>1876</v>
      </c>
      <c r="AV37" s="911"/>
      <c r="AW37" s="911"/>
      <c r="AX37" s="911"/>
      <c r="AY37" s="911"/>
      <c r="AZ37" s="912"/>
      <c r="BA37" s="912"/>
      <c r="BB37" s="912"/>
      <c r="BC37" s="912"/>
      <c r="BD37" s="912"/>
      <c r="BE37" s="908" t="s">
        <v>410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t="s">
        <v>411</v>
      </c>
      <c r="C38" s="836"/>
      <c r="D38" s="836"/>
      <c r="E38" s="836"/>
      <c r="F38" s="836"/>
      <c r="G38" s="836"/>
      <c r="H38" s="836"/>
      <c r="I38" s="836"/>
      <c r="J38" s="836"/>
      <c r="K38" s="836"/>
      <c r="L38" s="836"/>
      <c r="M38" s="836"/>
      <c r="N38" s="836"/>
      <c r="O38" s="836"/>
      <c r="P38" s="837"/>
      <c r="Q38" s="838">
        <v>91</v>
      </c>
      <c r="R38" s="839"/>
      <c r="S38" s="839"/>
      <c r="T38" s="839"/>
      <c r="U38" s="839"/>
      <c r="V38" s="839">
        <v>91</v>
      </c>
      <c r="W38" s="839"/>
      <c r="X38" s="839"/>
      <c r="Y38" s="839"/>
      <c r="Z38" s="839"/>
      <c r="AA38" s="839"/>
      <c r="AB38" s="839"/>
      <c r="AC38" s="839"/>
      <c r="AD38" s="839"/>
      <c r="AE38" s="840"/>
      <c r="AF38" s="841" t="s">
        <v>412</v>
      </c>
      <c r="AG38" s="842"/>
      <c r="AH38" s="842"/>
      <c r="AI38" s="842"/>
      <c r="AJ38" s="843"/>
      <c r="AK38" s="910">
        <v>42</v>
      </c>
      <c r="AL38" s="911"/>
      <c r="AM38" s="911"/>
      <c r="AN38" s="911"/>
      <c r="AO38" s="911"/>
      <c r="AP38" s="911"/>
      <c r="AQ38" s="911"/>
      <c r="AR38" s="911"/>
      <c r="AS38" s="911"/>
      <c r="AT38" s="911"/>
      <c r="AU38" s="911"/>
      <c r="AV38" s="911"/>
      <c r="AW38" s="911"/>
      <c r="AX38" s="911"/>
      <c r="AY38" s="911"/>
      <c r="AZ38" s="912"/>
      <c r="BA38" s="912"/>
      <c r="BB38" s="912"/>
      <c r="BC38" s="912"/>
      <c r="BD38" s="912"/>
      <c r="BE38" s="908" t="s">
        <v>410</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383</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932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417</v>
      </c>
      <c r="B66" s="821"/>
      <c r="C66" s="821"/>
      <c r="D66" s="821"/>
      <c r="E66" s="821"/>
      <c r="F66" s="821"/>
      <c r="G66" s="821"/>
      <c r="H66" s="821"/>
      <c r="I66" s="821"/>
      <c r="J66" s="821"/>
      <c r="K66" s="821"/>
      <c r="L66" s="821"/>
      <c r="M66" s="821"/>
      <c r="N66" s="821"/>
      <c r="O66" s="821"/>
      <c r="P66" s="822"/>
      <c r="Q66" s="797" t="s">
        <v>388</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584</v>
      </c>
      <c r="C68" s="950"/>
      <c r="D68" s="950"/>
      <c r="E68" s="950"/>
      <c r="F68" s="950"/>
      <c r="G68" s="950"/>
      <c r="H68" s="950"/>
      <c r="I68" s="950"/>
      <c r="J68" s="950"/>
      <c r="K68" s="950"/>
      <c r="L68" s="950"/>
      <c r="M68" s="950"/>
      <c r="N68" s="950"/>
      <c r="O68" s="950"/>
      <c r="P68" s="951"/>
      <c r="Q68" s="952">
        <v>1431</v>
      </c>
      <c r="R68" s="946"/>
      <c r="S68" s="946"/>
      <c r="T68" s="946"/>
      <c r="U68" s="946"/>
      <c r="V68" s="946">
        <v>1410</v>
      </c>
      <c r="W68" s="946"/>
      <c r="X68" s="946"/>
      <c r="Y68" s="946"/>
      <c r="Z68" s="946"/>
      <c r="AA68" s="946">
        <v>21</v>
      </c>
      <c r="AB68" s="946"/>
      <c r="AC68" s="946"/>
      <c r="AD68" s="946"/>
      <c r="AE68" s="946"/>
      <c r="AF68" s="946">
        <v>21</v>
      </c>
      <c r="AG68" s="946"/>
      <c r="AH68" s="946"/>
      <c r="AI68" s="946"/>
      <c r="AJ68" s="946"/>
      <c r="AK68" s="946"/>
      <c r="AL68" s="946"/>
      <c r="AM68" s="946"/>
      <c r="AN68" s="946"/>
      <c r="AO68" s="946"/>
      <c r="AP68" s="946">
        <v>1278</v>
      </c>
      <c r="AQ68" s="946"/>
      <c r="AR68" s="946"/>
      <c r="AS68" s="946"/>
      <c r="AT68" s="946"/>
      <c r="AU68" s="946">
        <v>638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585</v>
      </c>
      <c r="C69" s="954"/>
      <c r="D69" s="954"/>
      <c r="E69" s="954"/>
      <c r="F69" s="954"/>
      <c r="G69" s="954"/>
      <c r="H69" s="954"/>
      <c r="I69" s="954"/>
      <c r="J69" s="954"/>
      <c r="K69" s="954"/>
      <c r="L69" s="954"/>
      <c r="M69" s="954"/>
      <c r="N69" s="954"/>
      <c r="O69" s="954"/>
      <c r="P69" s="955"/>
      <c r="Q69" s="956">
        <v>1249</v>
      </c>
      <c r="R69" s="911"/>
      <c r="S69" s="911"/>
      <c r="T69" s="911"/>
      <c r="U69" s="911"/>
      <c r="V69" s="911">
        <v>1215</v>
      </c>
      <c r="W69" s="911"/>
      <c r="X69" s="911"/>
      <c r="Y69" s="911"/>
      <c r="Z69" s="911"/>
      <c r="AA69" s="911">
        <v>34</v>
      </c>
      <c r="AB69" s="911"/>
      <c r="AC69" s="911"/>
      <c r="AD69" s="911"/>
      <c r="AE69" s="911"/>
      <c r="AF69" s="911">
        <v>34</v>
      </c>
      <c r="AG69" s="911"/>
      <c r="AH69" s="911"/>
      <c r="AI69" s="911"/>
      <c r="AJ69" s="911"/>
      <c r="AK69" s="911"/>
      <c r="AL69" s="911"/>
      <c r="AM69" s="911"/>
      <c r="AN69" s="911"/>
      <c r="AO69" s="911"/>
      <c r="AP69" s="911">
        <v>9296</v>
      </c>
      <c r="AQ69" s="911"/>
      <c r="AR69" s="911"/>
      <c r="AS69" s="911"/>
      <c r="AT69" s="911"/>
      <c r="AU69" s="911">
        <v>1339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586</v>
      </c>
      <c r="C70" s="954"/>
      <c r="D70" s="954"/>
      <c r="E70" s="954"/>
      <c r="F70" s="954"/>
      <c r="G70" s="954"/>
      <c r="H70" s="954"/>
      <c r="I70" s="954"/>
      <c r="J70" s="954"/>
      <c r="K70" s="954"/>
      <c r="L70" s="954"/>
      <c r="M70" s="954"/>
      <c r="N70" s="954"/>
      <c r="O70" s="954"/>
      <c r="P70" s="955"/>
      <c r="Q70" s="956">
        <v>1081</v>
      </c>
      <c r="R70" s="911"/>
      <c r="S70" s="911"/>
      <c r="T70" s="911"/>
      <c r="U70" s="911"/>
      <c r="V70" s="911">
        <v>1002</v>
      </c>
      <c r="W70" s="911"/>
      <c r="X70" s="911"/>
      <c r="Y70" s="911"/>
      <c r="Z70" s="911"/>
      <c r="AA70" s="911">
        <v>79</v>
      </c>
      <c r="AB70" s="911"/>
      <c r="AC70" s="911"/>
      <c r="AD70" s="911"/>
      <c r="AE70" s="911"/>
      <c r="AF70" s="911">
        <v>79</v>
      </c>
      <c r="AG70" s="911"/>
      <c r="AH70" s="911"/>
      <c r="AI70" s="911"/>
      <c r="AJ70" s="911"/>
      <c r="AK70" s="911"/>
      <c r="AL70" s="911"/>
      <c r="AM70" s="911"/>
      <c r="AN70" s="911"/>
      <c r="AO70" s="911"/>
      <c r="AP70" s="911">
        <v>821</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587</v>
      </c>
      <c r="C71" s="954"/>
      <c r="D71" s="954"/>
      <c r="E71" s="954"/>
      <c r="F71" s="954"/>
      <c r="G71" s="954"/>
      <c r="H71" s="954"/>
      <c r="I71" s="954"/>
      <c r="J71" s="954"/>
      <c r="K71" s="954"/>
      <c r="L71" s="954"/>
      <c r="M71" s="954"/>
      <c r="N71" s="954"/>
      <c r="O71" s="954"/>
      <c r="P71" s="955"/>
      <c r="Q71" s="956">
        <v>534</v>
      </c>
      <c r="R71" s="911"/>
      <c r="S71" s="911"/>
      <c r="T71" s="911"/>
      <c r="U71" s="911"/>
      <c r="V71" s="911">
        <v>513</v>
      </c>
      <c r="W71" s="911"/>
      <c r="X71" s="911"/>
      <c r="Y71" s="911"/>
      <c r="Z71" s="911"/>
      <c r="AA71" s="911">
        <v>21</v>
      </c>
      <c r="AB71" s="911"/>
      <c r="AC71" s="911"/>
      <c r="AD71" s="911"/>
      <c r="AE71" s="911"/>
      <c r="AF71" s="911">
        <v>21</v>
      </c>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588</v>
      </c>
      <c r="C72" s="954"/>
      <c r="D72" s="954"/>
      <c r="E72" s="954"/>
      <c r="F72" s="954"/>
      <c r="G72" s="954"/>
      <c r="H72" s="954"/>
      <c r="I72" s="954"/>
      <c r="J72" s="954"/>
      <c r="K72" s="954"/>
      <c r="L72" s="954"/>
      <c r="M72" s="954"/>
      <c r="N72" s="954"/>
      <c r="O72" s="954"/>
      <c r="P72" s="955"/>
      <c r="Q72" s="956">
        <v>103031</v>
      </c>
      <c r="R72" s="911"/>
      <c r="S72" s="911"/>
      <c r="T72" s="911"/>
      <c r="U72" s="911"/>
      <c r="V72" s="911">
        <v>101145</v>
      </c>
      <c r="W72" s="911"/>
      <c r="X72" s="911"/>
      <c r="Y72" s="911"/>
      <c r="Z72" s="911"/>
      <c r="AA72" s="911">
        <v>1886</v>
      </c>
      <c r="AB72" s="911"/>
      <c r="AC72" s="911"/>
      <c r="AD72" s="911"/>
      <c r="AE72" s="911"/>
      <c r="AF72" s="911">
        <v>1886</v>
      </c>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589</v>
      </c>
      <c r="C73" s="954"/>
      <c r="D73" s="954"/>
      <c r="E73" s="954"/>
      <c r="F73" s="954"/>
      <c r="G73" s="954"/>
      <c r="H73" s="954"/>
      <c r="I73" s="954"/>
      <c r="J73" s="954"/>
      <c r="K73" s="954"/>
      <c r="L73" s="954"/>
      <c r="M73" s="954"/>
      <c r="N73" s="954"/>
      <c r="O73" s="954"/>
      <c r="P73" s="955"/>
      <c r="Q73" s="956">
        <v>5035</v>
      </c>
      <c r="R73" s="911"/>
      <c r="S73" s="911"/>
      <c r="T73" s="911"/>
      <c r="U73" s="911"/>
      <c r="V73" s="911">
        <v>4930</v>
      </c>
      <c r="W73" s="911"/>
      <c r="X73" s="911"/>
      <c r="Y73" s="911"/>
      <c r="Z73" s="911"/>
      <c r="AA73" s="911">
        <v>105</v>
      </c>
      <c r="AB73" s="911"/>
      <c r="AC73" s="911"/>
      <c r="AD73" s="911"/>
      <c r="AE73" s="911"/>
      <c r="AF73" s="911">
        <v>105</v>
      </c>
      <c r="AG73" s="911"/>
      <c r="AH73" s="911"/>
      <c r="AI73" s="911"/>
      <c r="AJ73" s="911"/>
      <c r="AK73" s="911">
        <v>65</v>
      </c>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590</v>
      </c>
      <c r="C74" s="954"/>
      <c r="D74" s="954"/>
      <c r="E74" s="954"/>
      <c r="F74" s="954"/>
      <c r="G74" s="954"/>
      <c r="H74" s="954"/>
      <c r="I74" s="954"/>
      <c r="J74" s="954"/>
      <c r="K74" s="954"/>
      <c r="L74" s="954"/>
      <c r="M74" s="954"/>
      <c r="N74" s="954"/>
      <c r="O74" s="954"/>
      <c r="P74" s="955"/>
      <c r="Q74" s="956">
        <v>386</v>
      </c>
      <c r="R74" s="911"/>
      <c r="S74" s="911"/>
      <c r="T74" s="911"/>
      <c r="U74" s="911"/>
      <c r="V74" s="911">
        <v>383</v>
      </c>
      <c r="W74" s="911"/>
      <c r="X74" s="911"/>
      <c r="Y74" s="911"/>
      <c r="Z74" s="911"/>
      <c r="AA74" s="911">
        <v>3</v>
      </c>
      <c r="AB74" s="911"/>
      <c r="AC74" s="911"/>
      <c r="AD74" s="911"/>
      <c r="AE74" s="911"/>
      <c r="AF74" s="911">
        <v>3</v>
      </c>
      <c r="AG74" s="911"/>
      <c r="AH74" s="911"/>
      <c r="AI74" s="911"/>
      <c r="AJ74" s="911"/>
      <c r="AK74" s="911">
        <v>7</v>
      </c>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591</v>
      </c>
      <c r="C75" s="954"/>
      <c r="D75" s="954"/>
      <c r="E75" s="954"/>
      <c r="F75" s="954"/>
      <c r="G75" s="954"/>
      <c r="H75" s="954"/>
      <c r="I75" s="954"/>
      <c r="J75" s="954"/>
      <c r="K75" s="954"/>
      <c r="L75" s="954"/>
      <c r="M75" s="954"/>
      <c r="N75" s="954"/>
      <c r="O75" s="954"/>
      <c r="P75" s="955"/>
      <c r="Q75" s="959">
        <v>1989</v>
      </c>
      <c r="R75" s="960"/>
      <c r="S75" s="960"/>
      <c r="T75" s="960"/>
      <c r="U75" s="910"/>
      <c r="V75" s="961">
        <v>1981</v>
      </c>
      <c r="W75" s="960"/>
      <c r="X75" s="960"/>
      <c r="Y75" s="960"/>
      <c r="Z75" s="910"/>
      <c r="AA75" s="961">
        <v>8</v>
      </c>
      <c r="AB75" s="960"/>
      <c r="AC75" s="960"/>
      <c r="AD75" s="960"/>
      <c r="AE75" s="910"/>
      <c r="AF75" s="961">
        <v>8</v>
      </c>
      <c r="AG75" s="960"/>
      <c r="AH75" s="960"/>
      <c r="AI75" s="960"/>
      <c r="AJ75" s="910"/>
      <c r="AK75" s="961"/>
      <c r="AL75" s="960"/>
      <c r="AM75" s="960"/>
      <c r="AN75" s="960"/>
      <c r="AO75" s="910"/>
      <c r="AP75" s="961">
        <v>4283</v>
      </c>
      <c r="AQ75" s="960"/>
      <c r="AR75" s="960"/>
      <c r="AS75" s="960"/>
      <c r="AT75" s="910"/>
      <c r="AU75" s="961">
        <v>83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592</v>
      </c>
      <c r="C76" s="954"/>
      <c r="D76" s="954"/>
      <c r="E76" s="954"/>
      <c r="F76" s="954"/>
      <c r="G76" s="954"/>
      <c r="H76" s="954"/>
      <c r="I76" s="954"/>
      <c r="J76" s="954"/>
      <c r="K76" s="954"/>
      <c r="L76" s="954"/>
      <c r="M76" s="954"/>
      <c r="N76" s="954"/>
      <c r="O76" s="954"/>
      <c r="P76" s="955"/>
      <c r="Q76" s="959">
        <v>58</v>
      </c>
      <c r="R76" s="960"/>
      <c r="S76" s="960"/>
      <c r="T76" s="960"/>
      <c r="U76" s="910"/>
      <c r="V76" s="961">
        <v>55</v>
      </c>
      <c r="W76" s="960"/>
      <c r="X76" s="960"/>
      <c r="Y76" s="960"/>
      <c r="Z76" s="910"/>
      <c r="AA76" s="961">
        <v>3</v>
      </c>
      <c r="AB76" s="960"/>
      <c r="AC76" s="960"/>
      <c r="AD76" s="960"/>
      <c r="AE76" s="910"/>
      <c r="AF76" s="961">
        <v>3</v>
      </c>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593</v>
      </c>
      <c r="C77" s="954"/>
      <c r="D77" s="954"/>
      <c r="E77" s="954"/>
      <c r="F77" s="954"/>
      <c r="G77" s="954"/>
      <c r="H77" s="954"/>
      <c r="I77" s="954"/>
      <c r="J77" s="954"/>
      <c r="K77" s="954"/>
      <c r="L77" s="954"/>
      <c r="M77" s="954"/>
      <c r="N77" s="954"/>
      <c r="O77" s="954"/>
      <c r="P77" s="955"/>
      <c r="Q77" s="959">
        <v>16</v>
      </c>
      <c r="R77" s="960"/>
      <c r="S77" s="960"/>
      <c r="T77" s="960"/>
      <c r="U77" s="910"/>
      <c r="V77" s="961">
        <v>13</v>
      </c>
      <c r="W77" s="960"/>
      <c r="X77" s="960"/>
      <c r="Y77" s="960"/>
      <c r="Z77" s="910"/>
      <c r="AA77" s="961">
        <v>3</v>
      </c>
      <c r="AB77" s="960"/>
      <c r="AC77" s="960"/>
      <c r="AD77" s="960"/>
      <c r="AE77" s="910"/>
      <c r="AF77" s="961">
        <v>3</v>
      </c>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383</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303</v>
      </c>
      <c r="AG109" s="975"/>
      <c r="AH109" s="975"/>
      <c r="AI109" s="975"/>
      <c r="AJ109" s="976"/>
      <c r="AK109" s="974" t="s">
        <v>302</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303</v>
      </c>
      <c r="BW109" s="975"/>
      <c r="BX109" s="975"/>
      <c r="BY109" s="975"/>
      <c r="BZ109" s="976"/>
      <c r="CA109" s="974" t="s">
        <v>302</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303</v>
      </c>
      <c r="DM109" s="975"/>
      <c r="DN109" s="975"/>
      <c r="DO109" s="975"/>
      <c r="DP109" s="976"/>
      <c r="DQ109" s="974" t="s">
        <v>302</v>
      </c>
      <c r="DR109" s="975"/>
      <c r="DS109" s="975"/>
      <c r="DT109" s="975"/>
      <c r="DU109" s="976"/>
      <c r="DV109" s="974" t="s">
        <v>434</v>
      </c>
      <c r="DW109" s="975"/>
      <c r="DX109" s="975"/>
      <c r="DY109" s="975"/>
      <c r="DZ109" s="977"/>
    </row>
    <row r="110" spans="1:131" s="246" customFormat="1" ht="26.25" customHeight="1" x14ac:dyDescent="0.2">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2187986</v>
      </c>
      <c r="AB110" s="982"/>
      <c r="AC110" s="982"/>
      <c r="AD110" s="982"/>
      <c r="AE110" s="983"/>
      <c r="AF110" s="984">
        <v>2206761</v>
      </c>
      <c r="AG110" s="982"/>
      <c r="AH110" s="982"/>
      <c r="AI110" s="982"/>
      <c r="AJ110" s="983"/>
      <c r="AK110" s="984">
        <v>2213200</v>
      </c>
      <c r="AL110" s="982"/>
      <c r="AM110" s="982"/>
      <c r="AN110" s="982"/>
      <c r="AO110" s="983"/>
      <c r="AP110" s="985">
        <v>26.9</v>
      </c>
      <c r="AQ110" s="986"/>
      <c r="AR110" s="986"/>
      <c r="AS110" s="986"/>
      <c r="AT110" s="987"/>
      <c r="AU110" s="988" t="s">
        <v>72</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23731683</v>
      </c>
      <c r="BR110" s="1017"/>
      <c r="BS110" s="1017"/>
      <c r="BT110" s="1017"/>
      <c r="BU110" s="1017"/>
      <c r="BV110" s="1017">
        <v>25009471</v>
      </c>
      <c r="BW110" s="1017"/>
      <c r="BX110" s="1017"/>
      <c r="BY110" s="1017"/>
      <c r="BZ110" s="1017"/>
      <c r="CA110" s="1017">
        <v>25520609</v>
      </c>
      <c r="CB110" s="1017"/>
      <c r="CC110" s="1017"/>
      <c r="CD110" s="1017"/>
      <c r="CE110" s="1017"/>
      <c r="CF110" s="1031">
        <v>310.39999999999998</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441</v>
      </c>
      <c r="DM110" s="1017"/>
      <c r="DN110" s="1017"/>
      <c r="DO110" s="1017"/>
      <c r="DP110" s="1017"/>
      <c r="DQ110" s="1017" t="s">
        <v>441</v>
      </c>
      <c r="DR110" s="1017"/>
      <c r="DS110" s="1017"/>
      <c r="DT110" s="1017"/>
      <c r="DU110" s="1017"/>
      <c r="DV110" s="1018" t="s">
        <v>442</v>
      </c>
      <c r="DW110" s="1018"/>
      <c r="DX110" s="1018"/>
      <c r="DY110" s="1018"/>
      <c r="DZ110" s="1019"/>
    </row>
    <row r="111" spans="1:131" s="246" customFormat="1" ht="26.25" customHeight="1" x14ac:dyDescent="0.2">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441</v>
      </c>
      <c r="AG111" s="1024"/>
      <c r="AH111" s="1024"/>
      <c r="AI111" s="1024"/>
      <c r="AJ111" s="1025"/>
      <c r="AK111" s="1026" t="s">
        <v>127</v>
      </c>
      <c r="AL111" s="1024"/>
      <c r="AM111" s="1024"/>
      <c r="AN111" s="1024"/>
      <c r="AO111" s="1025"/>
      <c r="AP111" s="1027" t="s">
        <v>442</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246099</v>
      </c>
      <c r="BR111" s="1010"/>
      <c r="BS111" s="1010"/>
      <c r="BT111" s="1010"/>
      <c r="BU111" s="1010"/>
      <c r="BV111" s="1010">
        <v>230992</v>
      </c>
      <c r="BW111" s="1010"/>
      <c r="BX111" s="1010"/>
      <c r="BY111" s="1010"/>
      <c r="BZ111" s="1010"/>
      <c r="CA111" s="1010">
        <v>215751</v>
      </c>
      <c r="CB111" s="1010"/>
      <c r="CC111" s="1010"/>
      <c r="CD111" s="1010"/>
      <c r="CE111" s="1010"/>
      <c r="CF111" s="1004">
        <v>2.6</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446</v>
      </c>
      <c r="DH111" s="1010"/>
      <c r="DI111" s="1010"/>
      <c r="DJ111" s="1010"/>
      <c r="DK111" s="1010"/>
      <c r="DL111" s="1010" t="s">
        <v>401</v>
      </c>
      <c r="DM111" s="1010"/>
      <c r="DN111" s="1010"/>
      <c r="DO111" s="1010"/>
      <c r="DP111" s="1010"/>
      <c r="DQ111" s="1010" t="s">
        <v>446</v>
      </c>
      <c r="DR111" s="1010"/>
      <c r="DS111" s="1010"/>
      <c r="DT111" s="1010"/>
      <c r="DU111" s="1010"/>
      <c r="DV111" s="1011" t="s">
        <v>127</v>
      </c>
      <c r="DW111" s="1011"/>
      <c r="DX111" s="1011"/>
      <c r="DY111" s="1011"/>
      <c r="DZ111" s="1012"/>
    </row>
    <row r="112" spans="1:131" s="246" customFormat="1" ht="26.25" customHeight="1" x14ac:dyDescent="0.2">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441</v>
      </c>
      <c r="AG112" s="1049"/>
      <c r="AH112" s="1049"/>
      <c r="AI112" s="1049"/>
      <c r="AJ112" s="1050"/>
      <c r="AK112" s="1051" t="s">
        <v>441</v>
      </c>
      <c r="AL112" s="1049"/>
      <c r="AM112" s="1049"/>
      <c r="AN112" s="1049"/>
      <c r="AO112" s="1050"/>
      <c r="AP112" s="1052" t="s">
        <v>441</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10700830</v>
      </c>
      <c r="BR112" s="1010"/>
      <c r="BS112" s="1010"/>
      <c r="BT112" s="1010"/>
      <c r="BU112" s="1010"/>
      <c r="BV112" s="1010">
        <v>9861547</v>
      </c>
      <c r="BW112" s="1010"/>
      <c r="BX112" s="1010"/>
      <c r="BY112" s="1010"/>
      <c r="BZ112" s="1010"/>
      <c r="CA112" s="1010">
        <v>9123008</v>
      </c>
      <c r="CB112" s="1010"/>
      <c r="CC112" s="1010"/>
      <c r="CD112" s="1010"/>
      <c r="CE112" s="1010"/>
      <c r="CF112" s="1004">
        <v>110.9</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441</v>
      </c>
      <c r="DM112" s="1010"/>
      <c r="DN112" s="1010"/>
      <c r="DO112" s="1010"/>
      <c r="DP112" s="1010"/>
      <c r="DQ112" s="1010" t="s">
        <v>441</v>
      </c>
      <c r="DR112" s="1010"/>
      <c r="DS112" s="1010"/>
      <c r="DT112" s="1010"/>
      <c r="DU112" s="1010"/>
      <c r="DV112" s="1011" t="s">
        <v>441</v>
      </c>
      <c r="DW112" s="1011"/>
      <c r="DX112" s="1011"/>
      <c r="DY112" s="1011"/>
      <c r="DZ112" s="1012"/>
    </row>
    <row r="113" spans="1:130" s="246" customFormat="1" ht="26.25" customHeight="1" x14ac:dyDescent="0.2">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710222</v>
      </c>
      <c r="AB113" s="1024"/>
      <c r="AC113" s="1024"/>
      <c r="AD113" s="1024"/>
      <c r="AE113" s="1025"/>
      <c r="AF113" s="1026">
        <v>591490</v>
      </c>
      <c r="AG113" s="1024"/>
      <c r="AH113" s="1024"/>
      <c r="AI113" s="1024"/>
      <c r="AJ113" s="1025"/>
      <c r="AK113" s="1026">
        <v>598451</v>
      </c>
      <c r="AL113" s="1024"/>
      <c r="AM113" s="1024"/>
      <c r="AN113" s="1024"/>
      <c r="AO113" s="1025"/>
      <c r="AP113" s="1027">
        <v>7.3</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2276889</v>
      </c>
      <c r="BR113" s="1010"/>
      <c r="BS113" s="1010"/>
      <c r="BT113" s="1010"/>
      <c r="BU113" s="1010"/>
      <c r="BV113" s="1010">
        <v>2166922</v>
      </c>
      <c r="BW113" s="1010"/>
      <c r="BX113" s="1010"/>
      <c r="BY113" s="1010"/>
      <c r="BZ113" s="1010"/>
      <c r="CA113" s="1010">
        <v>2058986</v>
      </c>
      <c r="CB113" s="1010"/>
      <c r="CC113" s="1010"/>
      <c r="CD113" s="1010"/>
      <c r="CE113" s="1010"/>
      <c r="CF113" s="1004">
        <v>25</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441</v>
      </c>
      <c r="DM113" s="1049"/>
      <c r="DN113" s="1049"/>
      <c r="DO113" s="1049"/>
      <c r="DP113" s="1050"/>
      <c r="DQ113" s="1051" t="s">
        <v>441</v>
      </c>
      <c r="DR113" s="1049"/>
      <c r="DS113" s="1049"/>
      <c r="DT113" s="1049"/>
      <c r="DU113" s="1050"/>
      <c r="DV113" s="1052" t="s">
        <v>127</v>
      </c>
      <c r="DW113" s="1053"/>
      <c r="DX113" s="1053"/>
      <c r="DY113" s="1053"/>
      <c r="DZ113" s="1054"/>
    </row>
    <row r="114" spans="1:130" s="246" customFormat="1" ht="26.25" customHeight="1" x14ac:dyDescent="0.2">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112277</v>
      </c>
      <c r="AB114" s="1049"/>
      <c r="AC114" s="1049"/>
      <c r="AD114" s="1049"/>
      <c r="AE114" s="1050"/>
      <c r="AF114" s="1051">
        <v>135780</v>
      </c>
      <c r="AG114" s="1049"/>
      <c r="AH114" s="1049"/>
      <c r="AI114" s="1049"/>
      <c r="AJ114" s="1050"/>
      <c r="AK114" s="1051">
        <v>136793</v>
      </c>
      <c r="AL114" s="1049"/>
      <c r="AM114" s="1049"/>
      <c r="AN114" s="1049"/>
      <c r="AO114" s="1050"/>
      <c r="AP114" s="1052">
        <v>1.7</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3044483</v>
      </c>
      <c r="BR114" s="1010"/>
      <c r="BS114" s="1010"/>
      <c r="BT114" s="1010"/>
      <c r="BU114" s="1010"/>
      <c r="BV114" s="1010">
        <v>2850612</v>
      </c>
      <c r="BW114" s="1010"/>
      <c r="BX114" s="1010"/>
      <c r="BY114" s="1010"/>
      <c r="BZ114" s="1010"/>
      <c r="CA114" s="1010">
        <v>2708065</v>
      </c>
      <c r="CB114" s="1010"/>
      <c r="CC114" s="1010"/>
      <c r="CD114" s="1010"/>
      <c r="CE114" s="1010"/>
      <c r="CF114" s="1004">
        <v>32.9</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401</v>
      </c>
      <c r="DH114" s="1049"/>
      <c r="DI114" s="1049"/>
      <c r="DJ114" s="1049"/>
      <c r="DK114" s="1050"/>
      <c r="DL114" s="1051" t="s">
        <v>441</v>
      </c>
      <c r="DM114" s="1049"/>
      <c r="DN114" s="1049"/>
      <c r="DO114" s="1049"/>
      <c r="DP114" s="1050"/>
      <c r="DQ114" s="1051" t="s">
        <v>441</v>
      </c>
      <c r="DR114" s="1049"/>
      <c r="DS114" s="1049"/>
      <c r="DT114" s="1049"/>
      <c r="DU114" s="1050"/>
      <c r="DV114" s="1052" t="s">
        <v>441</v>
      </c>
      <c r="DW114" s="1053"/>
      <c r="DX114" s="1053"/>
      <c r="DY114" s="1053"/>
      <c r="DZ114" s="1054"/>
    </row>
    <row r="115" spans="1:130" s="246" customFormat="1" ht="26.25" customHeight="1" x14ac:dyDescent="0.2">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15424</v>
      </c>
      <c r="AB115" s="1024"/>
      <c r="AC115" s="1024"/>
      <c r="AD115" s="1024"/>
      <c r="AE115" s="1025"/>
      <c r="AF115" s="1026">
        <v>16971</v>
      </c>
      <c r="AG115" s="1024"/>
      <c r="AH115" s="1024"/>
      <c r="AI115" s="1024"/>
      <c r="AJ115" s="1025"/>
      <c r="AK115" s="1026">
        <v>16828</v>
      </c>
      <c r="AL115" s="1024"/>
      <c r="AM115" s="1024"/>
      <c r="AN115" s="1024"/>
      <c r="AO115" s="1025"/>
      <c r="AP115" s="1027">
        <v>0.2</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8186</v>
      </c>
      <c r="BR115" s="1010"/>
      <c r="BS115" s="1010"/>
      <c r="BT115" s="1010"/>
      <c r="BU115" s="1010"/>
      <c r="BV115" s="1010">
        <v>5920</v>
      </c>
      <c r="BW115" s="1010"/>
      <c r="BX115" s="1010"/>
      <c r="BY115" s="1010"/>
      <c r="BZ115" s="1010"/>
      <c r="CA115" s="1010">
        <v>3460</v>
      </c>
      <c r="CB115" s="1010"/>
      <c r="CC115" s="1010"/>
      <c r="CD115" s="1010"/>
      <c r="CE115" s="1010"/>
      <c r="CF115" s="1004">
        <v>0</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442</v>
      </c>
      <c r="DM115" s="1049"/>
      <c r="DN115" s="1049"/>
      <c r="DO115" s="1049"/>
      <c r="DP115" s="1050"/>
      <c r="DQ115" s="1051" t="s">
        <v>127</v>
      </c>
      <c r="DR115" s="1049"/>
      <c r="DS115" s="1049"/>
      <c r="DT115" s="1049"/>
      <c r="DU115" s="1050"/>
      <c r="DV115" s="1052" t="s">
        <v>441</v>
      </c>
      <c r="DW115" s="1053"/>
      <c r="DX115" s="1053"/>
      <c r="DY115" s="1053"/>
      <c r="DZ115" s="1054"/>
    </row>
    <row r="116" spans="1:130" s="246" customFormat="1" ht="26.25" customHeight="1" x14ac:dyDescent="0.2">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441</v>
      </c>
      <c r="AG116" s="1049"/>
      <c r="AH116" s="1049"/>
      <c r="AI116" s="1049"/>
      <c r="AJ116" s="1050"/>
      <c r="AK116" s="1051" t="s">
        <v>401</v>
      </c>
      <c r="AL116" s="1049"/>
      <c r="AM116" s="1049"/>
      <c r="AN116" s="1049"/>
      <c r="AO116" s="1050"/>
      <c r="AP116" s="1052" t="s">
        <v>441</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441</v>
      </c>
      <c r="BW116" s="1010"/>
      <c r="BX116" s="1010"/>
      <c r="BY116" s="1010"/>
      <c r="BZ116" s="1010"/>
      <c r="CA116" s="1010" t="s">
        <v>441</v>
      </c>
      <c r="CB116" s="1010"/>
      <c r="CC116" s="1010"/>
      <c r="CD116" s="1010"/>
      <c r="CE116" s="1010"/>
      <c r="CF116" s="1004" t="s">
        <v>441</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440</v>
      </c>
      <c r="DM116" s="1049"/>
      <c r="DN116" s="1049"/>
      <c r="DO116" s="1049"/>
      <c r="DP116" s="1050"/>
      <c r="DQ116" s="1051" t="s">
        <v>442</v>
      </c>
      <c r="DR116" s="1049"/>
      <c r="DS116" s="1049"/>
      <c r="DT116" s="1049"/>
      <c r="DU116" s="1050"/>
      <c r="DV116" s="1052" t="s">
        <v>441</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3025909</v>
      </c>
      <c r="AB117" s="1067"/>
      <c r="AC117" s="1067"/>
      <c r="AD117" s="1067"/>
      <c r="AE117" s="1068"/>
      <c r="AF117" s="1069">
        <v>2951002</v>
      </c>
      <c r="AG117" s="1067"/>
      <c r="AH117" s="1067"/>
      <c r="AI117" s="1067"/>
      <c r="AJ117" s="1068"/>
      <c r="AK117" s="1069">
        <v>2965272</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441</v>
      </c>
      <c r="BW117" s="1010"/>
      <c r="BX117" s="1010"/>
      <c r="BY117" s="1010"/>
      <c r="BZ117" s="1010"/>
      <c r="CA117" s="1010" t="s">
        <v>441</v>
      </c>
      <c r="CB117" s="1010"/>
      <c r="CC117" s="1010"/>
      <c r="CD117" s="1010"/>
      <c r="CE117" s="1010"/>
      <c r="CF117" s="1004" t="s">
        <v>442</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466</v>
      </c>
      <c r="DH117" s="1049"/>
      <c r="DI117" s="1049"/>
      <c r="DJ117" s="1049"/>
      <c r="DK117" s="1050"/>
      <c r="DL117" s="1051" t="s">
        <v>441</v>
      </c>
      <c r="DM117" s="1049"/>
      <c r="DN117" s="1049"/>
      <c r="DO117" s="1049"/>
      <c r="DP117" s="1050"/>
      <c r="DQ117" s="1051" t="s">
        <v>441</v>
      </c>
      <c r="DR117" s="1049"/>
      <c r="DS117" s="1049"/>
      <c r="DT117" s="1049"/>
      <c r="DU117" s="1050"/>
      <c r="DV117" s="1052" t="s">
        <v>127</v>
      </c>
      <c r="DW117" s="1053"/>
      <c r="DX117" s="1053"/>
      <c r="DY117" s="1053"/>
      <c r="DZ117" s="1054"/>
    </row>
    <row r="118" spans="1:130" s="246" customFormat="1" ht="26.25" customHeight="1" x14ac:dyDescent="0.2">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303</v>
      </c>
      <c r="AG118" s="975"/>
      <c r="AH118" s="975"/>
      <c r="AI118" s="975"/>
      <c r="AJ118" s="976"/>
      <c r="AK118" s="974" t="s">
        <v>302</v>
      </c>
      <c r="AL118" s="975"/>
      <c r="AM118" s="975"/>
      <c r="AN118" s="975"/>
      <c r="AO118" s="976"/>
      <c r="AP118" s="1061" t="s">
        <v>434</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441</v>
      </c>
      <c r="BR118" s="1088"/>
      <c r="BS118" s="1088"/>
      <c r="BT118" s="1088"/>
      <c r="BU118" s="1088"/>
      <c r="BV118" s="1088" t="s">
        <v>441</v>
      </c>
      <c r="BW118" s="1088"/>
      <c r="BX118" s="1088"/>
      <c r="BY118" s="1088"/>
      <c r="BZ118" s="1088"/>
      <c r="CA118" s="1088" t="s">
        <v>441</v>
      </c>
      <c r="CB118" s="1088"/>
      <c r="CC118" s="1088"/>
      <c r="CD118" s="1088"/>
      <c r="CE118" s="1088"/>
      <c r="CF118" s="1004" t="s">
        <v>441</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441</v>
      </c>
      <c r="DH118" s="1049"/>
      <c r="DI118" s="1049"/>
      <c r="DJ118" s="1049"/>
      <c r="DK118" s="1050"/>
      <c r="DL118" s="1051" t="s">
        <v>441</v>
      </c>
      <c r="DM118" s="1049"/>
      <c r="DN118" s="1049"/>
      <c r="DO118" s="1049"/>
      <c r="DP118" s="1050"/>
      <c r="DQ118" s="1051" t="s">
        <v>441</v>
      </c>
      <c r="DR118" s="1049"/>
      <c r="DS118" s="1049"/>
      <c r="DT118" s="1049"/>
      <c r="DU118" s="1050"/>
      <c r="DV118" s="1052" t="s">
        <v>442</v>
      </c>
      <c r="DW118" s="1053"/>
      <c r="DX118" s="1053"/>
      <c r="DY118" s="1053"/>
      <c r="DZ118" s="1054"/>
    </row>
    <row r="119" spans="1:130" s="246" customFormat="1" ht="26.25" customHeight="1" x14ac:dyDescent="0.2">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441</v>
      </c>
      <c r="AB119" s="982"/>
      <c r="AC119" s="982"/>
      <c r="AD119" s="982"/>
      <c r="AE119" s="983"/>
      <c r="AF119" s="984" t="s">
        <v>441</v>
      </c>
      <c r="AG119" s="982"/>
      <c r="AH119" s="982"/>
      <c r="AI119" s="982"/>
      <c r="AJ119" s="983"/>
      <c r="AK119" s="984" t="s">
        <v>441</v>
      </c>
      <c r="AL119" s="982"/>
      <c r="AM119" s="982"/>
      <c r="AN119" s="982"/>
      <c r="AO119" s="983"/>
      <c r="AP119" s="985" t="s">
        <v>441</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469</v>
      </c>
      <c r="BP119" s="1096"/>
      <c r="BQ119" s="1087">
        <v>40008170</v>
      </c>
      <c r="BR119" s="1088"/>
      <c r="BS119" s="1088"/>
      <c r="BT119" s="1088"/>
      <c r="BU119" s="1088"/>
      <c r="BV119" s="1088">
        <v>40125464</v>
      </c>
      <c r="BW119" s="1088"/>
      <c r="BX119" s="1088"/>
      <c r="BY119" s="1088"/>
      <c r="BZ119" s="1088"/>
      <c r="CA119" s="1088">
        <v>39629879</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246099</v>
      </c>
      <c r="DH119" s="1074"/>
      <c r="DI119" s="1074"/>
      <c r="DJ119" s="1074"/>
      <c r="DK119" s="1075"/>
      <c r="DL119" s="1073">
        <v>230992</v>
      </c>
      <c r="DM119" s="1074"/>
      <c r="DN119" s="1074"/>
      <c r="DO119" s="1074"/>
      <c r="DP119" s="1075"/>
      <c r="DQ119" s="1073">
        <v>215751</v>
      </c>
      <c r="DR119" s="1074"/>
      <c r="DS119" s="1074"/>
      <c r="DT119" s="1074"/>
      <c r="DU119" s="1075"/>
      <c r="DV119" s="1076">
        <v>2.6</v>
      </c>
      <c r="DW119" s="1077"/>
      <c r="DX119" s="1077"/>
      <c r="DY119" s="1077"/>
      <c r="DZ119" s="1078"/>
    </row>
    <row r="120" spans="1:130" s="246" customFormat="1" ht="26.25" customHeight="1" x14ac:dyDescent="0.2">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442</v>
      </c>
      <c r="AB120" s="1049"/>
      <c r="AC120" s="1049"/>
      <c r="AD120" s="1049"/>
      <c r="AE120" s="1050"/>
      <c r="AF120" s="1051" t="s">
        <v>441</v>
      </c>
      <c r="AG120" s="1049"/>
      <c r="AH120" s="1049"/>
      <c r="AI120" s="1049"/>
      <c r="AJ120" s="1050"/>
      <c r="AK120" s="1051" t="s">
        <v>441</v>
      </c>
      <c r="AL120" s="1049"/>
      <c r="AM120" s="1049"/>
      <c r="AN120" s="1049"/>
      <c r="AO120" s="1050"/>
      <c r="AP120" s="1052" t="s">
        <v>442</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4674751</v>
      </c>
      <c r="BR120" s="1017"/>
      <c r="BS120" s="1017"/>
      <c r="BT120" s="1017"/>
      <c r="BU120" s="1017"/>
      <c r="BV120" s="1017">
        <v>4965436</v>
      </c>
      <c r="BW120" s="1017"/>
      <c r="BX120" s="1017"/>
      <c r="BY120" s="1017"/>
      <c r="BZ120" s="1017"/>
      <c r="CA120" s="1017">
        <v>5373040</v>
      </c>
      <c r="CB120" s="1017"/>
      <c r="CC120" s="1017"/>
      <c r="CD120" s="1017"/>
      <c r="CE120" s="1017"/>
      <c r="CF120" s="1031">
        <v>65.3</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t="s">
        <v>441</v>
      </c>
      <c r="DH120" s="1017"/>
      <c r="DI120" s="1017"/>
      <c r="DJ120" s="1017"/>
      <c r="DK120" s="1017"/>
      <c r="DL120" s="1017">
        <v>7491179</v>
      </c>
      <c r="DM120" s="1017"/>
      <c r="DN120" s="1017"/>
      <c r="DO120" s="1017"/>
      <c r="DP120" s="1017"/>
      <c r="DQ120" s="1017">
        <v>6836563</v>
      </c>
      <c r="DR120" s="1017"/>
      <c r="DS120" s="1017"/>
      <c r="DT120" s="1017"/>
      <c r="DU120" s="1017"/>
      <c r="DV120" s="1018">
        <v>83.1</v>
      </c>
      <c r="DW120" s="1018"/>
      <c r="DX120" s="1018"/>
      <c r="DY120" s="1018"/>
      <c r="DZ120" s="1019"/>
    </row>
    <row r="121" spans="1:130" s="246" customFormat="1" ht="26.25" customHeight="1" x14ac:dyDescent="0.2">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466</v>
      </c>
      <c r="AG121" s="1049"/>
      <c r="AH121" s="1049"/>
      <c r="AI121" s="1049"/>
      <c r="AJ121" s="1050"/>
      <c r="AK121" s="1051" t="s">
        <v>441</v>
      </c>
      <c r="AL121" s="1049"/>
      <c r="AM121" s="1049"/>
      <c r="AN121" s="1049"/>
      <c r="AO121" s="1050"/>
      <c r="AP121" s="1052" t="s">
        <v>441</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1638372</v>
      </c>
      <c r="BR121" s="1010"/>
      <c r="BS121" s="1010"/>
      <c r="BT121" s="1010"/>
      <c r="BU121" s="1010"/>
      <c r="BV121" s="1010">
        <v>1773555</v>
      </c>
      <c r="BW121" s="1010"/>
      <c r="BX121" s="1010"/>
      <c r="BY121" s="1010"/>
      <c r="BZ121" s="1010"/>
      <c r="CA121" s="1010">
        <v>1860188</v>
      </c>
      <c r="CB121" s="1010"/>
      <c r="CC121" s="1010"/>
      <c r="CD121" s="1010"/>
      <c r="CE121" s="1010"/>
      <c r="CF121" s="1004">
        <v>22.6</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1964192</v>
      </c>
      <c r="DH121" s="1010"/>
      <c r="DI121" s="1010"/>
      <c r="DJ121" s="1010"/>
      <c r="DK121" s="1010"/>
      <c r="DL121" s="1010">
        <v>1923174</v>
      </c>
      <c r="DM121" s="1010"/>
      <c r="DN121" s="1010"/>
      <c r="DO121" s="1010"/>
      <c r="DP121" s="1010"/>
      <c r="DQ121" s="1010">
        <v>1876486</v>
      </c>
      <c r="DR121" s="1010"/>
      <c r="DS121" s="1010"/>
      <c r="DT121" s="1010"/>
      <c r="DU121" s="1010"/>
      <c r="DV121" s="1011">
        <v>22.8</v>
      </c>
      <c r="DW121" s="1011"/>
      <c r="DX121" s="1011"/>
      <c r="DY121" s="1011"/>
      <c r="DZ121" s="1012"/>
    </row>
    <row r="122" spans="1:130" s="246" customFormat="1" ht="26.25" customHeight="1" x14ac:dyDescent="0.2">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401</v>
      </c>
      <c r="AB122" s="1049"/>
      <c r="AC122" s="1049"/>
      <c r="AD122" s="1049"/>
      <c r="AE122" s="1050"/>
      <c r="AF122" s="1051" t="s">
        <v>441</v>
      </c>
      <c r="AG122" s="1049"/>
      <c r="AH122" s="1049"/>
      <c r="AI122" s="1049"/>
      <c r="AJ122" s="1050"/>
      <c r="AK122" s="1051" t="s">
        <v>441</v>
      </c>
      <c r="AL122" s="1049"/>
      <c r="AM122" s="1049"/>
      <c r="AN122" s="1049"/>
      <c r="AO122" s="1050"/>
      <c r="AP122" s="1052" t="s">
        <v>127</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22821499</v>
      </c>
      <c r="BR122" s="1088"/>
      <c r="BS122" s="1088"/>
      <c r="BT122" s="1088"/>
      <c r="BU122" s="1088"/>
      <c r="BV122" s="1088">
        <v>23052679</v>
      </c>
      <c r="BW122" s="1088"/>
      <c r="BX122" s="1088"/>
      <c r="BY122" s="1088"/>
      <c r="BZ122" s="1088"/>
      <c r="CA122" s="1088">
        <v>22654209</v>
      </c>
      <c r="CB122" s="1088"/>
      <c r="CC122" s="1088"/>
      <c r="CD122" s="1088"/>
      <c r="CE122" s="1088"/>
      <c r="CF122" s="1108">
        <v>275.5</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274798</v>
      </c>
      <c r="DH122" s="1010"/>
      <c r="DI122" s="1010"/>
      <c r="DJ122" s="1010"/>
      <c r="DK122" s="1010"/>
      <c r="DL122" s="1010">
        <v>261623</v>
      </c>
      <c r="DM122" s="1010"/>
      <c r="DN122" s="1010"/>
      <c r="DO122" s="1010"/>
      <c r="DP122" s="1010"/>
      <c r="DQ122" s="1010">
        <v>251429</v>
      </c>
      <c r="DR122" s="1010"/>
      <c r="DS122" s="1010"/>
      <c r="DT122" s="1010"/>
      <c r="DU122" s="1010"/>
      <c r="DV122" s="1011">
        <v>3.1</v>
      </c>
      <c r="DW122" s="1011"/>
      <c r="DX122" s="1011"/>
      <c r="DY122" s="1011"/>
      <c r="DZ122" s="1012"/>
    </row>
    <row r="123" spans="1:130" s="246" customFormat="1" ht="26.25" customHeight="1" x14ac:dyDescent="0.2">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441</v>
      </c>
      <c r="AB123" s="1049"/>
      <c r="AC123" s="1049"/>
      <c r="AD123" s="1049"/>
      <c r="AE123" s="1050"/>
      <c r="AF123" s="1051" t="s">
        <v>441</v>
      </c>
      <c r="AG123" s="1049"/>
      <c r="AH123" s="1049"/>
      <c r="AI123" s="1049"/>
      <c r="AJ123" s="1050"/>
      <c r="AK123" s="1051" t="s">
        <v>401</v>
      </c>
      <c r="AL123" s="1049"/>
      <c r="AM123" s="1049"/>
      <c r="AN123" s="1049"/>
      <c r="AO123" s="1050"/>
      <c r="AP123" s="1052" t="s">
        <v>441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480</v>
      </c>
      <c r="BP123" s="1096"/>
      <c r="BQ123" s="1155">
        <v>29134622</v>
      </c>
      <c r="BR123" s="1156"/>
      <c r="BS123" s="1156"/>
      <c r="BT123" s="1156"/>
      <c r="BU123" s="1156"/>
      <c r="BV123" s="1156">
        <v>29791670</v>
      </c>
      <c r="BW123" s="1156"/>
      <c r="BX123" s="1156"/>
      <c r="BY123" s="1156"/>
      <c r="BZ123" s="1156"/>
      <c r="CA123" s="1156">
        <v>29887437</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v>205113</v>
      </c>
      <c r="DH123" s="1049"/>
      <c r="DI123" s="1049"/>
      <c r="DJ123" s="1049"/>
      <c r="DK123" s="1050"/>
      <c r="DL123" s="1051">
        <v>184131</v>
      </c>
      <c r="DM123" s="1049"/>
      <c r="DN123" s="1049"/>
      <c r="DO123" s="1049"/>
      <c r="DP123" s="1050"/>
      <c r="DQ123" s="1051">
        <v>157250</v>
      </c>
      <c r="DR123" s="1049"/>
      <c r="DS123" s="1049"/>
      <c r="DT123" s="1049"/>
      <c r="DU123" s="1050"/>
      <c r="DV123" s="1052">
        <v>1.9</v>
      </c>
      <c r="DW123" s="1053"/>
      <c r="DX123" s="1053"/>
      <c r="DY123" s="1053"/>
      <c r="DZ123" s="1054"/>
    </row>
    <row r="124" spans="1:130" s="246" customFormat="1" ht="26.25" customHeight="1" thickBot="1" x14ac:dyDescent="0.25">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440</v>
      </c>
      <c r="AB124" s="1049"/>
      <c r="AC124" s="1049"/>
      <c r="AD124" s="1049"/>
      <c r="AE124" s="1050"/>
      <c r="AF124" s="1051" t="s">
        <v>441</v>
      </c>
      <c r="AG124" s="1049"/>
      <c r="AH124" s="1049"/>
      <c r="AI124" s="1049"/>
      <c r="AJ124" s="1050"/>
      <c r="AK124" s="1051" t="s">
        <v>441</v>
      </c>
      <c r="AL124" s="1049"/>
      <c r="AM124" s="1049"/>
      <c r="AN124" s="1049"/>
      <c r="AO124" s="1050"/>
      <c r="AP124" s="1052" t="s">
        <v>441</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129.19999999999999</v>
      </c>
      <c r="BR124" s="1118"/>
      <c r="BS124" s="1118"/>
      <c r="BT124" s="1118"/>
      <c r="BU124" s="1118"/>
      <c r="BV124" s="1118">
        <v>125.3</v>
      </c>
      <c r="BW124" s="1118"/>
      <c r="BX124" s="1118"/>
      <c r="BY124" s="1118"/>
      <c r="BZ124" s="1118"/>
      <c r="CA124" s="1118">
        <v>118.4</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v>8256727</v>
      </c>
      <c r="DH124" s="1074"/>
      <c r="DI124" s="1074"/>
      <c r="DJ124" s="1074"/>
      <c r="DK124" s="1075"/>
      <c r="DL124" s="1073">
        <v>1440</v>
      </c>
      <c r="DM124" s="1074"/>
      <c r="DN124" s="1074"/>
      <c r="DO124" s="1074"/>
      <c r="DP124" s="1075"/>
      <c r="DQ124" s="1073">
        <v>1280</v>
      </c>
      <c r="DR124" s="1074"/>
      <c r="DS124" s="1074"/>
      <c r="DT124" s="1074"/>
      <c r="DU124" s="1075"/>
      <c r="DV124" s="1076">
        <v>0</v>
      </c>
      <c r="DW124" s="1077"/>
      <c r="DX124" s="1077"/>
      <c r="DY124" s="1077"/>
      <c r="DZ124" s="1078"/>
    </row>
    <row r="125" spans="1:130" s="246" customFormat="1" ht="26.25" customHeight="1" x14ac:dyDescent="0.2">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442</v>
      </c>
      <c r="AB125" s="1049"/>
      <c r="AC125" s="1049"/>
      <c r="AD125" s="1049"/>
      <c r="AE125" s="1050"/>
      <c r="AF125" s="1051" t="s">
        <v>441</v>
      </c>
      <c r="AG125" s="1049"/>
      <c r="AH125" s="1049"/>
      <c r="AI125" s="1049"/>
      <c r="AJ125" s="1050"/>
      <c r="AK125" s="1051" t="s">
        <v>441</v>
      </c>
      <c r="AL125" s="1049"/>
      <c r="AM125" s="1049"/>
      <c r="AN125" s="1049"/>
      <c r="AO125" s="1050"/>
      <c r="AP125" s="1052" t="s">
        <v>441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441</v>
      </c>
      <c r="DH125" s="1017"/>
      <c r="DI125" s="1017"/>
      <c r="DJ125" s="1017"/>
      <c r="DK125" s="1017"/>
      <c r="DL125" s="1017" t="s">
        <v>441</v>
      </c>
      <c r="DM125" s="1017"/>
      <c r="DN125" s="1017"/>
      <c r="DO125" s="1017"/>
      <c r="DP125" s="1017"/>
      <c r="DQ125" s="1017" t="s">
        <v>441</v>
      </c>
      <c r="DR125" s="1017"/>
      <c r="DS125" s="1017"/>
      <c r="DT125" s="1017"/>
      <c r="DU125" s="1017"/>
      <c r="DV125" s="1018" t="s">
        <v>441</v>
      </c>
      <c r="DW125" s="1018"/>
      <c r="DX125" s="1018"/>
      <c r="DY125" s="1018"/>
      <c r="DZ125" s="1019"/>
    </row>
    <row r="126" spans="1:130" s="246" customFormat="1" ht="26.25" customHeight="1" thickBot="1" x14ac:dyDescent="0.25">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15233</v>
      </c>
      <c r="AB126" s="1049"/>
      <c r="AC126" s="1049"/>
      <c r="AD126" s="1049"/>
      <c r="AE126" s="1050"/>
      <c r="AF126" s="1051">
        <v>16780</v>
      </c>
      <c r="AG126" s="1049"/>
      <c r="AH126" s="1049"/>
      <c r="AI126" s="1049"/>
      <c r="AJ126" s="1050"/>
      <c r="AK126" s="1051">
        <v>16750</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441</v>
      </c>
      <c r="DH126" s="1010"/>
      <c r="DI126" s="1010"/>
      <c r="DJ126" s="1010"/>
      <c r="DK126" s="1010"/>
      <c r="DL126" s="1010" t="s">
        <v>442</v>
      </c>
      <c r="DM126" s="1010"/>
      <c r="DN126" s="1010"/>
      <c r="DO126" s="1010"/>
      <c r="DP126" s="1010"/>
      <c r="DQ126" s="1010" t="s">
        <v>487</v>
      </c>
      <c r="DR126" s="1010"/>
      <c r="DS126" s="1010"/>
      <c r="DT126" s="1010"/>
      <c r="DU126" s="1010"/>
      <c r="DV126" s="1011" t="s">
        <v>487</v>
      </c>
      <c r="DW126" s="1011"/>
      <c r="DX126" s="1011"/>
      <c r="DY126" s="1011"/>
      <c r="DZ126" s="1012"/>
    </row>
    <row r="127" spans="1:130" s="246" customFormat="1" ht="26.25" customHeight="1" x14ac:dyDescent="0.2">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191</v>
      </c>
      <c r="AB127" s="1049"/>
      <c r="AC127" s="1049"/>
      <c r="AD127" s="1049"/>
      <c r="AE127" s="1050"/>
      <c r="AF127" s="1051">
        <v>191</v>
      </c>
      <c r="AG127" s="1049"/>
      <c r="AH127" s="1049"/>
      <c r="AI127" s="1049"/>
      <c r="AJ127" s="1050"/>
      <c r="AK127" s="1051">
        <v>78</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441</v>
      </c>
      <c r="DH127" s="1010"/>
      <c r="DI127" s="1010"/>
      <c r="DJ127" s="1010"/>
      <c r="DK127" s="1010"/>
      <c r="DL127" s="1010" t="s">
        <v>487</v>
      </c>
      <c r="DM127" s="1010"/>
      <c r="DN127" s="1010"/>
      <c r="DO127" s="1010"/>
      <c r="DP127" s="1010"/>
      <c r="DQ127" s="1010" t="s">
        <v>441</v>
      </c>
      <c r="DR127" s="1010"/>
      <c r="DS127" s="1010"/>
      <c r="DT127" s="1010"/>
      <c r="DU127" s="1010"/>
      <c r="DV127" s="1011" t="s">
        <v>441</v>
      </c>
      <c r="DW127" s="1011"/>
      <c r="DX127" s="1011"/>
      <c r="DY127" s="1011"/>
      <c r="DZ127" s="1012"/>
    </row>
    <row r="128" spans="1:130" s="246" customFormat="1" ht="26.25" customHeight="1" thickBot="1" x14ac:dyDescent="0.25">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178091</v>
      </c>
      <c r="AB128" s="1138"/>
      <c r="AC128" s="1138"/>
      <c r="AD128" s="1138"/>
      <c r="AE128" s="1139"/>
      <c r="AF128" s="1140">
        <v>178383</v>
      </c>
      <c r="AG128" s="1138"/>
      <c r="AH128" s="1138"/>
      <c r="AI128" s="1138"/>
      <c r="AJ128" s="1139"/>
      <c r="AK128" s="1140">
        <v>169746</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441</v>
      </c>
      <c r="BG128" s="1145"/>
      <c r="BH128" s="1145"/>
      <c r="BI128" s="1145"/>
      <c r="BJ128" s="1145"/>
      <c r="BK128" s="1145"/>
      <c r="BL128" s="1146"/>
      <c r="BM128" s="1144">
        <v>13.32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8186</v>
      </c>
      <c r="DH128" s="1130"/>
      <c r="DI128" s="1130"/>
      <c r="DJ128" s="1130"/>
      <c r="DK128" s="1130"/>
      <c r="DL128" s="1130">
        <v>5920</v>
      </c>
      <c r="DM128" s="1130"/>
      <c r="DN128" s="1130"/>
      <c r="DO128" s="1130"/>
      <c r="DP128" s="1130"/>
      <c r="DQ128" s="1130">
        <v>3460</v>
      </c>
      <c r="DR128" s="1130"/>
      <c r="DS128" s="1130"/>
      <c r="DT128" s="1130"/>
      <c r="DU128" s="1130"/>
      <c r="DV128" s="1131">
        <v>0</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10296337</v>
      </c>
      <c r="AB129" s="1049"/>
      <c r="AC129" s="1049"/>
      <c r="AD129" s="1049"/>
      <c r="AE129" s="1050"/>
      <c r="AF129" s="1051">
        <v>10147991</v>
      </c>
      <c r="AG129" s="1049"/>
      <c r="AH129" s="1049"/>
      <c r="AI129" s="1049"/>
      <c r="AJ129" s="1050"/>
      <c r="AK129" s="1051">
        <v>10106636</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441</v>
      </c>
      <c r="BG129" s="1159"/>
      <c r="BH129" s="1159"/>
      <c r="BI129" s="1159"/>
      <c r="BJ129" s="1159"/>
      <c r="BK129" s="1159"/>
      <c r="BL129" s="1160"/>
      <c r="BM129" s="1158">
        <v>18.32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1882108</v>
      </c>
      <c r="AB130" s="1049"/>
      <c r="AC130" s="1049"/>
      <c r="AD130" s="1049"/>
      <c r="AE130" s="1050"/>
      <c r="AF130" s="1051">
        <v>1901930</v>
      </c>
      <c r="AG130" s="1049"/>
      <c r="AH130" s="1049"/>
      <c r="AI130" s="1049"/>
      <c r="AJ130" s="1050"/>
      <c r="AK130" s="1051">
        <v>1883715</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11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8414229</v>
      </c>
      <c r="AB131" s="1074"/>
      <c r="AC131" s="1074"/>
      <c r="AD131" s="1074"/>
      <c r="AE131" s="1075"/>
      <c r="AF131" s="1073">
        <v>8246061</v>
      </c>
      <c r="AG131" s="1074"/>
      <c r="AH131" s="1074"/>
      <c r="AI131" s="1074"/>
      <c r="AJ131" s="1075"/>
      <c r="AK131" s="1073">
        <v>8222921</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118.4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11.47710622</v>
      </c>
      <c r="AB132" s="1190"/>
      <c r="AC132" s="1190"/>
      <c r="AD132" s="1190"/>
      <c r="AE132" s="1191"/>
      <c r="AF132" s="1192">
        <v>10.55884743</v>
      </c>
      <c r="AG132" s="1190"/>
      <c r="AH132" s="1190"/>
      <c r="AI132" s="1190"/>
      <c r="AJ132" s="1191"/>
      <c r="AK132" s="1192">
        <v>11.08865422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11.6</v>
      </c>
      <c r="AB133" s="1173"/>
      <c r="AC133" s="1173"/>
      <c r="AD133" s="1173"/>
      <c r="AE133" s="1174"/>
      <c r="AF133" s="1172">
        <v>11.2</v>
      </c>
      <c r="AG133" s="1173"/>
      <c r="AH133" s="1173"/>
      <c r="AI133" s="1173"/>
      <c r="AJ133" s="1174"/>
      <c r="AK133" s="1172">
        <v>11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e1aLfX7s7hj8+/Ew5H3UkRKBU885fOrJ+cCcFQRQdAuQJH8KdKjyXUfG8N+CKT2K/fSIcXtZ+2N0lkKg5v6QA==" saltValue="ju1ryoI4e8QUX8euiDa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I5DzTkJ29LKVMYNWj6Z6eU+qWvmS2SYwWS5i3kfx8CIbGIvotXtG8+ePODvHqpdRZzXsViohcaTtjTcJqeD3A==" saltValue="GhamBR+pgUYUFJE7EPnto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376xFmBA6L7efgAf371bQw8bgg9EhniSgE4vO28IHny1YVl4sC6gTNd1Bt7INhaCeBhaKkg47KzH4OEBZu9jw==" saltValue="iAyvVddBHKWt1UP9lE7Sq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2507277</v>
      </c>
      <c r="AP9" s="312">
        <v>71677</v>
      </c>
      <c r="AQ9" s="313">
        <v>90414</v>
      </c>
      <c r="AR9" s="314">
        <v>-20.7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411654</v>
      </c>
      <c r="AP10" s="315">
        <v>11768</v>
      </c>
      <c r="AQ10" s="316">
        <v>7325</v>
      </c>
      <c r="AR10" s="317">
        <v>60.7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439293</v>
      </c>
      <c r="AP11" s="315">
        <v>12558</v>
      </c>
      <c r="AQ11" s="316">
        <v>9426</v>
      </c>
      <c r="AR11" s="317">
        <v>33.200000000000003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1167</v>
      </c>
      <c r="AR12" s="317" t="s">
        <v>520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3</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213190</v>
      </c>
      <c r="AP14" s="315">
        <v>6095</v>
      </c>
      <c r="AQ14" s="316">
        <v>4078</v>
      </c>
      <c r="AR14" s="317">
        <v>49.5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93592</v>
      </c>
      <c r="AP15" s="315">
        <v>2676</v>
      </c>
      <c r="AQ15" s="316">
        <v>2195</v>
      </c>
      <c r="AR15" s="317">
        <v>21.9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-271002</v>
      </c>
      <c r="AP16" s="315">
        <v>-7747</v>
      </c>
      <c r="AQ16" s="316">
        <v>-8893</v>
      </c>
      <c r="AR16" s="317">
        <v>-12.9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3394004</v>
      </c>
      <c r="AP17" s="315">
        <v>97027</v>
      </c>
      <c r="AQ17" s="316">
        <v>105714</v>
      </c>
      <c r="AR17" s="317">
        <v>-8.1999999999999993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8.86</v>
      </c>
      <c r="AP21" s="328">
        <v>10.07</v>
      </c>
      <c r="AQ21" s="329">
        <v>-1.21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96.7</v>
      </c>
      <c r="AP22" s="333">
        <v>97.6</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2213200</v>
      </c>
      <c r="AP32" s="342">
        <v>63270</v>
      </c>
      <c r="AQ32" s="343">
        <v>67110</v>
      </c>
      <c r="AR32" s="344">
        <v>-5.7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6</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598451</v>
      </c>
      <c r="AP35" s="342">
        <v>17108</v>
      </c>
      <c r="AQ35" s="343">
        <v>17795</v>
      </c>
      <c r="AR35" s="344">
        <v>-3.9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136793</v>
      </c>
      <c r="AP36" s="342">
        <v>3911</v>
      </c>
      <c r="AQ36" s="343">
        <v>2500</v>
      </c>
      <c r="AR36" s="344">
        <v>56.4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16828</v>
      </c>
      <c r="AP37" s="342">
        <v>481</v>
      </c>
      <c r="AQ37" s="343">
        <v>1001</v>
      </c>
      <c r="AR37" s="344">
        <v>-51.9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4</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-169746</v>
      </c>
      <c r="AP39" s="342">
        <v>-4853</v>
      </c>
      <c r="AQ39" s="343">
        <v>-3748</v>
      </c>
      <c r="AR39" s="344">
        <v>29.5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-1883715</v>
      </c>
      <c r="AP40" s="342">
        <v>-53851</v>
      </c>
      <c r="AQ40" s="343">
        <v>-58908</v>
      </c>
      <c r="AR40" s="344">
        <v>-8.6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911811</v>
      </c>
      <c r="AP41" s="342">
        <v>26067</v>
      </c>
      <c r="AQ41" s="343">
        <v>25761</v>
      </c>
      <c r="AR41" s="344">
        <v>1.2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1896911</v>
      </c>
      <c r="AN51" s="364">
        <v>51663</v>
      </c>
      <c r="AO51" s="365">
        <v>-35.6</v>
      </c>
      <c r="AP51" s="366">
        <v>106614</v>
      </c>
      <c r="AQ51" s="367">
        <v>17.2</v>
      </c>
      <c r="AR51" s="368">
        <v>-52.8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763130</v>
      </c>
      <c r="AN52" s="372">
        <v>20784</v>
      </c>
      <c r="AO52" s="373">
        <v>-37.6</v>
      </c>
      <c r="AP52" s="374">
        <v>45545</v>
      </c>
      <c r="AQ52" s="375">
        <v>20.7</v>
      </c>
      <c r="AR52" s="376">
        <v>-58.3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3517421</v>
      </c>
      <c r="AN53" s="364">
        <v>97011</v>
      </c>
      <c r="AO53" s="365">
        <v>87.8</v>
      </c>
      <c r="AP53" s="366">
        <v>85459</v>
      </c>
      <c r="AQ53" s="367">
        <v>-19.8</v>
      </c>
      <c r="AR53" s="368">
        <v>107.6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1437466</v>
      </c>
      <c r="AN54" s="372">
        <v>39645</v>
      </c>
      <c r="AO54" s="373">
        <v>90.7</v>
      </c>
      <c r="AP54" s="374">
        <v>44378</v>
      </c>
      <c r="AQ54" s="375">
        <v>-2.6</v>
      </c>
      <c r="AR54" s="376">
        <v>93.3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5916305</v>
      </c>
      <c r="AN55" s="364">
        <v>164933</v>
      </c>
      <c r="AO55" s="365">
        <v>70</v>
      </c>
      <c r="AP55" s="366">
        <v>83280</v>
      </c>
      <c r="AQ55" s="367">
        <v>-2.5</v>
      </c>
      <c r="AR55" s="368">
        <v>72.5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3409982</v>
      </c>
      <c r="AN56" s="372">
        <v>95062</v>
      </c>
      <c r="AO56" s="373">
        <v>139.80000000000001</v>
      </c>
      <c r="AP56" s="374">
        <v>43123</v>
      </c>
      <c r="AQ56" s="375">
        <v>-2.8</v>
      </c>
      <c r="AR56" s="376">
        <v>142.6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4156958</v>
      </c>
      <c r="AN57" s="364">
        <v>117322</v>
      </c>
      <c r="AO57" s="365">
        <v>-28.9</v>
      </c>
      <c r="AP57" s="366">
        <v>88968</v>
      </c>
      <c r="AQ57" s="367">
        <v>6.8</v>
      </c>
      <c r="AR57" s="368">
        <v>-35.700000000000003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1766189</v>
      </c>
      <c r="AN58" s="372">
        <v>49847</v>
      </c>
      <c r="AO58" s="373">
        <v>-47.6</v>
      </c>
      <c r="AP58" s="374">
        <v>45482</v>
      </c>
      <c r="AQ58" s="375">
        <v>5.5</v>
      </c>
      <c r="AR58" s="376">
        <v>-53.1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4377717</v>
      </c>
      <c r="AN59" s="364">
        <v>125149</v>
      </c>
      <c r="AO59" s="365">
        <v>6.7</v>
      </c>
      <c r="AP59" s="366">
        <v>85173</v>
      </c>
      <c r="AQ59" s="367">
        <v>-4.3</v>
      </c>
      <c r="AR59" s="368">
        <v>11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1517446</v>
      </c>
      <c r="AN60" s="372">
        <v>43380</v>
      </c>
      <c r="AO60" s="373">
        <v>-13</v>
      </c>
      <c r="AP60" s="374">
        <v>43913</v>
      </c>
      <c r="AQ60" s="375">
        <v>-3.4</v>
      </c>
      <c r="AR60" s="376">
        <v>-9.6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3973062</v>
      </c>
      <c r="AN61" s="379">
        <v>111216</v>
      </c>
      <c r="AO61" s="380">
        <v>20</v>
      </c>
      <c r="AP61" s="381">
        <v>89899</v>
      </c>
      <c r="AQ61" s="382">
        <v>-0.5</v>
      </c>
      <c r="AR61" s="368">
        <v>20.5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1778843</v>
      </c>
      <c r="AN62" s="372">
        <v>49744</v>
      </c>
      <c r="AO62" s="373">
        <v>26.5</v>
      </c>
      <c r="AP62" s="374">
        <v>44488</v>
      </c>
      <c r="AQ62" s="375">
        <v>3.5</v>
      </c>
      <c r="AR62" s="376">
        <v>23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3qXmm327hGjFpGb6rY+IK1OqRgTzkk5dAh1GL1w29p6Twwqv0Medckxwxj5lgFr8WJ/5KbEmnnQvxAxNahrq4A==" saltValue="04IcRLxKJVBcqqAj8gdS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oQZXgGl6ESmNSYi7zP6XXqWZrjeVmoRThWGjX8n5uWMU7qSTGctovaUiWqbtyR/0y2puOYSN6FqOnjP55oXew==" saltValue="+v3wZWJL/72wVhx+tmARc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VMuNj2fkFI6SYysYqpS2bhyYaf5E6yLvRn0gTc35soHeBL/XQRCnb6QzNKhS7dEsmhIYAs0LVMoDQelwIzcg==" saltValue="9qBR/fBvl5u6d/DdmrUi6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2" t="s">
        <v>3</v>
      </c>
      <c r="D47" s="1232"/>
      <c r="E47" s="1233"/>
      <c r="F47" s="11">
        <v>26.16</v>
      </c>
      <c r="G47" s="12">
        <v>26.19</v>
      </c>
      <c r="H47" s="12">
        <v>26.86</v>
      </c>
      <c r="I47" s="12">
        <v>27.26</v>
      </c>
      <c r="J47" s="13">
        <v>27.38</v>
      </c>
    </row>
    <row r="48" spans="2:10" ht="57.75" customHeight="1" x14ac:dyDescent="0.2">
      <c r="B48" s="14"/>
      <c r="C48" s="1234" t="s">
        <v>4</v>
      </c>
      <c r="D48" s="1234"/>
      <c r="E48" s="1235"/>
      <c r="F48" s="15">
        <v>7.09</v>
      </c>
      <c r="G48" s="16">
        <v>9.7100000000000009</v>
      </c>
      <c r="H48" s="16">
        <v>11.03</v>
      </c>
      <c r="I48" s="16">
        <v>9.5399999999999991</v>
      </c>
      <c r="J48" s="17">
        <v>8.56</v>
      </c>
    </row>
    <row r="49" spans="2:10" ht="57.75" customHeight="1" thickBot="1" x14ac:dyDescent="0.25">
      <c r="B49" s="18"/>
      <c r="C49" s="1236" t="s">
        <v>5</v>
      </c>
      <c r="D49" s="1236"/>
      <c r="E49" s="1237"/>
      <c r="F49" s="19">
        <v>1.04</v>
      </c>
      <c r="G49" s="20">
        <v>2.62</v>
      </c>
      <c r="H49" s="20">
        <v>1.0900000000000001</v>
      </c>
      <c r="I49" s="20" t="s">
        <v>567</v>
      </c>
      <c r="J49" s="21" t="s">
        <v>568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qpLFhyKl6X0plvLoPUlQUTcGPf9m3DYPKB/2PCqQr/Qh1K8dhl+ZIasuUAGFR7Dots+4O2SUSYjlMRmtwVqGQ==" saltValue="MQhdFqtshGRbh0USh/bba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2020-08-28T02:00:18Z</cp:lastPrinted>
  <dcterms:created xsi:type="dcterms:W3CDTF">2020-02-10T03:47:12Z</dcterms:created>
  <dcterms:modified xsi:type="dcterms:W3CDTF">2020-08-28T02:01:37Z</dcterms:modified>
  <cp:category/>
</cp:coreProperties>
</file>