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１回目）\06 韮崎市\"/>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<sst xmlns="http://schemas.openxmlformats.org/spreadsheetml/2006/main" count="1112" uniqueCount="622">
  <si>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</si>
  <si>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</si>
  <si>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</si>
  <si>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</si>
  <si>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</si>
  <si>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</si>
  <si>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</si>
  <si>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</si>
  <si>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</si>
  <si>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</si>
  <si>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</si>
  <si>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</si>
  <si>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</si>
  <si>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</si>
  <si>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</si>
  <si>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</si>
  <si>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</si>
  <si>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</si>
  <si>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</si>
  <si>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</si>
  <si>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</si>
  <si>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</si>
  <si>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</si>
  <si>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</si>
  <si>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</si>
  <si>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</si>
  <si>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</si>
  <si>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</si>
  <si>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</si>
  <si>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</si>
  <si>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</si>
  <si>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</si>
  <si>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</si>
  <si>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</si>
  <si>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</si>
  <si>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</si>
  <si>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</si>
  <si>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</si>
  <si>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</si>
  <si>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</si>
  <si>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</si>
  <si>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</si>
  <si>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</si>
  <si>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</si>
  <si>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</si>
  <si>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</si>
  <si>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</si>
  <si>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</si>
  <si>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</si>
  <si>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</si>
  <si>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</si>
  <si>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</si>
  <si>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</si>
  <si>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</si>
  <si>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</si>
  <si>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</si>
  <si>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</si>
  <si>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</si>
  <si>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</si>
  <si>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</si>
  <si>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</si>
  <si>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</si>
  <si>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</si>
  <si>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</si>
  <si>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</si>
  <si>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</si>
  <si>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</si>
  <si>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</si>
  <si>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</si>
  <si>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</si>
  <si>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</si>
  <si>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</si>
  <si>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</si>
  <si>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</si>
  <si>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</si>
  <si>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</si>
  <si>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</si>
  <si>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</si>
  <si>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</si>
  <si>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</si>
  <si>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</si>
  <si>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</si>
  <si>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</si>
  <si>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</si>
  <si>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</si>
  <si>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</si>
  <si>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</si>
  <si>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</si>
  <si>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</si>
  <si>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</si>
  <si>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</si>
  <si>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</si>
  <si>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</si>
  <si>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</si>
  <si>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</si>
  <si>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</si>
  <si>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</si>
  <si>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</si>
  <si>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韮崎市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</si>
  <si>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</si>
  <si>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</si>
  <si>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</si>
  <si>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</si>
  <si>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</si>
  <si>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</si>
  <si>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</si>
  <si>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</si>
  <si>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</si>
  <si>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</si>
  <si>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</si>
  <si>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</si>
  <si>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</si>
  <si>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</si>
  <si>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</si>
  <si>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</si>
  <si>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</si>
  <si>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</si>
  <si>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</si>
  <si>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</si>
  <si>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</si>
  <si>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</si>
  <si>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</si>
  <si>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</si>
  <si>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</si>
  <si>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</si>
  <si>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</si>
  <si>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</si>
  <si>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</si>
  <si>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</si>
  <si>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</si>
  <si>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</si>
  <si>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</si>
  <si>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</si>
  <si>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</si>
  <si>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</si>
  <si>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</si>
  <si>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</si>
  <si>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</si>
  <si>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</si>
  <si>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</si>
  <si>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</si>
  <si>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</si>
  <si>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</si>
  <si>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</si>
  <si>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</si>
  <si>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</si>
  <si>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</si>
  <si>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</si>
  <si>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</si>
  <si>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</si>
  <si>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</si>
  <si>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</si>
  <si>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</si>
  <si>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</si>
  <si>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</si>
  <si>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</si>
  <si>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</si>
  <si>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</si>
  <si>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</si>
  <si>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</si>
  <si>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</si>
  <si>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</si>
  <si>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</si>
  <si>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</si>
  <si>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</si>
  <si>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</si>
  <si>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</si>
  <si>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</si>
  <si>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</si>
  <si>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</si>
  <si>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</si>
  <si>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</si>
  <si>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</si>
  <si>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</si>
  <si>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</si>
  <si>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</si>
  <si>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</si>
  <si>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</si>
  <si>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</si>
  <si>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</si>
  <si>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</si>
  <si>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</si>
  <si>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</si>
  <si>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</si>
  <si>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</si>
  <si>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</si>
  <si>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</si>
  <si>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</si>
  <si>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</si>
  <si>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</si>
  <si>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</si>
  <si>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</si>
  <si>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</si>
  <si>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</si>
  <si>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</si>
  <si>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</si>
  <si>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</si>
  <si>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</si>
  <si>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</si>
  <si>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</si>
  <si>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</si>
  <si>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</si>
  <si>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</si>
  <si>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</si>
  <si>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</si>
  <si>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</si>
  <si>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</si>
  <si>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</si>
  <si>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</si>
  <si>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</si>
  <si>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</si>
  <si>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山梨県韮崎市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</si>
  <si>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</si>
  <si>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</si>
  <si>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</si>
  <si>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</si>
  <si>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</si>
  <si>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</si>
  <si>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</si>
  <si>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</si>
  <si>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</si>
  <si>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</si>
  <si>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</si>
  <si>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</si>
  <si>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</si>
  <si>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</si>
  <si>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</si>
  <si>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</si>
  <si>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</si>
  <si>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</si>
  <si>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</si>
  <si>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</si>
  <si>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</si>
  <si>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</si>
  <si>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</si>
  <si>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</si>
  <si>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</si>
  <si>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</si>
  <si>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</si>
  <si>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</si>
  <si>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</si>
  <si>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</si>
  <si>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</si>
  <si>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</si>
  <si>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</si>
  <si>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</si>
  <si>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</si>
  <si>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</si>
  <si>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</si>
  <si>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</si>
  <si>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</si>
  <si>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</si>
  <si>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</si>
  <si>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</si>
  <si>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</si>
  <si>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</si>
  <si>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</si>
  <si>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</si>
  <si>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</si>
  <si>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</si>
  <si>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</si>
  <si>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</si>
  <si>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</si>
  <si>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</si>
  <si>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</si>
  <si>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</si>
  <si>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</si>
  <si>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</si>
  <si>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</si>
  <si>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</si>
  <si>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</si>
  <si>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</si>
  <si>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</si>
  <si>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</si>
  <si>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</si>
  <si>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</si>
  <si>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</si>
  <si>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</si>
  <si>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</si>
  <si>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</si>
  <si>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</si>
  <si>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</si>
  <si>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</si>
  <si>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</si>
  <si>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</si>
  <si>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</si>
  <si>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</si>
  <si>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</si>
  <si>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</si>
  <si>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</si>
  <si>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</si>
  <si>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</si>
  <si>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</si>
  <si>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</si>
  <si>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</si>
  <si>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</si>
  <si>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</si>
  <si>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</si>
  <si>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</si>
  <si>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</si>
  <si>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</si>
  <si>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</si>
  <si>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</si>
  <si>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</si>
  <si>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</si>
  <si>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</si>
  <si>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</si>
  <si>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</si>
  <si>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</si>
  <si>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</si>
  <si>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</si>
  <si>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</si>
  <si>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</si>
  <si>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</si>
  <si>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</si>
  <si>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</si>
  <si>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</si>
  <si>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</si>
  <si>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</si>
  <si>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</si>
  <si>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</si>
  <si>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</si>
  <si>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</si>
  <si>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</si>
  <si>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</si>
  <si>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</si>
  <si>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</si>
  <si>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</si>
  <si>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</si>
  <si>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</si>
  <si>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</si>
  <si>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</si>
  <si>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</si>
  <si>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</si>
  <si>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</si>
  <si>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</si>
  <si>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</si>
  <si>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</si>
  <si>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</si>
  <si>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</si>
  <si>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</si>
  <si>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</si>
  <si>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</si>
  <si>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</si>
  <si>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</si>
  <si>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</si>
  <si>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</si>
  <si>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</si>
  <si>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</si>
  <si>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</si>
  <si>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</si>
  <si>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</si>
  <si>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</si>
  <si>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</si>
  <si>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</si>
  <si>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</si>
  <si>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</si>
  <si>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</si>
  <si>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</si>
  <si>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</si>
  <si>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山梨県韮崎市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</si>
  <si>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</si>
  <si>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</si>
  <si>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</si>
  <si>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</si>
  <si>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</si>
  <si>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</si>
  <si>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</si>
  <si>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</si>
  <si>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</si>
  <si>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</si>
  <si>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</si>
  <si>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</si>
  <si>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</si>
  <si>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</si>
  <si>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</si>
  <si>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</si>
  <si>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</si>
  <si>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</si>
  <si>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</si>
  <si>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</si>
  <si>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</si>
  <si>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</si>
  <si>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</si>
  <si>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</si>
  <si>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</si>
  <si>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</si>
  <si>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</si>
  <si>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</si>
  <si>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</si>
  <si>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</si>
  <si>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</si>
  <si>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</si>
  <si>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</si>
  <si>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</si>
  <si>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</si>
  <si>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</si>
  <si>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</si>
  <si>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</si>
  <si>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水道事業会計</t>
    <phoneticPr fontId="5"/>
  </si>
  <si>
    <t>法適用企業</t>
    <phoneticPr fontId="5"/>
  </si>
  <si>
    <t>国民健康保険韮崎市立病院事業会計</t>
    <phoneticPr fontId="5"/>
  </si>
  <si>
    <t>簡易水道特別会計</t>
    <phoneticPr fontId="5"/>
  </si>
  <si>
    <t>-</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</si>
  <si>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</si>
  <si>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</si>
  <si>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</si>
  <si>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</si>
  <si>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</si>
  <si>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</si>
  <si>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</si>
  <si>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</si>
  <si>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</si>
  <si>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</si>
  <si>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</si>
  <si>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</si>
  <si>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</si>
  <si>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</si>
  <si>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</si>
  <si>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</si>
  <si>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</si>
  <si>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</si>
  <si>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</si>
  <si>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</si>
  <si>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</si>
  <si>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</si>
  <si>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</si>
  <si>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</si>
  <si>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</si>
  <si>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</si>
  <si>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</si>
  <si>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</si>
  <si>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</si>
  <si>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</si>
  <si>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</si>
  <si>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</si>
  <si>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</si>
  <si>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</si>
  <si>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</si>
  <si>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</si>
  <si>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</si>
  <si>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</si>
  <si>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</si>
  <si>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</si>
  <si>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</si>
  <si>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</si>
  <si>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</si>
  <si>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</si>
  <si>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</si>
  <si>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</si>
  <si>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</si>
  <si>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</si>
  <si>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</si>
  <si>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</si>
  <si>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</si>
  <si>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</si>
  <si>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</si>
  <si>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</si>
  <si>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</si>
  <si>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</si>
  <si>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</si>
  <si>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</si>
  <si>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</si>
  <si>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</si>
  <si>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</si>
  <si>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</si>
  <si>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</si>
  <si>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</si>
  <si>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</si>
  <si>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</si>
  <si>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</si>
  <si>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</si>
  <si>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</si>
  <si>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</si>
  <si>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</si>
  <si>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</si>
  <si>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</si>
  <si>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</si>
  <si>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t>
    <phoneticPr fontId="5"/>
  </si>
  <si>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</si>
  <si>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</si>
  <si>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国民健康保険韮崎市立病院事業会計</t>
    <phoneticPr fontId="5"/>
  </si>
  <si>
    <t>(Ｆ)</t>
    <phoneticPr fontId="5"/>
  </si>
  <si>
    <t>簡易水道特別会計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</si>
  <si>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</si>
  <si>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</si>
  <si>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</si>
  <si>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</si>
  <si>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</si>
  <si>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</si>
  <si>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</si>
  <si>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</si>
  <si>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</si>
  <si>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</si>
  <si>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</si>
  <si>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</si>
  <si>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</si>
  <si>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</si>
  <si>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</si>
  <si>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</si>
  <si>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</si>
  <si>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</si>
  <si>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</si>
  <si>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</si>
  <si>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</si>
  <si>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</si>
  <si>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</si>
  <si>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</si>
  <si>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</si>
  <si>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</si>
  <si>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</si>
  <si>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</si>
  <si>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</si>
  <si>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</si>
  <si>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</si>
  <si>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</si>
  <si>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</si>
  <si>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</si>
  <si>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</si>
  <si>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</si>
  <si>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</si>
  <si>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</si>
  <si>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</si>
  <si>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</si>
  <si>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</si>
  <si>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</si>
  <si>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</si>
  <si>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</si>
  <si>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</si>
  <si>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</si>
  <si>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</si>
  <si>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</si>
  <si>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</si>
  <si>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</si>
  <si>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</si>
  <si>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</si>
  <si>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</si>
  <si>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</si>
  <si>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</si>
  <si>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</si>
  <si>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</si>
  <si>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</si>
  <si>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</si>
  <si>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</si>
  <si>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</si>
  <si>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</si>
  <si>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</si>
  <si>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</si>
  <si>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</si>
  <si>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</si>
  <si>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</si>
  <si>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</si>
  <si>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</si>
  <si>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</si>
  <si>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</si>
  <si>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</si>
  <si>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</si>
  <si>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</si>
  <si>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</si>
  <si>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</si>
  <si>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</si>
  <si>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</si>
  <si>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</si>
  <si>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</si>
  <si>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</si>
  <si>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</si>
  <si>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</si>
  <si>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</si>
  <si>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</si>
  <si>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0.43</t>
  </si>
  <si>
    <t>▲ 0.20</t>
  </si>
  <si>
    <t>▲ 1.91</t>
  </si>
  <si>
    <t>国民健康保険韮崎市立病院事業会計</t>
  </si>
  <si>
    <t>水道事業会計</t>
  </si>
  <si>
    <t>一般会計</t>
  </si>
  <si>
    <t>介護保険特別会計</t>
  </si>
  <si>
    <t>国民健康保険特別会計</t>
  </si>
  <si>
    <t>後期高齢者医療特別会計</t>
  </si>
  <si>
    <t>介護サービス事業特別会計</t>
  </si>
  <si>
    <t>簡易水道特別会計</t>
  </si>
  <si>
    <t>その他会計（赤字）</t>
  </si>
  <si>
    <t>その他会計（黒字）</t>
  </si>
  <si>
    <t>H25末</t>
    <phoneticPr fontId="5"/>
  </si>
  <si>
    <t>H26末</t>
    <phoneticPr fontId="5"/>
  </si>
  <si>
    <t>H27末</t>
    <phoneticPr fontId="5"/>
  </si>
  <si>
    <t>H28末</t>
    <phoneticPr fontId="5"/>
  </si>
  <si>
    <t>H29末</t>
    <phoneticPr fontId="5"/>
  </si>
  <si>
    <t>峡北地域広域水道企業団</t>
    <rPh sb="0" eb="2">
      <t>キョウホク</t>
    </rPh>
    <rPh sb="2" eb="4">
      <t>チイキ</t>
    </rPh>
    <rPh sb="4" eb="6">
      <t>コウイキ</t>
    </rPh>
    <rPh sb="6" eb="8">
      <t>スイドウ</t>
    </rPh>
    <rPh sb="8" eb="10">
      <t>キギョウ</t>
    </rPh>
    <rPh sb="10" eb="11">
      <t>ダン</t>
    </rPh>
    <phoneticPr fontId="5"/>
  </si>
  <si>
    <t>峡北広域行政事務組合　一般会計</t>
    <rPh sb="0" eb="2">
      <t>キョウホク</t>
    </rPh>
    <rPh sb="2" eb="4">
      <t>コウイキ</t>
    </rPh>
    <rPh sb="4" eb="6">
      <t>ギョウセイ</t>
    </rPh>
    <rPh sb="6" eb="8">
      <t>ジム</t>
    </rPh>
    <rPh sb="8" eb="10">
      <t>クミアイ</t>
    </rPh>
    <rPh sb="11" eb="13">
      <t>イッパン</t>
    </rPh>
    <rPh sb="13" eb="15">
      <t>カイケイ</t>
    </rPh>
    <phoneticPr fontId="5"/>
  </si>
  <si>
    <t>峡北広域行政事務組合　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5"/>
  </si>
  <si>
    <t>峡北広域行政事務組合　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5"/>
  </si>
  <si>
    <t>峡北広域行政事務組合　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5"/>
  </si>
  <si>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</si>
  <si>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　後期高齢者医療特別会計</t>
    <rPh sb="0" eb="2">
      <t>コウキ</t>
    </rPh>
    <rPh sb="2" eb="5">
      <t>コウレイシャ</t>
    </rPh>
    <rPh sb="5" eb="7">
      <t>イリョウ</t>
    </rPh>
    <rPh sb="7" eb="9">
      <t>コウイキ</t>
    </rPh>
    <rPh sb="9" eb="11">
      <t>レンゴウ</t>
    </rPh>
    <rPh sb="12" eb="14">
      <t>コウキ</t>
    </rPh>
    <rPh sb="14" eb="17">
      <t>コウレイシャ</t>
    </rPh>
    <rPh sb="17" eb="19">
      <t>イリョウ</t>
    </rPh>
    <rPh sb="19" eb="21">
      <t>トクベツ</t>
    </rPh>
    <rPh sb="21" eb="23">
      <t>カイケイ</t>
    </rPh>
    <phoneticPr fontId="5"/>
  </si>
  <si>
    <t>御勅使川入旧三十六ヶ村入会山恩賜林県有財産保護財産区</t>
    <rPh sb="0" eb="3">
      <t>ミダイ</t>
    </rPh>
    <rPh sb="3" eb="4">
      <t>ガワ</t>
    </rPh>
    <rPh sb="4" eb="5">
      <t>イ</t>
    </rPh>
    <rPh sb="5" eb="6">
      <t>キュウ</t>
    </rPh>
    <rPh sb="6" eb="9">
      <t>サンジュウロッ</t>
    </rPh>
    <rPh sb="10" eb="11">
      <t>ムラ</t>
    </rPh>
    <rPh sb="11" eb="13">
      <t>ニュウカイ</t>
    </rPh>
    <rPh sb="13" eb="14">
      <t>ヤマ</t>
    </rPh>
    <rPh sb="14" eb="16">
      <t>オンシ</t>
    </rPh>
    <rPh sb="16" eb="17">
      <t>リン</t>
    </rPh>
    <rPh sb="17" eb="18">
      <t>ケン</t>
    </rPh>
    <rPh sb="18" eb="19">
      <t>ユウ</t>
    </rPh>
    <rPh sb="19" eb="21">
      <t>ザイサン</t>
    </rPh>
    <rPh sb="21" eb="23">
      <t>ホゴ</t>
    </rPh>
    <rPh sb="23" eb="25">
      <t>ザイサン</t>
    </rPh>
    <rPh sb="25" eb="26">
      <t>ク</t>
    </rPh>
    <phoneticPr fontId="5"/>
  </si>
  <si>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</si>
  <si>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</si>
  <si>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5"/>
  </si>
  <si>
    <t>山梨県市町村総合事務組合入札参加資格審査事業特別会計</t>
    <rPh sb="0" eb="3">
      <t>ヤマナシケン</t>
    </rPh>
    <rPh sb="3" eb="6">
      <t>シチョウソン</t>
    </rPh>
    <rPh sb="6" eb="8">
      <t>ソウゴウ</t>
    </rPh>
    <rPh sb="8" eb="10">
      <t>ジム</t>
    </rPh>
    <rPh sb="10" eb="12">
      <t>クミアイ</t>
    </rPh>
    <rPh sb="12" eb="14">
      <t>ニュウサツ</t>
    </rPh>
    <rPh sb="14" eb="16">
      <t>サンカ</t>
    </rPh>
    <rPh sb="16" eb="18">
      <t>シカク</t>
    </rPh>
    <rPh sb="18" eb="20">
      <t>シンサ</t>
    </rPh>
    <rPh sb="20" eb="22">
      <t>ジギョウ</t>
    </rPh>
    <rPh sb="22" eb="24">
      <t>トクベツ</t>
    </rPh>
    <rPh sb="24" eb="26">
      <t>カイケイ</t>
    </rPh>
    <phoneticPr fontId="5"/>
  </si>
  <si>
    <t>山梨県市町村総合事務組合　交通災害共済事業特別会計</t>
  </si>
  <si>
    <t>韮崎市土地開発公社</t>
    <rPh sb="0" eb="3">
      <t>ニラサキシ</t>
    </rPh>
    <rPh sb="3" eb="5">
      <t>トチ</t>
    </rPh>
    <rPh sb="5" eb="7">
      <t>カイハツ</t>
    </rPh>
    <rPh sb="7" eb="9">
      <t>コウシャ</t>
    </rPh>
    <phoneticPr fontId="2"/>
  </si>
  <si>
    <t>武田の里文化振興協会</t>
    <rPh sb="0" eb="2">
      <t>タケダ</t>
    </rPh>
    <rPh sb="3" eb="4">
      <t>サト</t>
    </rPh>
    <rPh sb="4" eb="6">
      <t>ブンカ</t>
    </rPh>
    <rPh sb="6" eb="8">
      <t>シンコウ</t>
    </rPh>
    <rPh sb="8" eb="10">
      <t>キョウカイ</t>
    </rPh>
    <phoneticPr fontId="2"/>
  </si>
  <si>
    <t>公共施設整備基金</t>
    <rPh sb="0" eb="2">
      <t>コウキョウ</t>
    </rPh>
    <rPh sb="2" eb="4">
      <t>シセツ</t>
    </rPh>
    <rPh sb="4" eb="6">
      <t>セイビ</t>
    </rPh>
    <rPh sb="6" eb="8">
      <t>キキン</t>
    </rPh>
    <phoneticPr fontId="2"/>
  </si>
  <si>
    <t>都市計画事業基金</t>
    <phoneticPr fontId="2"/>
  </si>
  <si>
    <t>地域福祉基金</t>
    <phoneticPr fontId="2"/>
  </si>
  <si>
    <t>市立小中学校施設整備基金</t>
    <rPh sb="0" eb="2">
      <t>シリツ</t>
    </rPh>
    <rPh sb="2" eb="6">
      <t>ショウチュウガッコウ</t>
    </rPh>
    <rPh sb="6" eb="8">
      <t>シセツ</t>
    </rPh>
    <rPh sb="8" eb="10">
      <t>セイビ</t>
    </rPh>
    <rPh sb="10" eb="12">
      <t>キキン</t>
    </rPh>
    <phoneticPr fontId="2"/>
  </si>
  <si>
    <t>職員の退職手当準備基金</t>
    <rPh sb="0" eb="2">
      <t>ショクイン</t>
    </rPh>
    <rPh sb="3" eb="5">
      <t>タイショク</t>
    </rPh>
    <rPh sb="5" eb="7">
      <t>テアテ</t>
    </rPh>
    <rPh sb="7" eb="9">
      <t>ジュンビ</t>
    </rPh>
    <rPh sb="9" eb="11">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</si>
  <si>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</si>
  <si>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</si>
  <si>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</si>
  <si>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</si>
  <si>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</si>
  <si>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</si>
  <si>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公共施設整備基金等、充当可能基金が増加した結果、将来負担比率が改善しているが、類似団体平均値と比較すると依然として高い数値である。
将来負担比率が高い水準にある一方で、有形固定資産減価償却率が低い水準であることから、施設更新や大規模改修を推進してきたことがわかる。
将来の人口動態等の需要を見通した上で財政負担の平準化を考慮しつつ、公共施設等の集約、規模縮小、廃止等の検討を進めていく。
</t>
    <rPh sb="70" eb="71">
      <t>ヒ</t>
    </rPh>
    <rPh sb="84" eb="86">
      <t>ユウケイ</t>
    </rPh>
    <rPh sb="136" eb="138">
      <t>ジンコウ</t>
    </rPh>
    <rPh sb="138" eb="140">
      <t>ドウタイ</t>
    </rPh>
    <rPh sb="140" eb="141">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</si>
  <si>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</si>
  <si>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</si>
  <si>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</si>
  <si>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</si>
  <si>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</si>
  <si>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</si>
  <si>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実質公債費比率、将来負担比率ともに、類似団体平均値を上回っている。
両比率とも改善がみられているため、今後老朽化した施設の更新等が控えていることから、補助金の確保に努めるとともに有利な起債の発行を行っていく。</t>
    <rPh sb="51" eb="53">
      <t>コンゴ</t>
    </rPh>
    <rPh sb="53" eb="56">
      <t>ロウキュウカ</t>
    </rPh>
    <rPh sb="58" eb="60">
      <t>シセツ</t>
    </rPh>
    <rPh sb="61" eb="63">
      <t>コウシン</t>
    </rPh>
    <rPh sb="63" eb="64">
      <t>トウ</t>
    </rPh>
    <rPh sb="65" eb="66">
      <t>ヒカ</t>
    </rPh>
    <rPh sb="75" eb="78">
      <t>ホジョキン</t>
    </rPh>
    <rPh sb="79" eb="81">
      <t>カクホ</t>
    </rPh>
    <rPh sb="82" eb="83">
      <t>ツト</t>
    </rPh>
    <rPh sb="89" eb="91">
      <t>ユウリ</t>
    </rPh>
    <rPh sb="92" eb="94">
      <t>キサイ</t>
    </rPh>
    <rPh sb="95" eb="97">
      <t>ハッコウ</t>
    </rPh>
    <rPh sb="98" eb="99">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</si>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</sst>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c:ext xmlns:c16="http://schemas.microsoft.com/office/drawing/2014/chart" uri="{C3380CC4-5D6E-409C-BE32-E72D297353CC}">
              <c16:uniqueId val="{00000000-BC6F-4204-8200-50CE990AF2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53645</c:v>
                </c:pt>
                <c:pt idx="1">
                  <c:v>28967</c:v>
                </c:pt>
                <c:pt idx="2">
                  <c:v>61027</c:v>
                </c:pt>
                <c:pt idx="3">
                  <c:v>62448</c:v>
                </c:pt>
                <c:pt idx="4">
                  <c:v>78919</c:v>
                </c:pt>
              </c:numCache>
            </c:numRef>
          </c:val>
          <c:smooth val="0"/>
          <c:extLst>
            <c:ext xmlns:c16="http://schemas.microsoft.com/office/drawing/2014/chart" uri="{C3380CC4-5D6E-409C-BE32-E72D297353CC}">
              <c16:uniqueId val="{00000001-BC6F-4204-8200-50CE990AF2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4.75</c:v>
                </c:pt>
                <c:pt idx="1">
                  <c:v>3.87</c:v>
                </c:pt>
                <c:pt idx="2">
                  <c:v>5.25</c:v>
                </c:pt>
                <c:pt idx="3">
                  <c:v>4.25</c:v>
                </c:pt>
                <c:pt idx="4">
                  <c:v>4.0199999999999996</c:v>
                </c:pt>
              </c:numCache>
            </c:numRef>
          </c:val>
          <c:extLst>
            <c:ext xmlns:c16="http://schemas.microsoft.com/office/drawing/2014/chart" uri="{C3380CC4-5D6E-409C-BE32-E72D297353CC}">
              <c16:uniqueId val="{00000000-B0E9-4967-827B-EB3CA69E4D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22.55</c:v>
                </c:pt>
                <c:pt idx="1">
                  <c:v>22.8</c:v>
                </c:pt>
                <c:pt idx="2">
                  <c:v>23.82</c:v>
                </c:pt>
                <c:pt idx="3">
                  <c:v>27.2</c:v>
                </c:pt>
                <c:pt idx="4">
                  <c:v>24.71</c:v>
                </c:pt>
              </c:numCache>
            </c:numRef>
          </c:val>
          <c:extLst>
            <c:ext xmlns:c16="http://schemas.microsoft.com/office/drawing/2014/chart" uri="{C3380CC4-5D6E-409C-BE32-E72D297353CC}">
              <c16:uniqueId val="{00000001-B0E9-4967-827B-EB3CA69E4D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-0.43</c:v>
                </c:pt>
                <c:pt idx="1">
                  <c:v>-0.2</c:v>
                </c:pt>
                <c:pt idx="2">
                  <c:v>2.3199999999999998</c:v>
                </c:pt>
                <c:pt idx="3">
                  <c:v>2.4700000000000002</c:v>
                </c:pt>
                <c:pt idx="4">
                  <c:v>-1.91</c:v>
                </c:pt>
              </c:numCache>
            </c:numRef>
          </c:val>
          <c:smooth val="0"/>
          <c:extLst>
            <c:ext xmlns:c16="http://schemas.microsoft.com/office/drawing/2014/chart" uri="{C3380CC4-5D6E-409C-BE32-E72D297353CC}">
              <c16:uniqueId val="{00000002-B0E9-4967-827B-EB3CA69E4D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385-44F8-98AF-2A7B85ED51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85-44F8-98AF-2A7B85ED51AC}"/>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385-44F8-98AF-2A7B85ED51A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385-44F8-98AF-2A7B85ED51A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385-44F8-98AF-2A7B85ED51A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3.16</c:v>
                </c:pt>
                <c:pt idx="2">
                  <c:v>#N/A</c:v>
                </c:pt>
                <c:pt idx="3">
                  <c:v>2.4</c:v>
                </c:pt>
                <c:pt idx="4">
                  <c:v>#N/A</c:v>
                </c:pt>
                <c:pt idx="5">
                  <c:v>2.78</c:v>
                </c:pt>
                <c:pt idx="6">
                  <c:v>#N/A</c:v>
                </c:pt>
                <c:pt idx="7">
                  <c:v>1.64</c:v>
                </c:pt>
                <c:pt idx="8">
                  <c:v>#N/A</c:v>
                </c:pt>
                <c:pt idx="9">
                  <c:v>0.6</c:v>
                </c:pt>
              </c:numCache>
            </c:numRef>
          </c:val>
          <c:extLst>
            <c:ext xmlns:c16="http://schemas.microsoft.com/office/drawing/2014/chart" uri="{C3380CC4-5D6E-409C-BE32-E72D297353CC}">
              <c16:uniqueId val="{00000005-4385-44F8-98AF-2A7B85ED51A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0.66</c:v>
                </c:pt>
                <c:pt idx="2">
                  <c:v>#N/A</c:v>
                </c:pt>
                <c:pt idx="3">
                  <c:v>1.19</c:v>
                </c:pt>
                <c:pt idx="4">
                  <c:v>#N/A</c:v>
                </c:pt>
                <c:pt idx="5">
                  <c:v>1.29</c:v>
                </c:pt>
                <c:pt idx="6">
                  <c:v>#N/A</c:v>
                </c:pt>
                <c:pt idx="7">
                  <c:v>0.84</c:v>
                </c:pt>
                <c:pt idx="8">
                  <c:v>#N/A</c:v>
                </c:pt>
                <c:pt idx="9">
                  <c:v>0.7</c:v>
                </c:pt>
              </c:numCache>
            </c:numRef>
          </c:val>
          <c:extLst>
            <c:ext xmlns:c16="http://schemas.microsoft.com/office/drawing/2014/chart" uri="{C3380CC4-5D6E-409C-BE32-E72D297353CC}">
              <c16:uniqueId val="{00000006-4385-44F8-98AF-2A7B85ED51A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4.74</c:v>
                </c:pt>
                <c:pt idx="2">
                  <c:v>#N/A</c:v>
                </c:pt>
                <c:pt idx="3">
                  <c:v>3.86</c:v>
                </c:pt>
                <c:pt idx="4">
                  <c:v>#N/A</c:v>
                </c:pt>
                <c:pt idx="5">
                  <c:v>5.24</c:v>
                </c:pt>
                <c:pt idx="6">
                  <c:v>#N/A</c:v>
                </c:pt>
                <c:pt idx="7">
                  <c:v>4.24</c:v>
                </c:pt>
                <c:pt idx="8">
                  <c:v>#N/A</c:v>
                </c:pt>
                <c:pt idx="9">
                  <c:v>4.0199999999999996</c:v>
                </c:pt>
              </c:numCache>
            </c:numRef>
          </c:val>
          <c:extLst>
            <c:ext xmlns:c16="http://schemas.microsoft.com/office/drawing/2014/chart" uri="{C3380CC4-5D6E-409C-BE32-E72D297353CC}">
              <c16:uniqueId val="{00000007-4385-44F8-98AF-2A7B85ED51A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c:v>
                </c:pt>
                <c:pt idx="2">
                  <c:v>#N/A</c:v>
                </c:pt>
                <c:pt idx="3">
                  <c:v>4.54</c:v>
                </c:pt>
                <c:pt idx="4">
                  <c:v>#N/A</c:v>
                </c:pt>
                <c:pt idx="5">
                  <c:v>4.41</c:v>
                </c:pt>
                <c:pt idx="6">
                  <c:v>#N/A</c:v>
                </c:pt>
                <c:pt idx="7">
                  <c:v>4.88</c:v>
                </c:pt>
                <c:pt idx="8">
                  <c:v>#N/A</c:v>
                </c:pt>
                <c:pt idx="9">
                  <c:v>4.9400000000000004</c:v>
                </c:pt>
              </c:numCache>
            </c:numRef>
          </c:val>
          <c:extLst>
            <c:ext xmlns:c16="http://schemas.microsoft.com/office/drawing/2014/chart" uri="{C3380CC4-5D6E-409C-BE32-E72D297353CC}">
              <c16:uniqueId val="{00000008-4385-44F8-98AF-2A7B85ED51AC}"/>
            </c:ext>
          </c:extLst>
        </c:ser>
        <c:ser>
          <c:idx val="9"/>
          <c:order val="9"/>
          <c:tx>
            <c:strRef>
              <c:f>データシート!$A$36</c:f>
              <c:strCache>
                <c:ptCount val="1"/>
                <c:pt idx="0">
                  <c:v>国民健康保険韮崎市立病院事業会計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16.53</c:v>
                </c:pt>
                <c:pt idx="2">
                  <c:v>#N/A</c:v>
                </c:pt>
                <c:pt idx="3">
                  <c:v>11.1</c:v>
                </c:pt>
                <c:pt idx="4">
                  <c:v>#N/A</c:v>
                </c:pt>
                <c:pt idx="5">
                  <c:v>8.83</c:v>
                </c:pt>
                <c:pt idx="6">
                  <c:v>#N/A</c:v>
                </c:pt>
                <c:pt idx="7">
                  <c:v>8.77</c:v>
                </c:pt>
                <c:pt idx="8">
                  <c:v>#N/A</c:v>
                </c:pt>
                <c:pt idx="9">
                  <c:v>10.8</c:v>
                </c:pt>
              </c:numCache>
            </c:numRef>
          </c:val>
          <c:extLst>
            <c:ext xmlns:c16="http://schemas.microsoft.com/office/drawing/2014/chart" uri="{C3380CC4-5D6E-409C-BE32-E72D297353CC}">
              <c16:uniqueId val="{00000009-4385-44F8-98AF-2A7B85ED51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1681</c:v>
                </c:pt>
                <c:pt idx="5">
                  <c:v>1665</c:v>
                </c:pt>
                <c:pt idx="8">
                  <c:v>1740</c:v>
                </c:pt>
                <c:pt idx="11">
                  <c:v>1635</c:v>
                </c:pt>
                <c:pt idx="14">
                  <c:v>1636</c:v>
                </c:pt>
              </c:numCache>
            </c:numRef>
          </c:val>
          <c:extLst>
            <c:ext xmlns:c16="http://schemas.microsoft.com/office/drawing/2014/chart" uri="{C3380CC4-5D6E-409C-BE32-E72D297353CC}">
              <c16:uniqueId val="{00000000-A9A0-46F5-A808-F7624678A3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A0-46F5-A808-F7624678A3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4</c:v>
                </c:pt>
                <c:pt idx="6">
                  <c:v>3</c:v>
                </c:pt>
                <c:pt idx="9">
                  <c:v>2</c:v>
                </c:pt>
                <c:pt idx="12">
                  <c:v>1</c:v>
                </c:pt>
              </c:numCache>
            </c:numRef>
          </c:val>
          <c:extLst>
            <c:ext xmlns:c16="http://schemas.microsoft.com/office/drawing/2014/chart" uri="{C3380CC4-5D6E-409C-BE32-E72D297353CC}">
              <c16:uniqueId val="{00000002-A9A0-46F5-A808-F7624678A3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426</c:v>
                </c:pt>
                <c:pt idx="3">
                  <c:v>413</c:v>
                </c:pt>
                <c:pt idx="6">
                  <c:v>413</c:v>
                </c:pt>
                <c:pt idx="9">
                  <c:v>251</c:v>
                </c:pt>
                <c:pt idx="12">
                  <c:v>179</c:v>
                </c:pt>
              </c:numCache>
            </c:numRef>
          </c:val>
          <c:extLst>
            <c:ext xmlns:c16="http://schemas.microsoft.com/office/drawing/2014/chart" uri="{C3380CC4-5D6E-409C-BE32-E72D297353CC}">
              <c16:uniqueId val="{00000003-A9A0-46F5-A808-F7624678A3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527</c:v>
                </c:pt>
                <c:pt idx="3">
                  <c:v>533</c:v>
                </c:pt>
                <c:pt idx="6">
                  <c:v>549</c:v>
                </c:pt>
                <c:pt idx="9">
                  <c:v>560</c:v>
                </c:pt>
                <c:pt idx="12">
                  <c:v>574</c:v>
                </c:pt>
              </c:numCache>
            </c:numRef>
          </c:val>
          <c:extLst>
            <c:ext xmlns:c16="http://schemas.microsoft.com/office/drawing/2014/chart" uri="{C3380CC4-5D6E-409C-BE32-E72D297353CC}">
              <c16:uniqueId val="{00000004-A9A0-46F5-A808-F7624678A3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A0-46F5-A808-F7624678A3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A0-46F5-A808-F7624678A3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1391</c:v>
                </c:pt>
                <c:pt idx="3">
                  <c:v>1346</c:v>
                </c:pt>
                <c:pt idx="6">
                  <c:v>1457</c:v>
                </c:pt>
                <c:pt idx="9">
                  <c:v>1492</c:v>
                </c:pt>
                <c:pt idx="12">
                  <c:v>1514</c:v>
                </c:pt>
              </c:numCache>
            </c:numRef>
          </c:val>
          <c:extLst>
            <c:ext xmlns:c16="http://schemas.microsoft.com/office/drawing/2014/chart" uri="{C3380CC4-5D6E-409C-BE32-E72D297353CC}">
              <c16:uniqueId val="{00000007-A9A0-46F5-A808-F7624678A3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667</c:v>
                </c:pt>
                <c:pt idx="2">
                  <c:v>#N/A</c:v>
                </c:pt>
                <c:pt idx="3">
                  <c:v>#N/A</c:v>
                </c:pt>
                <c:pt idx="4">
                  <c:v>631</c:v>
                </c:pt>
                <c:pt idx="5">
                  <c:v>#N/A</c:v>
                </c:pt>
                <c:pt idx="6">
                  <c:v>#N/A</c:v>
                </c:pt>
                <c:pt idx="7">
                  <c:v>682</c:v>
                </c:pt>
                <c:pt idx="8">
                  <c:v>#N/A</c:v>
                </c:pt>
                <c:pt idx="9">
                  <c:v>#N/A</c:v>
                </c:pt>
                <c:pt idx="10">
                  <c:v>670</c:v>
                </c:pt>
                <c:pt idx="11">
                  <c:v>#N/A</c:v>
                </c:pt>
                <c:pt idx="12">
                  <c:v>#N/A</c:v>
                </c:pt>
                <c:pt idx="13">
                  <c:v>632</c:v>
                </c:pt>
                <c:pt idx="14">
                  <c:v>#N/A</c:v>
                </c:pt>
              </c:numCache>
            </c:numRef>
          </c:val>
          <c:smooth val="0"/>
          <c:extLst>
            <c:ext xmlns:c16="http://schemas.microsoft.com/office/drawing/2014/chart" uri="{C3380CC4-5D6E-409C-BE32-E72D297353CC}">
              <c16:uniqueId val="{00000008-A9A0-46F5-A808-F7624678A3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19067</c:v>
                </c:pt>
                <c:pt idx="5">
                  <c:v>19451</c:v>
                </c:pt>
                <c:pt idx="8">
                  <c:v>19134</c:v>
                </c:pt>
                <c:pt idx="11">
                  <c:v>18954</c:v>
                </c:pt>
                <c:pt idx="14">
                  <c:v>18367</c:v>
                </c:pt>
              </c:numCache>
            </c:numRef>
          </c:val>
          <c:extLst>
            <c:ext xmlns:c16="http://schemas.microsoft.com/office/drawing/2014/chart" uri="{C3380CC4-5D6E-409C-BE32-E72D297353CC}">
              <c16:uniqueId val="{00000000-3103-4047-A572-5E0ADEE110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1342</c:v>
                </c:pt>
                <c:pt idx="5">
                  <c:v>1393</c:v>
                </c:pt>
                <c:pt idx="8">
                  <c:v>1299</c:v>
                </c:pt>
                <c:pt idx="11">
                  <c:v>2318</c:v>
                </c:pt>
                <c:pt idx="14">
                  <c:v>2239</c:v>
                </c:pt>
              </c:numCache>
            </c:numRef>
          </c:val>
          <c:extLst>
            <c:ext xmlns:c16="http://schemas.microsoft.com/office/drawing/2014/chart" uri="{C3380CC4-5D6E-409C-BE32-E72D297353CC}">
              <c16:uniqueId val="{00000001-3103-4047-A572-5E0ADEE110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4216</c:v>
                </c:pt>
                <c:pt idx="5">
                  <c:v>4456</c:v>
                </c:pt>
                <c:pt idx="8">
                  <c:v>4801</c:v>
                </c:pt>
                <c:pt idx="11">
                  <c:v>5119</c:v>
                </c:pt>
                <c:pt idx="14">
                  <c:v>6104</c:v>
                </c:pt>
              </c:numCache>
            </c:numRef>
          </c:val>
          <c:extLst>
            <c:ext xmlns:c16="http://schemas.microsoft.com/office/drawing/2014/chart" uri="{C3380CC4-5D6E-409C-BE32-E72D297353CC}">
              <c16:uniqueId val="{00000002-3103-4047-A572-5E0ADEE110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03-4047-A572-5E0ADEE110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03-4047-A572-5E0ADEE110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3</c:v>
                </c:pt>
                <c:pt idx="9">
                  <c:v>293</c:v>
                </c:pt>
                <c:pt idx="12">
                  <c:v>172</c:v>
                </c:pt>
              </c:numCache>
            </c:numRef>
          </c:val>
          <c:extLst>
            <c:ext xmlns:c16="http://schemas.microsoft.com/office/drawing/2014/chart" uri="{C3380CC4-5D6E-409C-BE32-E72D297353CC}">
              <c16:uniqueId val="{00000005-3103-4047-A572-5E0ADEE110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1923</c:v>
                </c:pt>
                <c:pt idx="3">
                  <c:v>1911</c:v>
                </c:pt>
                <c:pt idx="6">
                  <c:v>1845</c:v>
                </c:pt>
                <c:pt idx="9">
                  <c:v>1718</c:v>
                </c:pt>
                <c:pt idx="12">
                  <c:v>1613</c:v>
                </c:pt>
              </c:numCache>
            </c:numRef>
          </c:val>
          <c:extLst>
            <c:ext xmlns:c16="http://schemas.microsoft.com/office/drawing/2014/chart" uri="{C3380CC4-5D6E-409C-BE32-E72D297353CC}">
              <c16:uniqueId val="{00000006-3103-4047-A572-5E0ADEE110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1829</c:v>
                </c:pt>
                <c:pt idx="3">
                  <c:v>1595</c:v>
                </c:pt>
                <c:pt idx="6">
                  <c:v>1918</c:v>
                </c:pt>
                <c:pt idx="9">
                  <c:v>1333</c:v>
                </c:pt>
                <c:pt idx="12">
                  <c:v>1084</c:v>
                </c:pt>
              </c:numCache>
            </c:numRef>
          </c:val>
          <c:extLst>
            <c:ext xmlns:c16="http://schemas.microsoft.com/office/drawing/2014/chart" uri="{C3380CC4-5D6E-409C-BE32-E72D297353CC}">
              <c16:uniqueId val="{00000007-3103-4047-A572-5E0ADEE110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9696</c:v>
                </c:pt>
                <c:pt idx="3">
                  <c:v>9818</c:v>
                </c:pt>
                <c:pt idx="6">
                  <c:v>10105</c:v>
                </c:pt>
                <c:pt idx="9">
                  <c:v>10157</c:v>
                </c:pt>
                <c:pt idx="12">
                  <c:v>9937</c:v>
                </c:pt>
              </c:numCache>
            </c:numRef>
          </c:val>
          <c:extLst>
            <c:ext xmlns:c16="http://schemas.microsoft.com/office/drawing/2014/chart" uri="{C3380CC4-5D6E-409C-BE32-E72D297353CC}">
              <c16:uniqueId val="{00000008-3103-4047-A572-5E0ADEE110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7</c:v>
                </c:pt>
                <c:pt idx="6">
                  <c:v>4</c:v>
                </c:pt>
                <c:pt idx="9">
                  <c:v>2</c:v>
                </c:pt>
                <c:pt idx="12">
                  <c:v>1</c:v>
                </c:pt>
              </c:numCache>
            </c:numRef>
          </c:val>
          <c:extLst>
            <c:ext xmlns:c16="http://schemas.microsoft.com/office/drawing/2014/chart" uri="{C3380CC4-5D6E-409C-BE32-E72D297353CC}">
              <c16:uniqueId val="{00000009-3103-4047-A572-5E0ADEE110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16842</c:v>
                </c:pt>
                <c:pt idx="3">
                  <c:v>16740</c:v>
                </c:pt>
                <c:pt idx="6">
                  <c:v>17062</c:v>
                </c:pt>
                <c:pt idx="9">
                  <c:v>18181</c:v>
                </c:pt>
                <c:pt idx="12">
                  <c:v>18761</c:v>
                </c:pt>
              </c:numCache>
            </c:numRef>
          </c:val>
          <c:extLst>
            <c:ext xmlns:c16="http://schemas.microsoft.com/office/drawing/2014/chart" uri="{C3380CC4-5D6E-409C-BE32-E72D297353CC}">
              <c16:uniqueId val="{0000000A-3103-4047-A572-5E0ADEE110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5676</c:v>
                </c:pt>
                <c:pt idx="2">
                  <c:v>#N/A</c:v>
                </c:pt>
                <c:pt idx="3">
                  <c:v>#N/A</c:v>
                </c:pt>
                <c:pt idx="4">
                  <c:v>4771</c:v>
                </c:pt>
                <c:pt idx="5">
                  <c:v>#N/A</c:v>
                </c:pt>
                <c:pt idx="6">
                  <c:v>#N/A</c:v>
                </c:pt>
                <c:pt idx="7">
                  <c:v>5703</c:v>
                </c:pt>
                <c:pt idx="8">
                  <c:v>#N/A</c:v>
                </c:pt>
                <c:pt idx="9">
                  <c:v>#N/A</c:v>
                </c:pt>
                <c:pt idx="10">
                  <c:v>5293</c:v>
                </c:pt>
                <c:pt idx="11">
                  <c:v>#N/A</c:v>
                </c:pt>
                <c:pt idx="12">
                  <c:v>#N/A</c:v>
                </c:pt>
                <c:pt idx="13">
                  <c:v>4858</c:v>
                </c:pt>
                <c:pt idx="14">
                  <c:v>#N/A</c:v>
                </c:pt>
              </c:numCache>
            </c:numRef>
          </c:val>
          <c:smooth val="0"/>
          <c:extLst>
            <c:ext xmlns:c16="http://schemas.microsoft.com/office/drawing/2014/chart" uri="{C3380CC4-5D6E-409C-BE32-E72D297353CC}">
              <c16:uniqueId val="{0000000B-3103-4047-A572-5E0ADEE110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1947</c:v>
                </c:pt>
                <c:pt idx="1">
                  <c:v>2230</c:v>
                </c:pt>
                <c:pt idx="2">
                  <c:v>2078</c:v>
                </c:pt>
              </c:numCache>
            </c:numRef>
          </c:val>
          <c:extLst>
            <c:ext xmlns:c16="http://schemas.microsoft.com/office/drawing/2014/chart" uri="{C3380CC4-5D6E-409C-BE32-E72D297353CC}">
              <c16:uniqueId val="{00000000-9625-482E-8D4B-2AAECE6E6D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398</c:v>
                </c:pt>
                <c:pt idx="1">
                  <c:v>400</c:v>
                </c:pt>
                <c:pt idx="2">
                  <c:v>402</c:v>
                </c:pt>
              </c:numCache>
            </c:numRef>
          </c:val>
          <c:extLst>
            <c:ext xmlns:c16="http://schemas.microsoft.com/office/drawing/2014/chart" uri="{C3380CC4-5D6E-409C-BE32-E72D297353CC}">
              <c16:uniqueId val="{00000001-9625-482E-8D4B-2AAECE6E6D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1997</c:v>
                </c:pt>
                <c:pt idx="1">
                  <c:v>1920</c:v>
                </c:pt>
                <c:pt idx="2">
                  <c:v>2905</c:v>
                </c:pt>
              </c:numCache>
            </c:numRef>
          </c:val>
          <c:extLst>
            <c:ext xmlns:c16="http://schemas.microsoft.com/office/drawing/2014/chart" uri="{C3380CC4-5D6E-409C-BE32-E72D297353CC}">
              <c16:uniqueId val="{00000002-9625-482E-8D4B-2AAECE6E6D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{3D5763F9-FBE5-4EBC-877D-C704E1939031}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32B-4862-9959-B43DACA854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{E1C8C0F6-6A08-4239-AFC2-8D456053ADAB}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2B-4862-9959-B43DACA854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{D7197F8E-5C03-4379-9DC7-7A8C368D655C}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2B-4862-9959-B43DACA854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{C0BD45A0-6279-42B5-910F-4AB393DB8471}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2B-4862-9959-B43DACA854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{9D19FAF1-9651-41BC-AB49-8F3F708E9D4C}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2B-4862-9959-B43DACA854C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{CD3D1536-A699-427E-A153-4915B397C28A}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32B-4862-9959-B43DACA854C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{EBFE0A3C-12AD-424A-88C9-54EB99AC3D02}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32B-4862-9959-B43DACA854C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{396AC097-1AFF-4831-BEF7-A4A7657B566F}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32B-4862-9959-B43DACA854C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{79C9AABB-1C3B-4116-9F22-BD56F0ED614A}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32B-4862-9959-B43DACA854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43.2</c:v>
                </c:pt>
                <c:pt idx="16">
                  <c:v>51.5</c:v>
                </c:pt>
                <c:pt idx="24">
                  <c:v>52.8</c:v>
                </c:pt>
                <c:pt idx="32">
                  <c:v>52.4</c:v>
                </c:pt>
              </c:numCache>
            </c:numRef>
          </c:xVal>
          <c:yVal>
            <c:numRef>
              <c:f>公会計指標分析・財政指標組合せ分析表!$BP$51:$DC$51</c:f>
              <c:numCache>
                <c:formatCode>#,##0.0;"▲ "#,##0.0</c:formatCode>
                <c:ptCount val="40"/>
                <c:pt idx="8">
                  <c:v>71.8</c:v>
                </c:pt>
                <c:pt idx="16">
                  <c:v>87.2</c:v>
                </c:pt>
                <c:pt idx="24">
                  <c:v>79.400000000000006</c:v>
                </c:pt>
                <c:pt idx="32">
                  <c:v>70.7</c:v>
                </c:pt>
              </c:numCache>
            </c:numRef>
          </c:yVal>
          <c:smooth val="0"/>
          <c:extLst>
            <c:ext xmlns:c16="http://schemas.microsoft.com/office/drawing/2014/chart" uri="{C3380CC4-5D6E-409C-BE32-E72D297353CC}">
              <c16:uniqueId val="{00000009-432B-4862-9959-B43DACA854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{F9E4D0E3-C387-4D14-A95B-FE2472BAF47F}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32B-4862-9959-B43DACA854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{F3896FCC-A129-488B-8017-33561168AF47}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2B-4862-9959-B43DACA854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{BA485EFC-8CDB-4E9D-ABF7-687A99177B4F}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2B-4862-9959-B43DACA854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{BDA72F1C-D795-4217-AC97-96397FFC9E96}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2B-4862-9959-B43DACA854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{D9BBEEBA-2AEA-4C41-BC29-2125AE1635EE}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2B-4862-9959-B43DACA854CE}"/>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{83D8575C-58B1-4B5B-9D9E-207F2421538A}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32B-4862-9959-B43DACA854CE}"/>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{096033D1-95FB-45A4-97D4-DD61E0109BE5}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32B-4862-9959-B43DACA854CE}"/>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{3FF178BA-9ADF-4ADB-9A59-F0905D7B33CE}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32B-4862-9959-B43DACA854CE}"/>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{0CB3CFCD-0482-4F27-9872-543F146459E2}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32B-4862-9959-B43DACA854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58.3</c:v>
                </c:pt>
                <c:pt idx="24">
                  <c:v>59.6</c:v>
                </c:pt>
                <c:pt idx="32">
                  <c:v>60.5</c:v>
                </c:pt>
              </c:numCache>
            </c:numRef>
          </c:xVal>
          <c:yVal>
            <c:numRef>
              <c:f>公会計指標分析・財政指標組合せ分析表!$BP$55:$DC$55</c:f>
              <c:numCache>
                <c:formatCode>#,##0.0;"▲ "#,##0.0</c:formatCode>
                <c:ptCount val="40"/>
                <c:pt idx="8">
                  <c:v>32.799999999999997</c:v>
                </c:pt>
                <c:pt idx="16">
                  <c:v>54.6</c:v>
                </c:pt>
                <c:pt idx="24">
                  <c:v>53.2</c:v>
                </c:pt>
                <c:pt idx="32">
                  <c:v>47.9</c:v>
                </c:pt>
              </c:numCache>
            </c:numRef>
          </c:yVal>
          <c:smooth val="0"/>
          <c:extLst>
            <c:ext xmlns:c16="http://schemas.microsoft.com/office/drawing/2014/chart" uri="{C3380CC4-5D6E-409C-BE32-E72D297353CC}">
              <c16:uniqueId val="{00000013-432B-4862-9959-B43DACA854CE}"/>
            </c:ext>
          </c:extLst>
        </c:ser>
        <c:dLbls>
          <c:showLegendKey val="0"/>
          <c:showVal val="1"/>
          <c:showCatName val="0"/>
          <c:showSerName val="0"/>
          <c:showPercent val="0"/>
          <c:showBubbleSize val="0"/>
        </c:dLbls>
        <c:axId val="46179840"/>
        <c:axId val="46181760"/>
      </c:scatterChart>
      <c:valAx>
        <c:axId val="46179840"/>
        <c:scaling>
          <c:orientation val="minMax"/>
          <c:max val="62"/>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7"/>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{7CD706A9-B041-42F0-8548-CECD41294B47}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0D1-43AA-A9AF-715F8536AF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{718AEA01-8DA3-4006-92CF-A4B6F538FF44}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D1-43AA-A9AF-715F8536AF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{70469C28-2EC9-42A8-B559-3374D01463A0}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D1-43AA-A9AF-715F8536AF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{FAE9DBD0-3F66-42F5-AF2D-558E7B49CB50}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D1-43AA-A9AF-715F8536AF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{9EC05DCA-910D-4D59-A698-51120F277234}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D1-43AA-A9AF-715F8536AF9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{B124514B-588B-4E78-B2AA-70AA037735EF}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0D1-43AA-A9AF-715F8536AF9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{6CC05236-5025-446C-9F22-5FB3C99E23CF}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0D1-43AA-A9AF-715F8536AF9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{664C85D1-20EA-4035-B07A-F412B211451B}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0D1-43AA-A9AF-715F8536AF9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{22E8A7FD-4E90-4DB2-A8AA-7BE1E12851B4}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0D1-43AA-A9AF-715F8536AF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10.199999999999999</c:v>
                </c:pt>
                <c:pt idx="16">
                  <c:v>10</c:v>
                </c:pt>
                <c:pt idx="24">
                  <c:v>9.9</c:v>
                </c:pt>
                <c:pt idx="32">
                  <c:v>9.8000000000000007</c:v>
                </c:pt>
              </c:numCache>
            </c:numRef>
          </c:xVal>
          <c:yVal>
            <c:numRef>
              <c:f>公会計指標分析・財政指標組合せ分析表!$BP$73:$DC$73</c:f>
              <c:numCache>
                <c:formatCode>#,##0.0;"▲ "#,##0.0</c:formatCode>
                <c:ptCount val="40"/>
                <c:pt idx="0">
                  <c:v>87.2</c:v>
                </c:pt>
                <c:pt idx="8">
                  <c:v>71.8</c:v>
                </c:pt>
                <c:pt idx="16">
                  <c:v>87.2</c:v>
                </c:pt>
                <c:pt idx="24">
                  <c:v>79.400000000000006</c:v>
                </c:pt>
                <c:pt idx="32">
                  <c:v>70.7</c:v>
                </c:pt>
              </c:numCache>
            </c:numRef>
          </c:yVal>
          <c:smooth val="0"/>
          <c:extLst>
            <c:ext xmlns:c16="http://schemas.microsoft.com/office/drawing/2014/chart" uri="{C3380CC4-5D6E-409C-BE32-E72D297353CC}">
              <c16:uniqueId val="{00000009-40D1-43AA-A9AF-715F8536AF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{261EB100-036C-4F73-A207-739D7869B364}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0D1-43AA-A9AF-715F8536AF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{9141BBC4-6096-4FF0-BEAE-3E1736D41406}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D1-43AA-A9AF-715F8536AF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{AD7CBEF2-D60C-4250-8557-AB0FC95E9E17}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D1-43AA-A9AF-715F8536AF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{B42C98B2-22E4-42AB-BEC6-FBF8BD42FB98}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D1-43AA-A9AF-715F8536AF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{3C775669-CD32-44AA-BD4B-002E5D9F1B03}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D1-43AA-A9AF-715F8536AF9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{A0B046FD-ACEC-4247-B3FF-AD4589CAF5DA}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0D1-43AA-A9AF-715F8536AF9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{9DE9E138-C37C-410C-9D5C-9AFAD0FB695F}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0D1-43AA-A9AF-715F8536AF9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{EA604C25-4D3C-4C28-BBBD-10033EB2952B}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0D1-43AA-A9AF-715F8536AF9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{C06BE21B-4839-4D7B-B0C6-51F5914F1AEB}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0D1-43AA-A9AF-715F8536AF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c:ext xmlns:c16="http://schemas.microsoft.com/office/drawing/2014/chart" uri="{C3380CC4-5D6E-409C-BE32-E72D297353CC}">
              <c16:uniqueId val="{00000013-40D1-43AA-A9AF-715F8536AF96}"/>
            </c:ext>
          </c:extLst>
        </c:ser>
        <c:dLbls>
          <c:showLegendKey val="0"/>
          <c:showVal val="1"/>
          <c:showCatName val="0"/>
          <c:showSerName val="0"/>
          <c:showPercent val="0"/>
          <c:showBubbleSize val="0"/>
        </c:dLbls>
        <c:axId val="84219776"/>
        <c:axId val="84234240"/>
      </c:scatterChart>
      <c:valAx>
        <c:axId val="84219776"/>
        <c:scaling>
          <c:orientation val="minMax"/>
          <c:max val="11"/>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7"/>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年度の元利償還金の増については、平成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年度に発行した臨時財政対策債約</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億円の償還や平成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年度に発行したすずらん保育園建設時の整備事業債の償還が始まったことが要因である。</a:t>
          </a:r>
        </a:p>
        <a:p>
          <a:r>
            <a:rPr kumimoji="1" lang="ja-JP" altLang="en-US" sz="1200">
              <a:latin typeface="ＭＳ ゴシック" pitchFamily="49" charset="-128"/>
              <a:ea typeface="ＭＳ ゴシック" pitchFamily="49" charset="-128"/>
            </a:rPr>
            <a:t>　公営企業債の元利償還金に対する繰入金は下水道事業に係る繰入金が多くを占めているため、今後は、下水道整備事業の年度毎の事業費を抑制する必要がある。</a:t>
          </a:r>
        </a:p>
        <a:p>
          <a:r>
            <a:rPr kumimoji="1" lang="ja-JP" altLang="en-US" sz="1200">
              <a:latin typeface="ＭＳ ゴシック" pitchFamily="49" charset="-128"/>
              <a:ea typeface="ＭＳ ゴシック" pitchFamily="49" charset="-128"/>
            </a:rPr>
            <a:t>　組合等が起こした地方債の元利償還金に対する負担金等については、峡北広域行政事務組合発行の一般廃棄物処理事業債の償還が平成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年度に終了したため、平成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年度は減となったが、今後同組合の庁舎建替のために発行した地方債に係る負担金の増加が見込まれている。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満期一括償還地方債は利用していない。</a:t>
          </a:r>
          <a:endParaRPr lang="en-US" altLang="ja-JP" sz="900" b="0" i="0" u="none" strike="noStrike">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甘利小学校大規模改修事業、再編保育園・藤井公民館整備事業、地域総合整備資金貸付事業等により地方債現在高が増加している。また、土地開発公社が上ノ山・穂坂地区工業団地を造成したため、設立法人等の負債額等負担見込額が増加している。</a:t>
          </a:r>
        </a:p>
        <a:p>
          <a:r>
            <a:rPr kumimoji="1" lang="ja-JP" altLang="en-US" sz="1200">
              <a:latin typeface="ＭＳ ゴシック" pitchFamily="49" charset="-128"/>
              <a:ea typeface="ＭＳ ゴシック" pitchFamily="49" charset="-128"/>
            </a:rPr>
            <a:t>　他方、公共施設整備基金の増により充当可能基金が、前出の地域総合整備資金貸付金の返還金収入により充当可能特定歳入が増加した。</a:t>
          </a:r>
        </a:p>
        <a:p>
          <a:r>
            <a:rPr kumimoji="1" lang="ja-JP" altLang="en-US" sz="1200">
              <a:latin typeface="ＭＳ ゴシック" pitchFamily="49" charset="-128"/>
              <a:ea typeface="ＭＳ ゴシック" pitchFamily="49" charset="-128"/>
            </a:rPr>
            <a:t>　今後も、企業誘致による法人税の増収や税の徴収強化に努め、新規投資的事業については十分に精査し、地方債の発行の抑制に努めていく必要がある。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山梨県韮崎市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年度においては、市民交流センターの工事等に充当するために公共施設整備基金を約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億円、職員の退職手当に充当するために職員の退職手当準備基金を約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千万円それぞれ取り崩したため、全体の残高の減少に影響した。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年度においては、市税の増収に伴い基金への積立を行ったため、残高が増加した。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の長寿命化に向けた大規模改修等が見込まれるため、事業費の精査はもとより特定財源の確保に努めるが、一般財源の抑制を図るためにも、基金の取崩しを必要に応じて適切に実施していく必要がある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基金の取崩しにおいては、今後の財政見通しを視野に入れ、慎重を期さなければならないと考えている。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市立小中学校施設整備基金：小中学校施設の整備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：住民が主体となって行う福祉活動の活性化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　　　　：都市計画事業の円滑な運営及び事業の促進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職員の退職手当準備基金　：職員の退職手当の給付</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　　　　：社会福祉事業の推進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年度においては市民交流センターの工事等に充当するために公共施設整備基金を約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万円取り崩したが、今後迎える公共施設等の建替に備え公共施設整備基金に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億円程積立てたことにより増加している。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年にかけて行った甘利小学校大規模改修において、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千円繰り入れており、平成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千円まで減少したが、今後予定されている韮崎北東小学校の大規模改修に備えるために平成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職員の退職手当準備基金は、平成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年度の両年度において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千万円取崩したため、減少している。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公共施設整備基金においては、今後の施設の更新等経費や道路等のインフラ設備の補修等経費に充当する見込みである。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職員の退職手当準備基金においては、令和元年度まで職員の大量退職期を迎えるため、取崩しを行う見込みである。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その他の基金については、財政見通しにより計画的な取崩しを行う。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年度においては、財源不足の補填のため約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千万円を取崩す一方、ふるさと応援寄附金の経費を除いた額や公有土地の売払収入を積み立てる等により、前年度から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年度においては、市税の増収等により財源が確保されたため取崩しを行わず、ふるさと応援寄附金の経費を除いた額や前年度よりも増となった前年度歳計剰余金の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の額を積み立てるなどしたため、前年度から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年度については、その他特定目的基金に積み立てたため取崩額が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万円上回ったため減少した。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今後の財政予測により計画的な運用を行う。また、市税をはじめとする自主財源の確保により一層注力していく。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直近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年においては、基金を取り崩さずに利子収入を積み立てている。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年度に地方債償還のピークを迎える見込みのため、それに備えて毎年度計画的に積立を行う予定である。また、地方債の借入には引き続き十分に注意する。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29,751
29,234
143.69
15,728,098
15,296,206
338,483
8,412,262
18,760,515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有形固定資産減価償却率は、前年度と比較すると</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ポイント減少となった。</a:t>
          </a:r>
        </a:p>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年度に甘利小学校大規模改修事業や再編保育園・藤井公民館整備事業等の大規模な</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投資的</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事業</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実施</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したことに</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伴い償却率が低下したことが要因である。</a:t>
          </a:r>
        </a:p>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年度に公共施設等総合</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管理</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計画を策定し、公共建築物の総延床面積を</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％削減する目標を掲げており、老朽化した施設の集約化・統合化を推進していくことから今後減少傾向になると思われる。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3" name="フローチャート: 判断 72"/>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31962</xdr:rowOff>
    </xdr:from>
    <xdr:to>
      <xdr:col>23</xdr:col>
      <xdr:colOff>136525</xdr:colOff>
      <xdr:row>31</xdr:row>
      <xdr:rowOff>133562</xdr:rowOff>
    </xdr:to>
    <xdr:sp macro="" textlink="">
      <xdr:nvSpPr>
        <xdr:cNvPr id="79" name="楕円 78"/>
        <xdr:cNvSpPr/>
      </xdr:nvSpPr>
      <xdr:spPr>
        <a:xfrm>
          <a:off x="47117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10389</xdr:rowOff>
    </xdr:from>
    <xdr:ext cx="405111" cy="259045"/>
    <xdr:sp macro="" textlink="">
      <xdr:nvSpPr>
        <xdr:cNvPr id="80" name="有形固定資産減価償却率該当値テキスト"/>
        <xdr:cNvSpPr txBox="1"/>
      </xdr:nvSpPr>
      <xdr:spPr>
        <a:xfrm>
          <a:off x="4813300" y="609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1" name="楕円 80"/>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82762</xdr:rowOff>
    </xdr:to>
    <xdr:cxnSp macro="">
      <xdr:nvCxnSpPr>
        <xdr:cNvPr id="82" name="直線コネクタ 81"/>
        <xdr:cNvCxnSpPr/>
      </xdr:nvCxnSpPr>
      <xdr:spPr>
        <a:xfrm>
          <a:off x="4051300" y="6162040"/>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48154</xdr:rowOff>
    </xdr:from>
    <xdr:to>
      <xdr:col>15</xdr:col>
      <xdr:colOff>187325</xdr:colOff>
      <xdr:row>31</xdr:row>
      <xdr:rowOff>149754</xdr:rowOff>
    </xdr:to>
    <xdr:sp macro="" textlink="">
      <xdr:nvSpPr>
        <xdr:cNvPr id="83" name="楕円 82"/>
        <xdr:cNvSpPr/>
      </xdr:nvSpPr>
      <xdr:spPr>
        <a:xfrm>
          <a:off x="3238500" y="61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98954</xdr:rowOff>
    </xdr:to>
    <xdr:cxnSp macro="">
      <xdr:nvCxnSpPr>
        <xdr:cNvPr id="84" name="直線コネクタ 83"/>
        <xdr:cNvCxnSpPr/>
      </xdr:nvCxnSpPr>
      <xdr:spPr>
        <a:xfrm flipV="1">
          <a:off x="3289300" y="6162040"/>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85" name="楕円 84"/>
        <xdr:cNvSpPr/>
      </xdr:nvSpPr>
      <xdr:spPr>
        <a:xfrm>
          <a:off x="247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98954</xdr:rowOff>
    </xdr:from>
    <xdr:to>
      <xdr:col>15</xdr:col>
      <xdr:colOff>136525</xdr:colOff>
      <xdr:row>32</xdr:row>
      <xdr:rowOff>76835</xdr:rowOff>
    </xdr:to>
    <xdr:cxnSp macro="">
      <xdr:nvCxnSpPr>
        <xdr:cNvPr id="86" name="直線コネクタ 85"/>
        <xdr:cNvCxnSpPr/>
      </xdr:nvCxnSpPr>
      <xdr:spPr>
        <a:xfrm flipV="1">
          <a:off x="2527300" y="6185429"/>
          <a:ext cx="762000" cy="14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89" name="n_3aveValue有形固定資産減価償却率"/>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0" name="n_1mainValue有形固定資産減価償却率"/>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140881</xdr:rowOff>
    </xdr:from>
    <xdr:ext cx="405111" cy="259045"/>
    <xdr:sp macro="" textlink="">
      <xdr:nvSpPr>
        <xdr:cNvPr id="91" name="n_2mainValue有形固定資産減価償却率"/>
        <xdr:cNvSpPr txBox="1"/>
      </xdr:nvSpPr>
      <xdr:spPr>
        <a:xfrm>
          <a:off x="3086744" y="6227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118762</xdr:rowOff>
    </xdr:from>
    <xdr:ext cx="405111" cy="259045"/>
    <xdr:sp macro="" textlink="">
      <xdr:nvSpPr>
        <xdr:cNvPr id="92" name="n_3mainValue有形固定資産減価償却率"/>
        <xdr:cNvSpPr txBox="1"/>
      </xdr:nvSpPr>
      <xdr:spPr>
        <a:xfrm>
          <a:off x="2324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公共施設の大規模改修等、投資的事業の実施に伴い地方債発行額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増加したものの、組合負担等見込額、公営企業債等繰入見込額、退職手当負担見込額が減少し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たことで将来負担額は前年度とほぼ同額であったが、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充当可能基金が増加したことに伴い実質債務が減少した。</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これに伴い債務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可能年数が減少しており、類似団体平均値と比較すると債務償還比率は低い割合となった。</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162699</xdr:rowOff>
    </xdr:from>
    <xdr:to>
      <xdr:col>76</xdr:col>
      <xdr:colOff>73025</xdr:colOff>
      <xdr:row>31</xdr:row>
      <xdr:rowOff>92849</xdr:rowOff>
    </xdr:to>
    <xdr:sp macro="" textlink="">
      <xdr:nvSpPr>
        <xdr:cNvPr id="136" name="楕円 135"/>
        <xdr:cNvSpPr/>
      </xdr:nvSpPr>
      <xdr:spPr>
        <a:xfrm>
          <a:off x="14744700" y="60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141126</xdr:rowOff>
    </xdr:from>
    <xdr:ext cx="469744" cy="259045"/>
    <xdr:sp macro="" textlink="">
      <xdr:nvSpPr>
        <xdr:cNvPr id="137" name="債務償還比率該当値テキスト"/>
        <xdr:cNvSpPr txBox="1"/>
      </xdr:nvSpPr>
      <xdr:spPr>
        <a:xfrm>
          <a:off x="14846300" y="605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24831</xdr:rowOff>
    </xdr:from>
    <xdr:to>
      <xdr:col>72</xdr:col>
      <xdr:colOff>123825</xdr:colOff>
      <xdr:row>30</xdr:row>
      <xdr:rowOff>126431</xdr:rowOff>
    </xdr:to>
    <xdr:sp macro="" textlink="">
      <xdr:nvSpPr>
        <xdr:cNvPr id="138" name="楕円 137"/>
        <xdr:cNvSpPr/>
      </xdr:nvSpPr>
      <xdr:spPr>
        <a:xfrm>
          <a:off x="14033500" y="593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75631</xdr:rowOff>
    </xdr:from>
    <xdr:to>
      <xdr:col>76</xdr:col>
      <xdr:colOff>22225</xdr:colOff>
      <xdr:row>31</xdr:row>
      <xdr:rowOff>42049</xdr:rowOff>
    </xdr:to>
    <xdr:cxnSp macro="">
      <xdr:nvCxnSpPr>
        <xdr:cNvPr id="139" name="直線コネクタ 138"/>
        <xdr:cNvCxnSpPr/>
      </xdr:nvCxnSpPr>
      <xdr:spPr>
        <a:xfrm>
          <a:off x="14084300" y="5990656"/>
          <a:ext cx="711200" cy="13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142958</xdr:rowOff>
    </xdr:from>
    <xdr:ext cx="469744" cy="259045"/>
    <xdr:sp macro="" textlink="">
      <xdr:nvSpPr>
        <xdr:cNvPr id="141" name="n_1mainValue債務償還比率"/>
        <xdr:cNvSpPr txBox="1"/>
      </xdr:nvSpPr>
      <xdr:spPr>
        <a:xfrm>
          <a:off x="13836727" y="571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29,751
29,234
143.69
15,728,098
15,296,206
338,483
8,412,262
18,760,515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2" name="楕円 71"/>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118127</xdr:rowOff>
    </xdr:from>
    <xdr:ext cx="405111" cy="259045"/>
    <xdr:sp macro="" textlink="">
      <xdr:nvSpPr>
        <xdr:cNvPr id="73" name="【道路】&#10;有形固定資産減価償却率該当値テキスト"/>
        <xdr:cNvSpPr txBox="1"/>
      </xdr:nvSpPr>
      <xdr:spPr>
        <a:xfrm>
          <a:off x="4673600"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4" name="楕円 73"/>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35378</xdr:rowOff>
    </xdr:to>
    <xdr:cxnSp macro="">
      <xdr:nvCxnSpPr>
        <xdr:cNvPr id="75" name="直線コネクタ 74"/>
        <xdr:cNvCxnSpPr/>
      </xdr:nvCxnSpPr>
      <xdr:spPr>
        <a:xfrm flipV="1">
          <a:off x="3797300" y="63627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7439</xdr:rowOff>
    </xdr:from>
    <xdr:to>
      <xdr:col>15</xdr:col>
      <xdr:colOff>101600</xdr:colOff>
      <xdr:row>37</xdr:row>
      <xdr:rowOff>109039</xdr:rowOff>
    </xdr:to>
    <xdr:sp macro="" textlink="">
      <xdr:nvSpPr>
        <xdr:cNvPr id="76" name="楕円 75"/>
        <xdr:cNvSpPr/>
      </xdr:nvSpPr>
      <xdr:spPr>
        <a:xfrm>
          <a:off x="2857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58239</xdr:rowOff>
    </xdr:to>
    <xdr:cxnSp macro="">
      <xdr:nvCxnSpPr>
        <xdr:cNvPr id="77" name="直線コネクタ 76"/>
        <xdr:cNvCxnSpPr/>
      </xdr:nvCxnSpPr>
      <xdr:spPr>
        <a:xfrm flipV="1">
          <a:off x="2908300" y="637902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67854</xdr:rowOff>
    </xdr:from>
    <xdr:to>
      <xdr:col>10</xdr:col>
      <xdr:colOff>165100</xdr:colOff>
      <xdr:row>37</xdr:row>
      <xdr:rowOff>169455</xdr:rowOff>
    </xdr:to>
    <xdr:sp macro="" textlink="">
      <xdr:nvSpPr>
        <xdr:cNvPr id="78" name="楕円 77"/>
        <xdr:cNvSpPr/>
      </xdr:nvSpPr>
      <xdr:spPr>
        <a:xfrm>
          <a:off x="1968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58239</xdr:rowOff>
    </xdr:from>
    <xdr:to>
      <xdr:col>15</xdr:col>
      <xdr:colOff>50800</xdr:colOff>
      <xdr:row>37</xdr:row>
      <xdr:rowOff>118654</xdr:rowOff>
    </xdr:to>
    <xdr:cxnSp macro="">
      <xdr:nvCxnSpPr>
        <xdr:cNvPr id="79" name="直線コネクタ 78"/>
        <xdr:cNvCxnSpPr/>
      </xdr:nvCxnSpPr>
      <xdr:spPr>
        <a:xfrm flipV="1">
          <a:off x="2019300" y="640188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82" name="n_3aveValue【道路】&#10;有形固定資産減価償却率"/>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77305</xdr:rowOff>
    </xdr:from>
    <xdr:ext cx="405111" cy="259045"/>
    <xdr:sp macro="" textlink="">
      <xdr:nvSpPr>
        <xdr:cNvPr id="83" name="n_1mainValue【道路】&#10;有形固定資産減価償却率"/>
        <xdr:cNvSpPr txBox="1"/>
      </xdr:nvSpPr>
      <xdr:spPr>
        <a:xfrm>
          <a:off x="35820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100166</xdr:rowOff>
    </xdr:from>
    <xdr:ext cx="405111" cy="259045"/>
    <xdr:sp macro="" textlink="">
      <xdr:nvSpPr>
        <xdr:cNvPr id="84" name="n_2mainValue【道路】&#10;有形固定資産減価償却率"/>
        <xdr:cNvSpPr txBox="1"/>
      </xdr:nvSpPr>
      <xdr:spPr>
        <a:xfrm>
          <a:off x="2705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160581</xdr:rowOff>
    </xdr:from>
    <xdr:ext cx="405111" cy="259045"/>
    <xdr:sp macro="" textlink="">
      <xdr:nvSpPr>
        <xdr:cNvPr id="85" name="n_3mainValue【道路】&#10;有形固定資産減価償却率"/>
        <xdr:cNvSpPr txBox="1"/>
      </xdr:nvSpPr>
      <xdr:spPr>
        <a:xfrm>
          <a:off x="18167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8" name="フローチャート: 判断 117"/>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82074</xdr:rowOff>
    </xdr:from>
    <xdr:to>
      <xdr:col>55</xdr:col>
      <xdr:colOff>50800</xdr:colOff>
      <xdr:row>40</xdr:row>
      <xdr:rowOff>12224</xdr:rowOff>
    </xdr:to>
    <xdr:sp macro="" textlink="">
      <xdr:nvSpPr>
        <xdr:cNvPr id="124" name="楕円 123"/>
        <xdr:cNvSpPr/>
      </xdr:nvSpPr>
      <xdr:spPr>
        <a:xfrm>
          <a:off x="10426700" y="67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60501</xdr:rowOff>
    </xdr:from>
    <xdr:ext cx="534377" cy="259045"/>
    <xdr:sp macro="" textlink="">
      <xdr:nvSpPr>
        <xdr:cNvPr id="125" name="【道路】&#10;一人当たり延長該当値テキスト"/>
        <xdr:cNvSpPr txBox="1"/>
      </xdr:nvSpPr>
      <xdr:spPr>
        <a:xfrm>
          <a:off x="10515600" y="67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85903</xdr:rowOff>
    </xdr:from>
    <xdr:to>
      <xdr:col>50</xdr:col>
      <xdr:colOff>165100</xdr:colOff>
      <xdr:row>40</xdr:row>
      <xdr:rowOff>16053</xdr:rowOff>
    </xdr:to>
    <xdr:sp macro="" textlink="">
      <xdr:nvSpPr>
        <xdr:cNvPr id="126" name="楕円 125"/>
        <xdr:cNvSpPr/>
      </xdr:nvSpPr>
      <xdr:spPr>
        <a:xfrm>
          <a:off x="9588500" y="67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132874</xdr:rowOff>
    </xdr:from>
    <xdr:to>
      <xdr:col>55</xdr:col>
      <xdr:colOff>0</xdr:colOff>
      <xdr:row>39</xdr:row>
      <xdr:rowOff>136703</xdr:rowOff>
    </xdr:to>
    <xdr:cxnSp macro="">
      <xdr:nvCxnSpPr>
        <xdr:cNvPr id="127" name="直線コネクタ 126"/>
        <xdr:cNvCxnSpPr/>
      </xdr:nvCxnSpPr>
      <xdr:spPr>
        <a:xfrm flipV="1">
          <a:off x="9639300" y="6819424"/>
          <a:ext cx="8382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90742</xdr:rowOff>
    </xdr:from>
    <xdr:to>
      <xdr:col>46</xdr:col>
      <xdr:colOff>38100</xdr:colOff>
      <xdr:row>40</xdr:row>
      <xdr:rowOff>20892</xdr:rowOff>
    </xdr:to>
    <xdr:sp macro="" textlink="">
      <xdr:nvSpPr>
        <xdr:cNvPr id="128" name="楕円 127"/>
        <xdr:cNvSpPr/>
      </xdr:nvSpPr>
      <xdr:spPr>
        <a:xfrm>
          <a:off x="8699500" y="67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136703</xdr:rowOff>
    </xdr:from>
    <xdr:to>
      <xdr:col>50</xdr:col>
      <xdr:colOff>114300</xdr:colOff>
      <xdr:row>39</xdr:row>
      <xdr:rowOff>141542</xdr:rowOff>
    </xdr:to>
    <xdr:cxnSp macro="">
      <xdr:nvCxnSpPr>
        <xdr:cNvPr id="129" name="直線コネクタ 128"/>
        <xdr:cNvCxnSpPr/>
      </xdr:nvCxnSpPr>
      <xdr:spPr>
        <a:xfrm flipV="1">
          <a:off x="8750300" y="6823253"/>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95561</xdr:rowOff>
    </xdr:from>
    <xdr:to>
      <xdr:col>41</xdr:col>
      <xdr:colOff>101600</xdr:colOff>
      <xdr:row>40</xdr:row>
      <xdr:rowOff>25711</xdr:rowOff>
    </xdr:to>
    <xdr:sp macro="" textlink="">
      <xdr:nvSpPr>
        <xdr:cNvPr id="130" name="楕円 129"/>
        <xdr:cNvSpPr/>
      </xdr:nvSpPr>
      <xdr:spPr>
        <a:xfrm>
          <a:off x="7810500" y="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141542</xdr:rowOff>
    </xdr:from>
    <xdr:to>
      <xdr:col>45</xdr:col>
      <xdr:colOff>177800</xdr:colOff>
      <xdr:row>39</xdr:row>
      <xdr:rowOff>146361</xdr:rowOff>
    </xdr:to>
    <xdr:cxnSp macro="">
      <xdr:nvCxnSpPr>
        <xdr:cNvPr id="131" name="直線コネクタ 130"/>
        <xdr:cNvCxnSpPr/>
      </xdr:nvCxnSpPr>
      <xdr:spPr>
        <a:xfrm flipV="1">
          <a:off x="7861300" y="6828092"/>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34"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7180</xdr:rowOff>
    </xdr:from>
    <xdr:ext cx="534377" cy="259045"/>
    <xdr:sp macro="" textlink="">
      <xdr:nvSpPr>
        <xdr:cNvPr id="135" name="n_1mainValue【道路】&#10;一人当たり延長"/>
        <xdr:cNvSpPr txBox="1"/>
      </xdr:nvSpPr>
      <xdr:spPr>
        <a:xfrm>
          <a:off x="9359411" y="686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12019</xdr:rowOff>
    </xdr:from>
    <xdr:ext cx="534377" cy="259045"/>
    <xdr:sp macro="" textlink="">
      <xdr:nvSpPr>
        <xdr:cNvPr id="136" name="n_2mainValue【道路】&#10;一人当たり延長"/>
        <xdr:cNvSpPr txBox="1"/>
      </xdr:nvSpPr>
      <xdr:spPr>
        <a:xfrm>
          <a:off x="8483111" y="68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16838</xdr:rowOff>
    </xdr:from>
    <xdr:ext cx="534377" cy="259045"/>
    <xdr:sp macro="" textlink="">
      <xdr:nvSpPr>
        <xdr:cNvPr id="137" name="n_3mainValue【道路】&#10;一人当たり延長"/>
        <xdr:cNvSpPr txBox="1"/>
      </xdr:nvSpPr>
      <xdr:spPr>
        <a:xfrm>
          <a:off x="7594111" y="68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2" name="フローチャート: 判断 171"/>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30843</xdr:rowOff>
    </xdr:from>
    <xdr:to>
      <xdr:col>24</xdr:col>
      <xdr:colOff>114300</xdr:colOff>
      <xdr:row>61</xdr:row>
      <xdr:rowOff>132443</xdr:rowOff>
    </xdr:to>
    <xdr:sp macro="" textlink="">
      <xdr:nvSpPr>
        <xdr:cNvPr id="178" name="楕円 177"/>
        <xdr:cNvSpPr/>
      </xdr:nvSpPr>
      <xdr:spPr>
        <a:xfrm>
          <a:off x="4584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9270</xdr:rowOff>
    </xdr:from>
    <xdr:ext cx="405111" cy="259045"/>
    <xdr:sp macro="" textlink="">
      <xdr:nvSpPr>
        <xdr:cNvPr id="179" name="【橋りょう・トンネル】&#10;有形固定資産減価償却率該当値テキスト"/>
        <xdr:cNvSpPr txBox="1"/>
      </xdr:nvSpPr>
      <xdr:spPr>
        <a:xfrm>
          <a:off x="4673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61867</xdr:rowOff>
    </xdr:from>
    <xdr:to>
      <xdr:col>20</xdr:col>
      <xdr:colOff>38100</xdr:colOff>
      <xdr:row>61</xdr:row>
      <xdr:rowOff>163467</xdr:rowOff>
    </xdr:to>
    <xdr:sp macro="" textlink="">
      <xdr:nvSpPr>
        <xdr:cNvPr id="180" name="楕円 179"/>
        <xdr:cNvSpPr/>
      </xdr:nvSpPr>
      <xdr:spPr>
        <a:xfrm>
          <a:off x="3746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112667</xdr:rowOff>
    </xdr:to>
    <xdr:cxnSp macro="">
      <xdr:nvCxnSpPr>
        <xdr:cNvPr id="181" name="直線コネクタ 180"/>
        <xdr:cNvCxnSpPr/>
      </xdr:nvCxnSpPr>
      <xdr:spPr>
        <a:xfrm flipV="1">
          <a:off x="3797300" y="1054009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24312</xdr:rowOff>
    </xdr:from>
    <xdr:to>
      <xdr:col>15</xdr:col>
      <xdr:colOff>101600</xdr:colOff>
      <xdr:row>61</xdr:row>
      <xdr:rowOff>125912</xdr:rowOff>
    </xdr:to>
    <xdr:sp macro="" textlink="">
      <xdr:nvSpPr>
        <xdr:cNvPr id="182" name="楕円 181"/>
        <xdr:cNvSpPr/>
      </xdr:nvSpPr>
      <xdr:spPr>
        <a:xfrm>
          <a:off x="2857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75112</xdr:rowOff>
    </xdr:from>
    <xdr:to>
      <xdr:col>19</xdr:col>
      <xdr:colOff>177800</xdr:colOff>
      <xdr:row>61</xdr:row>
      <xdr:rowOff>112667</xdr:rowOff>
    </xdr:to>
    <xdr:cxnSp macro="">
      <xdr:nvCxnSpPr>
        <xdr:cNvPr id="183" name="直線コネクタ 182"/>
        <xdr:cNvCxnSpPr/>
      </xdr:nvCxnSpPr>
      <xdr:spPr>
        <a:xfrm>
          <a:off x="2908300" y="1053356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84" name="楕円 183"/>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61</xdr:row>
      <xdr:rowOff>75112</xdr:rowOff>
    </xdr:to>
    <xdr:cxnSp macro="">
      <xdr:nvCxnSpPr>
        <xdr:cNvPr id="185" name="直線コネクタ 184"/>
        <xdr:cNvCxnSpPr/>
      </xdr:nvCxnSpPr>
      <xdr:spPr>
        <a:xfrm>
          <a:off x="2019300" y="10149840"/>
          <a:ext cx="889000" cy="38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8"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154594</xdr:rowOff>
    </xdr:from>
    <xdr:ext cx="405111" cy="259045"/>
    <xdr:sp macro="" textlink="">
      <xdr:nvSpPr>
        <xdr:cNvPr id="189" name="n_1mainValue【橋りょう・トンネル】&#10;有形固定資産減価償却率"/>
        <xdr:cNvSpPr txBox="1"/>
      </xdr:nvSpPr>
      <xdr:spPr>
        <a:xfrm>
          <a:off x="35820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117039</xdr:rowOff>
    </xdr:from>
    <xdr:ext cx="405111" cy="259045"/>
    <xdr:sp macro="" textlink="">
      <xdr:nvSpPr>
        <xdr:cNvPr id="190" name="n_2mainValue【橋りょう・トンネル】&#10;有形固定資産減価償却率"/>
        <xdr:cNvSpPr txBox="1"/>
      </xdr:nvSpPr>
      <xdr:spPr>
        <a:xfrm>
          <a:off x="2705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76217</xdr:rowOff>
    </xdr:from>
    <xdr:ext cx="405111" cy="259045"/>
    <xdr:sp macro="" textlink="">
      <xdr:nvSpPr>
        <xdr:cNvPr id="191" name="n_3mainValue【橋りょう・トンネル】&#10;有形固定資産減価償却率"/>
        <xdr:cNvSpPr txBox="1"/>
      </xdr:nvSpPr>
      <xdr:spPr>
        <a:xfrm>
          <a:off x="1816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43093</xdr:rowOff>
    </xdr:from>
    <xdr:to>
      <xdr:col>41</xdr:col>
      <xdr:colOff>101600</xdr:colOff>
      <xdr:row>62</xdr:row>
      <xdr:rowOff>144693</xdr:rowOff>
    </xdr:to>
    <xdr:sp macro="" textlink="">
      <xdr:nvSpPr>
        <xdr:cNvPr id="222" name="フローチャート: 判断 221"/>
        <xdr:cNvSpPr/>
      </xdr:nvSpPr>
      <xdr:spPr>
        <a:xfrm>
          <a:off x="7810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110626</xdr:rowOff>
    </xdr:from>
    <xdr:to>
      <xdr:col>55</xdr:col>
      <xdr:colOff>50800</xdr:colOff>
      <xdr:row>64</xdr:row>
      <xdr:rowOff>40776</xdr:rowOff>
    </xdr:to>
    <xdr:sp macro="" textlink="">
      <xdr:nvSpPr>
        <xdr:cNvPr id="228" name="楕円 227"/>
        <xdr:cNvSpPr/>
      </xdr:nvSpPr>
      <xdr:spPr>
        <a:xfrm>
          <a:off x="10426700" y="109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25553</xdr:rowOff>
    </xdr:from>
    <xdr:ext cx="534377" cy="259045"/>
    <xdr:sp macro="" textlink="">
      <xdr:nvSpPr>
        <xdr:cNvPr id="229" name="【橋りょう・トンネル】&#10;一人当たり有形固定資産（償却資産）額該当値テキスト"/>
        <xdr:cNvSpPr txBox="1"/>
      </xdr:nvSpPr>
      <xdr:spPr>
        <a:xfrm>
          <a:off x="10515600" y="108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110724</xdr:rowOff>
    </xdr:from>
    <xdr:to>
      <xdr:col>50</xdr:col>
      <xdr:colOff>165100</xdr:colOff>
      <xdr:row>64</xdr:row>
      <xdr:rowOff>40874</xdr:rowOff>
    </xdr:to>
    <xdr:sp macro="" textlink="">
      <xdr:nvSpPr>
        <xdr:cNvPr id="230" name="楕円 229"/>
        <xdr:cNvSpPr/>
      </xdr:nvSpPr>
      <xdr:spPr>
        <a:xfrm>
          <a:off x="9588500" y="109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161426</xdr:rowOff>
    </xdr:from>
    <xdr:to>
      <xdr:col>55</xdr:col>
      <xdr:colOff>0</xdr:colOff>
      <xdr:row>63</xdr:row>
      <xdr:rowOff>161524</xdr:rowOff>
    </xdr:to>
    <xdr:cxnSp macro="">
      <xdr:nvCxnSpPr>
        <xdr:cNvPr id="231" name="直線コネクタ 230"/>
        <xdr:cNvCxnSpPr/>
      </xdr:nvCxnSpPr>
      <xdr:spPr>
        <a:xfrm flipV="1">
          <a:off x="9639300" y="10962776"/>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111940</xdr:rowOff>
    </xdr:from>
    <xdr:to>
      <xdr:col>46</xdr:col>
      <xdr:colOff>38100</xdr:colOff>
      <xdr:row>64</xdr:row>
      <xdr:rowOff>42090</xdr:rowOff>
    </xdr:to>
    <xdr:sp macro="" textlink="">
      <xdr:nvSpPr>
        <xdr:cNvPr id="232" name="楕円 231"/>
        <xdr:cNvSpPr/>
      </xdr:nvSpPr>
      <xdr:spPr>
        <a:xfrm>
          <a:off x="8699500" y="109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161524</xdr:rowOff>
    </xdr:from>
    <xdr:to>
      <xdr:col>50</xdr:col>
      <xdr:colOff>114300</xdr:colOff>
      <xdr:row>63</xdr:row>
      <xdr:rowOff>162740</xdr:rowOff>
    </xdr:to>
    <xdr:cxnSp macro="">
      <xdr:nvCxnSpPr>
        <xdr:cNvPr id="233" name="直線コネクタ 232"/>
        <xdr:cNvCxnSpPr/>
      </xdr:nvCxnSpPr>
      <xdr:spPr>
        <a:xfrm flipV="1">
          <a:off x="8750300" y="10962874"/>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115401</xdr:rowOff>
    </xdr:from>
    <xdr:to>
      <xdr:col>41</xdr:col>
      <xdr:colOff>101600</xdr:colOff>
      <xdr:row>64</xdr:row>
      <xdr:rowOff>45551</xdr:rowOff>
    </xdr:to>
    <xdr:sp macro="" textlink="">
      <xdr:nvSpPr>
        <xdr:cNvPr id="234" name="楕円 233"/>
        <xdr:cNvSpPr/>
      </xdr:nvSpPr>
      <xdr:spPr>
        <a:xfrm>
          <a:off x="7810500" y="109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162740</xdr:rowOff>
    </xdr:from>
    <xdr:to>
      <xdr:col>45</xdr:col>
      <xdr:colOff>177800</xdr:colOff>
      <xdr:row>63</xdr:row>
      <xdr:rowOff>166201</xdr:rowOff>
    </xdr:to>
    <xdr:cxnSp macro="">
      <xdr:nvCxnSpPr>
        <xdr:cNvPr id="235" name="直線コネクタ 234"/>
        <xdr:cNvCxnSpPr/>
      </xdr:nvCxnSpPr>
      <xdr:spPr>
        <a:xfrm flipV="1">
          <a:off x="7861300" y="10964090"/>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161220</xdr:rowOff>
    </xdr:from>
    <xdr:ext cx="599010" cy="259045"/>
    <xdr:sp macro="" textlink="">
      <xdr:nvSpPr>
        <xdr:cNvPr id="238" name="n_3aveValue【橋りょう・トンネル】&#10;一人当たり有形固定資産（償却資産）額"/>
        <xdr:cNvSpPr txBox="1"/>
      </xdr:nvSpPr>
      <xdr:spPr>
        <a:xfrm>
          <a:off x="7561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32001</xdr:rowOff>
    </xdr:from>
    <xdr:ext cx="534377" cy="259045"/>
    <xdr:sp macro="" textlink="">
      <xdr:nvSpPr>
        <xdr:cNvPr id="239" name="n_1mainValue【橋りょう・トンネル】&#10;一人当たり有形固定資産（償却資産）額"/>
        <xdr:cNvSpPr txBox="1"/>
      </xdr:nvSpPr>
      <xdr:spPr>
        <a:xfrm>
          <a:off x="9359411" y="1100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33217</xdr:rowOff>
    </xdr:from>
    <xdr:ext cx="469744" cy="259045"/>
    <xdr:sp macro="" textlink="">
      <xdr:nvSpPr>
        <xdr:cNvPr id="240" name="n_2mainValue【橋りょう・トンネル】&#10;一人当たり有形固定資産（償却資産）額"/>
        <xdr:cNvSpPr txBox="1"/>
      </xdr:nvSpPr>
      <xdr:spPr>
        <a:xfrm>
          <a:off x="8515428" y="1100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36678</xdr:rowOff>
    </xdr:from>
    <xdr:ext cx="469744" cy="259045"/>
    <xdr:sp macro="" textlink="">
      <xdr:nvSpPr>
        <xdr:cNvPr id="241" name="n_3mainValue【橋りょう・トンネル】&#10;一人当たり有形固定資産（償却資産）額"/>
        <xdr:cNvSpPr txBox="1"/>
      </xdr:nvSpPr>
      <xdr:spPr>
        <a:xfrm>
          <a:off x="7626428" y="1100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5" name="フローチャート: 判断 274"/>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109220</xdr:rowOff>
    </xdr:from>
    <xdr:to>
      <xdr:col>24</xdr:col>
      <xdr:colOff>114300</xdr:colOff>
      <xdr:row>81</xdr:row>
      <xdr:rowOff>39370</xdr:rowOff>
    </xdr:to>
    <xdr:sp macro="" textlink="">
      <xdr:nvSpPr>
        <xdr:cNvPr id="281" name="楕円 280"/>
        <xdr:cNvSpPr/>
      </xdr:nvSpPr>
      <xdr:spPr>
        <a:xfrm>
          <a:off x="4584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132097</xdr:rowOff>
    </xdr:from>
    <xdr:ext cx="405111" cy="259045"/>
    <xdr:sp macro="" textlink="">
      <xdr:nvSpPr>
        <xdr:cNvPr id="282" name="【公営住宅】&#10;有形固定資産減価償却率該当値テキスト"/>
        <xdr:cNvSpPr txBox="1"/>
      </xdr:nvSpPr>
      <xdr:spPr>
        <a:xfrm>
          <a:off x="4673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83" name="楕円 282"/>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160020</xdr:rowOff>
    </xdr:from>
    <xdr:to>
      <xdr:col>24</xdr:col>
      <xdr:colOff>63500</xdr:colOff>
      <xdr:row>81</xdr:row>
      <xdr:rowOff>15239</xdr:rowOff>
    </xdr:to>
    <xdr:cxnSp macro="">
      <xdr:nvCxnSpPr>
        <xdr:cNvPr id="284" name="直線コネクタ 283"/>
        <xdr:cNvCxnSpPr/>
      </xdr:nvCxnSpPr>
      <xdr:spPr>
        <a:xfrm flipV="1">
          <a:off x="3797300" y="138760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141605</xdr:rowOff>
    </xdr:from>
    <xdr:to>
      <xdr:col>15</xdr:col>
      <xdr:colOff>101600</xdr:colOff>
      <xdr:row>81</xdr:row>
      <xdr:rowOff>71755</xdr:rowOff>
    </xdr:to>
    <xdr:sp macro="" textlink="">
      <xdr:nvSpPr>
        <xdr:cNvPr id="285" name="楕円 284"/>
        <xdr:cNvSpPr/>
      </xdr:nvSpPr>
      <xdr:spPr>
        <a:xfrm>
          <a:off x="2857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20955</xdr:rowOff>
    </xdr:to>
    <xdr:cxnSp macro="">
      <xdr:nvCxnSpPr>
        <xdr:cNvPr id="286" name="直線コネクタ 285"/>
        <xdr:cNvCxnSpPr/>
      </xdr:nvCxnSpPr>
      <xdr:spPr>
        <a:xfrm flipV="1">
          <a:off x="2908300" y="139026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87" name="楕円 286"/>
        <xdr:cNvSpPr/>
      </xdr:nvSpPr>
      <xdr:spPr>
        <a:xfrm>
          <a:off x="1968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20955</xdr:rowOff>
    </xdr:from>
    <xdr:to>
      <xdr:col>15</xdr:col>
      <xdr:colOff>50800</xdr:colOff>
      <xdr:row>82</xdr:row>
      <xdr:rowOff>99061</xdr:rowOff>
    </xdr:to>
    <xdr:cxnSp macro="">
      <xdr:nvCxnSpPr>
        <xdr:cNvPr id="288" name="直線コネクタ 287"/>
        <xdr:cNvCxnSpPr/>
      </xdr:nvCxnSpPr>
      <xdr:spPr>
        <a:xfrm flipV="1">
          <a:off x="2019300" y="13908405"/>
          <a:ext cx="889000" cy="2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91"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292" name="n_1mainValue【公営住宅】&#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293" name="n_2mainValue【公営住宅】&#10;有形固定資産減価償却率"/>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294" name="n_3mainValue【公営住宅】&#10;有形固定資産減価償却率"/>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129032</xdr:rowOff>
    </xdr:from>
    <xdr:to>
      <xdr:col>41</xdr:col>
      <xdr:colOff>101600</xdr:colOff>
      <xdr:row>86</xdr:row>
      <xdr:rowOff>59182</xdr:rowOff>
    </xdr:to>
    <xdr:sp macro="" textlink="">
      <xdr:nvSpPr>
        <xdr:cNvPr id="329" name="フローチャート: 判断 328"/>
        <xdr:cNvSpPr/>
      </xdr:nvSpPr>
      <xdr:spPr>
        <a:xfrm>
          <a:off x="7810500" y="1470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171160</xdr:rowOff>
    </xdr:from>
    <xdr:to>
      <xdr:col>55</xdr:col>
      <xdr:colOff>50800</xdr:colOff>
      <xdr:row>85</xdr:row>
      <xdr:rowOff>101310</xdr:rowOff>
    </xdr:to>
    <xdr:sp macro="" textlink="">
      <xdr:nvSpPr>
        <xdr:cNvPr id="335" name="楕円 334"/>
        <xdr:cNvSpPr/>
      </xdr:nvSpPr>
      <xdr:spPr>
        <a:xfrm>
          <a:off x="10426700" y="145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22587</xdr:rowOff>
    </xdr:from>
    <xdr:ext cx="469744" cy="259045"/>
    <xdr:sp macro="" textlink="">
      <xdr:nvSpPr>
        <xdr:cNvPr id="336" name="【公営住宅】&#10;一人当たり面積該当値テキスト"/>
        <xdr:cNvSpPr txBox="1"/>
      </xdr:nvSpPr>
      <xdr:spPr>
        <a:xfrm>
          <a:off x="10515600" y="1442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2485</xdr:rowOff>
    </xdr:from>
    <xdr:to>
      <xdr:col>50</xdr:col>
      <xdr:colOff>165100</xdr:colOff>
      <xdr:row>85</xdr:row>
      <xdr:rowOff>104085</xdr:rowOff>
    </xdr:to>
    <xdr:sp macro="" textlink="">
      <xdr:nvSpPr>
        <xdr:cNvPr id="337" name="楕円 336"/>
        <xdr:cNvSpPr/>
      </xdr:nvSpPr>
      <xdr:spPr>
        <a:xfrm>
          <a:off x="9588500" y="145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50510</xdr:rowOff>
    </xdr:from>
    <xdr:to>
      <xdr:col>55</xdr:col>
      <xdr:colOff>0</xdr:colOff>
      <xdr:row>85</xdr:row>
      <xdr:rowOff>53285</xdr:rowOff>
    </xdr:to>
    <xdr:cxnSp macro="">
      <xdr:nvCxnSpPr>
        <xdr:cNvPr id="338" name="直線コネクタ 337"/>
        <xdr:cNvCxnSpPr/>
      </xdr:nvCxnSpPr>
      <xdr:spPr>
        <a:xfrm flipV="1">
          <a:off x="9639300" y="14623760"/>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4935</xdr:rowOff>
    </xdr:from>
    <xdr:to>
      <xdr:col>46</xdr:col>
      <xdr:colOff>38100</xdr:colOff>
      <xdr:row>85</xdr:row>
      <xdr:rowOff>106535</xdr:rowOff>
    </xdr:to>
    <xdr:sp macro="" textlink="">
      <xdr:nvSpPr>
        <xdr:cNvPr id="339" name="楕円 338"/>
        <xdr:cNvSpPr/>
      </xdr:nvSpPr>
      <xdr:spPr>
        <a:xfrm>
          <a:off x="8699500" y="145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53285</xdr:rowOff>
    </xdr:from>
    <xdr:to>
      <xdr:col>50</xdr:col>
      <xdr:colOff>114300</xdr:colOff>
      <xdr:row>85</xdr:row>
      <xdr:rowOff>55735</xdr:rowOff>
    </xdr:to>
    <xdr:cxnSp macro="">
      <xdr:nvCxnSpPr>
        <xdr:cNvPr id="340" name="直線コネクタ 339"/>
        <xdr:cNvCxnSpPr/>
      </xdr:nvCxnSpPr>
      <xdr:spPr>
        <a:xfrm flipV="1">
          <a:off x="8750300" y="14626535"/>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7384</xdr:rowOff>
    </xdr:from>
    <xdr:to>
      <xdr:col>41</xdr:col>
      <xdr:colOff>101600</xdr:colOff>
      <xdr:row>85</xdr:row>
      <xdr:rowOff>108984</xdr:rowOff>
    </xdr:to>
    <xdr:sp macro="" textlink="">
      <xdr:nvSpPr>
        <xdr:cNvPr id="341" name="楕円 340"/>
        <xdr:cNvSpPr/>
      </xdr:nvSpPr>
      <xdr:spPr>
        <a:xfrm>
          <a:off x="7810500" y="145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55735</xdr:rowOff>
    </xdr:from>
    <xdr:to>
      <xdr:col>45</xdr:col>
      <xdr:colOff>177800</xdr:colOff>
      <xdr:row>85</xdr:row>
      <xdr:rowOff>58184</xdr:rowOff>
    </xdr:to>
    <xdr:cxnSp macro="">
      <xdr:nvCxnSpPr>
        <xdr:cNvPr id="342" name="直線コネクタ 341"/>
        <xdr:cNvCxnSpPr/>
      </xdr:nvCxnSpPr>
      <xdr:spPr>
        <a:xfrm flipV="1">
          <a:off x="7861300" y="14628985"/>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50309</xdr:rowOff>
    </xdr:from>
    <xdr:ext cx="469744" cy="259045"/>
    <xdr:sp macro="" textlink="">
      <xdr:nvSpPr>
        <xdr:cNvPr id="345" name="n_3aveValue【公営住宅】&#10;一人当たり面積"/>
        <xdr:cNvSpPr txBox="1"/>
      </xdr:nvSpPr>
      <xdr:spPr>
        <a:xfrm>
          <a:off x="7626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120612</xdr:rowOff>
    </xdr:from>
    <xdr:ext cx="469744" cy="259045"/>
    <xdr:sp macro="" textlink="">
      <xdr:nvSpPr>
        <xdr:cNvPr id="346" name="n_1mainValue【公営住宅】&#10;一人当たり面積"/>
        <xdr:cNvSpPr txBox="1"/>
      </xdr:nvSpPr>
      <xdr:spPr>
        <a:xfrm>
          <a:off x="9391727" y="1435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123062</xdr:rowOff>
    </xdr:from>
    <xdr:ext cx="469744" cy="259045"/>
    <xdr:sp macro="" textlink="">
      <xdr:nvSpPr>
        <xdr:cNvPr id="347" name="n_2mainValue【公営住宅】&#10;一人当たり面積"/>
        <xdr:cNvSpPr txBox="1"/>
      </xdr:nvSpPr>
      <xdr:spPr>
        <a:xfrm>
          <a:off x="8515427" y="1435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125511</xdr:rowOff>
    </xdr:from>
    <xdr:ext cx="469744" cy="259045"/>
    <xdr:sp macro="" textlink="">
      <xdr:nvSpPr>
        <xdr:cNvPr id="348" name="n_3mainValue【公営住宅】&#10;一人当たり面積"/>
        <xdr:cNvSpPr txBox="1"/>
      </xdr:nvSpPr>
      <xdr:spPr>
        <a:xfrm>
          <a:off x="76264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395"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5806</xdr:rowOff>
    </xdr:from>
    <xdr:to>
      <xdr:col>72</xdr:col>
      <xdr:colOff>38100</xdr:colOff>
      <xdr:row>37</xdr:row>
      <xdr:rowOff>107406</xdr:rowOff>
    </xdr:to>
    <xdr:sp macro="" textlink="">
      <xdr:nvSpPr>
        <xdr:cNvPr id="399" name="フローチャート: 判断 398"/>
        <xdr:cNvSpPr/>
      </xdr:nvSpPr>
      <xdr:spPr>
        <a:xfrm>
          <a:off x="13652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152763</xdr:rowOff>
    </xdr:from>
    <xdr:to>
      <xdr:col>85</xdr:col>
      <xdr:colOff>177800</xdr:colOff>
      <xdr:row>41</xdr:row>
      <xdr:rowOff>82913</xdr:rowOff>
    </xdr:to>
    <xdr:sp macro="" textlink="">
      <xdr:nvSpPr>
        <xdr:cNvPr id="405" name="楕円 404"/>
        <xdr:cNvSpPr/>
      </xdr:nvSpPr>
      <xdr:spPr>
        <a:xfrm>
          <a:off x="162687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67690</xdr:rowOff>
    </xdr:from>
    <xdr:ext cx="405111" cy="259045"/>
    <xdr:sp macro="" textlink="">
      <xdr:nvSpPr>
        <xdr:cNvPr id="406" name="【認定こども園・幼稚園・保育所】&#10;有形固定資産減価償却率該当値テキスト"/>
        <xdr:cNvSpPr txBox="1"/>
      </xdr:nvSpPr>
      <xdr:spPr>
        <a:xfrm>
          <a:off x="16357600" y="692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146231</xdr:rowOff>
    </xdr:from>
    <xdr:to>
      <xdr:col>81</xdr:col>
      <xdr:colOff>101600</xdr:colOff>
      <xdr:row>38</xdr:row>
      <xdr:rowOff>76381</xdr:rowOff>
    </xdr:to>
    <xdr:sp macro="" textlink="">
      <xdr:nvSpPr>
        <xdr:cNvPr id="407" name="楕円 406"/>
        <xdr:cNvSpPr/>
      </xdr:nvSpPr>
      <xdr:spPr>
        <a:xfrm>
          <a:off x="15430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25581</xdr:rowOff>
    </xdr:from>
    <xdr:to>
      <xdr:col>85</xdr:col>
      <xdr:colOff>127000</xdr:colOff>
      <xdr:row>41</xdr:row>
      <xdr:rowOff>32113</xdr:rowOff>
    </xdr:to>
    <xdr:cxnSp macro="">
      <xdr:nvCxnSpPr>
        <xdr:cNvPr id="408" name="直線コネクタ 407"/>
        <xdr:cNvCxnSpPr/>
      </xdr:nvCxnSpPr>
      <xdr:spPr>
        <a:xfrm>
          <a:off x="15481300" y="6540681"/>
          <a:ext cx="838200" cy="5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09" name="楕円 408"/>
        <xdr:cNvSpPr/>
      </xdr:nvSpPr>
      <xdr:spPr>
        <a:xfrm>
          <a:off x="14541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25581</xdr:rowOff>
    </xdr:from>
    <xdr:to>
      <xdr:col>81</xdr:col>
      <xdr:colOff>50800</xdr:colOff>
      <xdr:row>38</xdr:row>
      <xdr:rowOff>79466</xdr:rowOff>
    </xdr:to>
    <xdr:cxnSp macro="">
      <xdr:nvCxnSpPr>
        <xdr:cNvPr id="410" name="直線コネクタ 409"/>
        <xdr:cNvCxnSpPr/>
      </xdr:nvCxnSpPr>
      <xdr:spPr>
        <a:xfrm flipV="1">
          <a:off x="14592300" y="654068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62956</xdr:rowOff>
    </xdr:from>
    <xdr:to>
      <xdr:col>72</xdr:col>
      <xdr:colOff>38100</xdr:colOff>
      <xdr:row>39</xdr:row>
      <xdr:rowOff>164556</xdr:rowOff>
    </xdr:to>
    <xdr:sp macro="" textlink="">
      <xdr:nvSpPr>
        <xdr:cNvPr id="411" name="楕円 410"/>
        <xdr:cNvSpPr/>
      </xdr:nvSpPr>
      <xdr:spPr>
        <a:xfrm>
          <a:off x="13652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79466</xdr:rowOff>
    </xdr:from>
    <xdr:to>
      <xdr:col>76</xdr:col>
      <xdr:colOff>114300</xdr:colOff>
      <xdr:row>39</xdr:row>
      <xdr:rowOff>113756</xdr:rowOff>
    </xdr:to>
    <xdr:cxnSp macro="">
      <xdr:nvCxnSpPr>
        <xdr:cNvPr id="412" name="直線コネクタ 411"/>
        <xdr:cNvCxnSpPr/>
      </xdr:nvCxnSpPr>
      <xdr:spPr>
        <a:xfrm flipV="1">
          <a:off x="13703300" y="659456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13"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14"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123933</xdr:rowOff>
    </xdr:from>
    <xdr:ext cx="405111" cy="259045"/>
    <xdr:sp macro="" textlink="">
      <xdr:nvSpPr>
        <xdr:cNvPr id="415" name="n_3aveValue【認定こども園・幼稚園・保育所】&#10;有形固定資産減価償却率"/>
        <xdr:cNvSpPr txBox="1"/>
      </xdr:nvSpPr>
      <xdr:spPr>
        <a:xfrm>
          <a:off x="13500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67508</xdr:rowOff>
    </xdr:from>
    <xdr:ext cx="405111" cy="259045"/>
    <xdr:sp macro="" textlink="">
      <xdr:nvSpPr>
        <xdr:cNvPr id="416" name="n_1mainValue【認定こども園・幼稚園・保育所】&#10;有形固定資産減価償却率"/>
        <xdr:cNvSpPr txBox="1"/>
      </xdr:nvSpPr>
      <xdr:spPr>
        <a:xfrm>
          <a:off x="152660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121393</xdr:rowOff>
    </xdr:from>
    <xdr:ext cx="405111" cy="259045"/>
    <xdr:sp macro="" textlink="">
      <xdr:nvSpPr>
        <xdr:cNvPr id="417" name="n_2mainValue【認定こども園・幼稚園・保育所】&#10;有形固定資産減価償却率"/>
        <xdr:cNvSpPr txBox="1"/>
      </xdr:nvSpPr>
      <xdr:spPr>
        <a:xfrm>
          <a:off x="14389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155683</xdr:rowOff>
    </xdr:from>
    <xdr:ext cx="405111" cy="259045"/>
    <xdr:sp macro="" textlink="">
      <xdr:nvSpPr>
        <xdr:cNvPr id="418" name="n_3mainValue【認定こども園・幼稚園・保育所】&#10;有形固定資産減価償却率"/>
        <xdr:cNvSpPr txBox="1"/>
      </xdr:nvSpPr>
      <xdr:spPr>
        <a:xfrm>
          <a:off x="13500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45974</xdr:rowOff>
    </xdr:from>
    <xdr:to>
      <xdr:col>102</xdr:col>
      <xdr:colOff>165100</xdr:colOff>
      <xdr:row>39</xdr:row>
      <xdr:rowOff>147574</xdr:rowOff>
    </xdr:to>
    <xdr:sp macro="" textlink="">
      <xdr:nvSpPr>
        <xdr:cNvPr id="449" name="フローチャート: 判断 448"/>
        <xdr:cNvSpPr/>
      </xdr:nvSpPr>
      <xdr:spPr>
        <a:xfrm>
          <a:off x="19494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130556</xdr:rowOff>
    </xdr:from>
    <xdr:to>
      <xdr:col>116</xdr:col>
      <xdr:colOff>114300</xdr:colOff>
      <xdr:row>40</xdr:row>
      <xdr:rowOff>60706</xdr:rowOff>
    </xdr:to>
    <xdr:sp macro="" textlink="">
      <xdr:nvSpPr>
        <xdr:cNvPr id="455" name="楕円 454"/>
        <xdr:cNvSpPr/>
      </xdr:nvSpPr>
      <xdr:spPr>
        <a:xfrm>
          <a:off x="221107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108983</xdr:rowOff>
    </xdr:from>
    <xdr:ext cx="469744" cy="259045"/>
    <xdr:sp macro="" textlink="">
      <xdr:nvSpPr>
        <xdr:cNvPr id="456" name="【認定こども園・幼稚園・保育所】&#10;一人当たり面積該当値テキスト"/>
        <xdr:cNvSpPr txBox="1"/>
      </xdr:nvSpPr>
      <xdr:spPr>
        <a:xfrm>
          <a:off x="22199600"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75692</xdr:rowOff>
    </xdr:from>
    <xdr:to>
      <xdr:col>112</xdr:col>
      <xdr:colOff>38100</xdr:colOff>
      <xdr:row>40</xdr:row>
      <xdr:rowOff>5842</xdr:rowOff>
    </xdr:to>
    <xdr:sp macro="" textlink="">
      <xdr:nvSpPr>
        <xdr:cNvPr id="457" name="楕円 456"/>
        <xdr:cNvSpPr/>
      </xdr:nvSpPr>
      <xdr:spPr>
        <a:xfrm>
          <a:off x="21272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126492</xdr:rowOff>
    </xdr:from>
    <xdr:to>
      <xdr:col>116</xdr:col>
      <xdr:colOff>63500</xdr:colOff>
      <xdr:row>40</xdr:row>
      <xdr:rowOff>9906</xdr:rowOff>
    </xdr:to>
    <xdr:cxnSp macro="">
      <xdr:nvCxnSpPr>
        <xdr:cNvPr id="458" name="直線コネクタ 457"/>
        <xdr:cNvCxnSpPr/>
      </xdr:nvCxnSpPr>
      <xdr:spPr>
        <a:xfrm>
          <a:off x="21323300" y="681304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73406</xdr:rowOff>
    </xdr:from>
    <xdr:to>
      <xdr:col>107</xdr:col>
      <xdr:colOff>101600</xdr:colOff>
      <xdr:row>40</xdr:row>
      <xdr:rowOff>3556</xdr:rowOff>
    </xdr:to>
    <xdr:sp macro="" textlink="">
      <xdr:nvSpPr>
        <xdr:cNvPr id="459" name="楕円 458"/>
        <xdr:cNvSpPr/>
      </xdr:nvSpPr>
      <xdr:spPr>
        <a:xfrm>
          <a:off x="20383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124206</xdr:rowOff>
    </xdr:from>
    <xdr:to>
      <xdr:col>111</xdr:col>
      <xdr:colOff>177800</xdr:colOff>
      <xdr:row>39</xdr:row>
      <xdr:rowOff>126492</xdr:rowOff>
    </xdr:to>
    <xdr:cxnSp macro="">
      <xdr:nvCxnSpPr>
        <xdr:cNvPr id="460" name="直線コネクタ 459"/>
        <xdr:cNvCxnSpPr/>
      </xdr:nvCxnSpPr>
      <xdr:spPr>
        <a:xfrm>
          <a:off x="20434300" y="68107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66548</xdr:rowOff>
    </xdr:from>
    <xdr:to>
      <xdr:col>102</xdr:col>
      <xdr:colOff>165100</xdr:colOff>
      <xdr:row>39</xdr:row>
      <xdr:rowOff>168148</xdr:rowOff>
    </xdr:to>
    <xdr:sp macro="" textlink="">
      <xdr:nvSpPr>
        <xdr:cNvPr id="461" name="楕円 460"/>
        <xdr:cNvSpPr/>
      </xdr:nvSpPr>
      <xdr:spPr>
        <a:xfrm>
          <a:off x="19494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117348</xdr:rowOff>
    </xdr:from>
    <xdr:to>
      <xdr:col>107</xdr:col>
      <xdr:colOff>50800</xdr:colOff>
      <xdr:row>39</xdr:row>
      <xdr:rowOff>124206</xdr:rowOff>
    </xdr:to>
    <xdr:cxnSp macro="">
      <xdr:nvCxnSpPr>
        <xdr:cNvPr id="462" name="直線コネクタ 461"/>
        <xdr:cNvCxnSpPr/>
      </xdr:nvCxnSpPr>
      <xdr:spPr>
        <a:xfrm>
          <a:off x="19545300" y="68038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164101</xdr:rowOff>
    </xdr:from>
    <xdr:ext cx="469744" cy="259045"/>
    <xdr:sp macro="" textlink="">
      <xdr:nvSpPr>
        <xdr:cNvPr id="465" name="n_3aveValue【認定こども園・幼稚園・保育所】&#10;一人当たり面積"/>
        <xdr:cNvSpPr txBox="1"/>
      </xdr:nvSpPr>
      <xdr:spPr>
        <a:xfrm>
          <a:off x="19310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168419</xdr:rowOff>
    </xdr:from>
    <xdr:ext cx="469744" cy="259045"/>
    <xdr:sp macro="" textlink="">
      <xdr:nvSpPr>
        <xdr:cNvPr id="466" name="n_1mainValue【認定こども園・幼稚園・保育所】&#10;一人当たり面積"/>
        <xdr:cNvSpPr txBox="1"/>
      </xdr:nvSpPr>
      <xdr:spPr>
        <a:xfrm>
          <a:off x="210757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166133</xdr:rowOff>
    </xdr:from>
    <xdr:ext cx="469744" cy="259045"/>
    <xdr:sp macro="" textlink="">
      <xdr:nvSpPr>
        <xdr:cNvPr id="467" name="n_2mainValue【認定こども園・幼稚園・保育所】&#10;一人当たり面積"/>
        <xdr:cNvSpPr txBox="1"/>
      </xdr:nvSpPr>
      <xdr:spPr>
        <a:xfrm>
          <a:off x="20199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159275</xdr:rowOff>
    </xdr:from>
    <xdr:ext cx="469744" cy="259045"/>
    <xdr:sp macro="" textlink="">
      <xdr:nvSpPr>
        <xdr:cNvPr id="468" name="n_3mainValue【認定こども園・幼稚園・保育所】&#10;一人当たり面積"/>
        <xdr:cNvSpPr txBox="1"/>
      </xdr:nvSpPr>
      <xdr:spPr>
        <a:xfrm>
          <a:off x="19310427" y="68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02" name="フローチャート: 判断 501"/>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508" name="楕円 507"/>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64787</xdr:rowOff>
    </xdr:from>
    <xdr:ext cx="405111" cy="259045"/>
    <xdr:sp macro="" textlink="">
      <xdr:nvSpPr>
        <xdr:cNvPr id="509" name="【学校施設】&#10;有形固定資産減価償却率該当値テキスト"/>
        <xdr:cNvSpPr txBox="1"/>
      </xdr:nvSpPr>
      <xdr:spPr>
        <a:xfrm>
          <a:off x="16357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34925</xdr:rowOff>
    </xdr:from>
    <xdr:to>
      <xdr:col>81</xdr:col>
      <xdr:colOff>101600</xdr:colOff>
      <xdr:row>61</xdr:row>
      <xdr:rowOff>136525</xdr:rowOff>
    </xdr:to>
    <xdr:sp macro="" textlink="">
      <xdr:nvSpPr>
        <xdr:cNvPr id="510" name="楕円 509"/>
        <xdr:cNvSpPr/>
      </xdr:nvSpPr>
      <xdr:spPr>
        <a:xfrm>
          <a:off x="1543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85725</xdr:rowOff>
    </xdr:from>
    <xdr:to>
      <xdr:col>85</xdr:col>
      <xdr:colOff>127000</xdr:colOff>
      <xdr:row>61</xdr:row>
      <xdr:rowOff>137160</xdr:rowOff>
    </xdr:to>
    <xdr:cxnSp macro="">
      <xdr:nvCxnSpPr>
        <xdr:cNvPr id="511" name="直線コネクタ 510"/>
        <xdr:cNvCxnSpPr/>
      </xdr:nvCxnSpPr>
      <xdr:spPr>
        <a:xfrm>
          <a:off x="15481300" y="105441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78740</xdr:rowOff>
    </xdr:from>
    <xdr:to>
      <xdr:col>76</xdr:col>
      <xdr:colOff>165100</xdr:colOff>
      <xdr:row>62</xdr:row>
      <xdr:rowOff>8890</xdr:rowOff>
    </xdr:to>
    <xdr:sp macro="" textlink="">
      <xdr:nvSpPr>
        <xdr:cNvPr id="512" name="楕円 511"/>
        <xdr:cNvSpPr/>
      </xdr:nvSpPr>
      <xdr:spPr>
        <a:xfrm>
          <a:off x="1454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85725</xdr:rowOff>
    </xdr:from>
    <xdr:to>
      <xdr:col>81</xdr:col>
      <xdr:colOff>50800</xdr:colOff>
      <xdr:row>61</xdr:row>
      <xdr:rowOff>129540</xdr:rowOff>
    </xdr:to>
    <xdr:cxnSp macro="">
      <xdr:nvCxnSpPr>
        <xdr:cNvPr id="513" name="直線コネクタ 512"/>
        <xdr:cNvCxnSpPr/>
      </xdr:nvCxnSpPr>
      <xdr:spPr>
        <a:xfrm flipV="1">
          <a:off x="14592300" y="105441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84455</xdr:rowOff>
    </xdr:from>
    <xdr:to>
      <xdr:col>72</xdr:col>
      <xdr:colOff>38100</xdr:colOff>
      <xdr:row>63</xdr:row>
      <xdr:rowOff>14605</xdr:rowOff>
    </xdr:to>
    <xdr:sp macro="" textlink="">
      <xdr:nvSpPr>
        <xdr:cNvPr id="514" name="楕円 513"/>
        <xdr:cNvSpPr/>
      </xdr:nvSpPr>
      <xdr:spPr>
        <a:xfrm>
          <a:off x="13652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129540</xdr:rowOff>
    </xdr:from>
    <xdr:to>
      <xdr:col>76</xdr:col>
      <xdr:colOff>114300</xdr:colOff>
      <xdr:row>62</xdr:row>
      <xdr:rowOff>135255</xdr:rowOff>
    </xdr:to>
    <xdr:cxnSp macro="">
      <xdr:nvCxnSpPr>
        <xdr:cNvPr id="515" name="直線コネクタ 514"/>
        <xdr:cNvCxnSpPr/>
      </xdr:nvCxnSpPr>
      <xdr:spPr>
        <a:xfrm flipV="1">
          <a:off x="13703300" y="1058799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18"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127652</xdr:rowOff>
    </xdr:from>
    <xdr:ext cx="405111" cy="259045"/>
    <xdr:sp macro="" textlink="">
      <xdr:nvSpPr>
        <xdr:cNvPr id="519" name="n_1mainValue【学校施設】&#10;有形固定資産減価償却率"/>
        <xdr:cNvSpPr txBox="1"/>
      </xdr:nvSpPr>
      <xdr:spPr>
        <a:xfrm>
          <a:off x="152660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xdr:rowOff>
    </xdr:from>
    <xdr:ext cx="405111" cy="259045"/>
    <xdr:sp macro="" textlink="">
      <xdr:nvSpPr>
        <xdr:cNvPr id="520" name="n_2mainValue【学校施設】&#10;有形固定資産減価償却率"/>
        <xdr:cNvSpPr txBox="1"/>
      </xdr:nvSpPr>
      <xdr:spPr>
        <a:xfrm>
          <a:off x="14389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5732</xdr:rowOff>
    </xdr:from>
    <xdr:ext cx="405111" cy="259045"/>
    <xdr:sp macro="" textlink="">
      <xdr:nvSpPr>
        <xdr:cNvPr id="521" name="n_3mainValue【学校施設】&#10;有形固定資産減価償却率"/>
        <xdr:cNvSpPr txBox="1"/>
      </xdr:nvSpPr>
      <xdr:spPr>
        <a:xfrm>
          <a:off x="135007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25141</xdr:rowOff>
    </xdr:from>
    <xdr:to>
      <xdr:col>102</xdr:col>
      <xdr:colOff>165100</xdr:colOff>
      <xdr:row>63</xdr:row>
      <xdr:rowOff>126741</xdr:rowOff>
    </xdr:to>
    <xdr:sp macro="" textlink="">
      <xdr:nvSpPr>
        <xdr:cNvPr id="552" name="フローチャート: 判断 551"/>
        <xdr:cNvSpPr/>
      </xdr:nvSpPr>
      <xdr:spPr>
        <a:xfrm>
          <a:off x="19494500" y="108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40823</xdr:rowOff>
    </xdr:from>
    <xdr:to>
      <xdr:col>116</xdr:col>
      <xdr:colOff>114300</xdr:colOff>
      <xdr:row>63</xdr:row>
      <xdr:rowOff>142423</xdr:rowOff>
    </xdr:to>
    <xdr:sp macro="" textlink="">
      <xdr:nvSpPr>
        <xdr:cNvPr id="558" name="楕円 557"/>
        <xdr:cNvSpPr/>
      </xdr:nvSpPr>
      <xdr:spPr>
        <a:xfrm>
          <a:off x="22110700" y="1084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41600</xdr:rowOff>
    </xdr:from>
    <xdr:to>
      <xdr:col>112</xdr:col>
      <xdr:colOff>38100</xdr:colOff>
      <xdr:row>63</xdr:row>
      <xdr:rowOff>143200</xdr:rowOff>
    </xdr:to>
    <xdr:sp macro="" textlink="">
      <xdr:nvSpPr>
        <xdr:cNvPr id="560" name="楕円 559"/>
        <xdr:cNvSpPr/>
      </xdr:nvSpPr>
      <xdr:spPr>
        <a:xfrm>
          <a:off x="21272500" y="108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91623</xdr:rowOff>
    </xdr:from>
    <xdr:to>
      <xdr:col>116</xdr:col>
      <xdr:colOff>63500</xdr:colOff>
      <xdr:row>63</xdr:row>
      <xdr:rowOff>92400</xdr:rowOff>
    </xdr:to>
    <xdr:cxnSp macro="">
      <xdr:nvCxnSpPr>
        <xdr:cNvPr id="561" name="直線コネクタ 560"/>
        <xdr:cNvCxnSpPr/>
      </xdr:nvCxnSpPr>
      <xdr:spPr>
        <a:xfrm flipV="1">
          <a:off x="21323300" y="10892973"/>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41600</xdr:rowOff>
    </xdr:from>
    <xdr:to>
      <xdr:col>107</xdr:col>
      <xdr:colOff>101600</xdr:colOff>
      <xdr:row>63</xdr:row>
      <xdr:rowOff>143200</xdr:rowOff>
    </xdr:to>
    <xdr:sp macro="" textlink="">
      <xdr:nvSpPr>
        <xdr:cNvPr id="562" name="楕円 561"/>
        <xdr:cNvSpPr/>
      </xdr:nvSpPr>
      <xdr:spPr>
        <a:xfrm>
          <a:off x="20383500" y="108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92400</xdr:rowOff>
    </xdr:from>
    <xdr:to>
      <xdr:col>111</xdr:col>
      <xdr:colOff>177800</xdr:colOff>
      <xdr:row>63</xdr:row>
      <xdr:rowOff>92400</xdr:rowOff>
    </xdr:to>
    <xdr:cxnSp macro="">
      <xdr:nvCxnSpPr>
        <xdr:cNvPr id="563" name="直線コネクタ 562"/>
        <xdr:cNvCxnSpPr/>
      </xdr:nvCxnSpPr>
      <xdr:spPr>
        <a:xfrm>
          <a:off x="20434300" y="1089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43383</xdr:rowOff>
    </xdr:from>
    <xdr:to>
      <xdr:col>102</xdr:col>
      <xdr:colOff>165100</xdr:colOff>
      <xdr:row>63</xdr:row>
      <xdr:rowOff>144983</xdr:rowOff>
    </xdr:to>
    <xdr:sp macro="" textlink="">
      <xdr:nvSpPr>
        <xdr:cNvPr id="564" name="楕円 563"/>
        <xdr:cNvSpPr/>
      </xdr:nvSpPr>
      <xdr:spPr>
        <a:xfrm>
          <a:off x="19494500" y="108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92400</xdr:rowOff>
    </xdr:from>
    <xdr:to>
      <xdr:col>107</xdr:col>
      <xdr:colOff>50800</xdr:colOff>
      <xdr:row>63</xdr:row>
      <xdr:rowOff>94183</xdr:rowOff>
    </xdr:to>
    <xdr:cxnSp macro="">
      <xdr:nvCxnSpPr>
        <xdr:cNvPr id="565" name="直線コネクタ 564"/>
        <xdr:cNvCxnSpPr/>
      </xdr:nvCxnSpPr>
      <xdr:spPr>
        <a:xfrm flipV="1">
          <a:off x="19545300" y="10893750"/>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143268</xdr:rowOff>
    </xdr:from>
    <xdr:ext cx="469744" cy="259045"/>
    <xdr:sp macro="" textlink="">
      <xdr:nvSpPr>
        <xdr:cNvPr id="568" name="n_3aveValue【学校施設】&#10;一人当たり面積"/>
        <xdr:cNvSpPr txBox="1"/>
      </xdr:nvSpPr>
      <xdr:spPr>
        <a:xfrm>
          <a:off x="19310427" y="106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134327</xdr:rowOff>
    </xdr:from>
    <xdr:ext cx="469744" cy="259045"/>
    <xdr:sp macro="" textlink="">
      <xdr:nvSpPr>
        <xdr:cNvPr id="569" name="n_1mainValue【学校施設】&#10;一人当たり面積"/>
        <xdr:cNvSpPr txBox="1"/>
      </xdr:nvSpPr>
      <xdr:spPr>
        <a:xfrm>
          <a:off x="21075727" y="109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134327</xdr:rowOff>
    </xdr:from>
    <xdr:ext cx="469744" cy="259045"/>
    <xdr:sp macro="" textlink="">
      <xdr:nvSpPr>
        <xdr:cNvPr id="570" name="n_2mainValue【学校施設】&#10;一人当たり面積"/>
        <xdr:cNvSpPr txBox="1"/>
      </xdr:nvSpPr>
      <xdr:spPr>
        <a:xfrm>
          <a:off x="20199427" y="109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136110</xdr:rowOff>
    </xdr:from>
    <xdr:ext cx="469744" cy="259045"/>
    <xdr:sp macro="" textlink="">
      <xdr:nvSpPr>
        <xdr:cNvPr id="571" name="n_3mainValue【学校施設】&#10;一人当たり面積"/>
        <xdr:cNvSpPr txBox="1"/>
      </xdr:nvSpPr>
      <xdr:spPr>
        <a:xfrm>
          <a:off x="19310427" y="1093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02" name="【児童館】&#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5262</xdr:rowOff>
    </xdr:from>
    <xdr:to>
      <xdr:col>72</xdr:col>
      <xdr:colOff>38100</xdr:colOff>
      <xdr:row>81</xdr:row>
      <xdr:rowOff>106862</xdr:rowOff>
    </xdr:to>
    <xdr:sp macro="" textlink="">
      <xdr:nvSpPr>
        <xdr:cNvPr id="606" name="フローチャート: 判断 605"/>
        <xdr:cNvSpPr/>
      </xdr:nvSpPr>
      <xdr:spPr>
        <a:xfrm>
          <a:off x="13652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70576</xdr:rowOff>
    </xdr:from>
    <xdr:to>
      <xdr:col>85</xdr:col>
      <xdr:colOff>177800</xdr:colOff>
      <xdr:row>82</xdr:row>
      <xdr:rowOff>726</xdr:rowOff>
    </xdr:to>
    <xdr:sp macro="" textlink="">
      <xdr:nvSpPr>
        <xdr:cNvPr id="612" name="楕円 611"/>
        <xdr:cNvSpPr/>
      </xdr:nvSpPr>
      <xdr:spPr>
        <a:xfrm>
          <a:off x="162687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49003</xdr:rowOff>
    </xdr:from>
    <xdr:ext cx="405111" cy="259045"/>
    <xdr:sp macro="" textlink="">
      <xdr:nvSpPr>
        <xdr:cNvPr id="613" name="【児童館】&#10;有形固定資産減価償却率該当値テキスト"/>
        <xdr:cNvSpPr txBox="1"/>
      </xdr:nvSpPr>
      <xdr:spPr>
        <a:xfrm>
          <a:off x="16357600"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113030</xdr:rowOff>
    </xdr:from>
    <xdr:to>
      <xdr:col>81</xdr:col>
      <xdr:colOff>101600</xdr:colOff>
      <xdr:row>82</xdr:row>
      <xdr:rowOff>43180</xdr:rowOff>
    </xdr:to>
    <xdr:sp macro="" textlink="">
      <xdr:nvSpPr>
        <xdr:cNvPr id="614" name="楕円 613"/>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121376</xdr:rowOff>
    </xdr:from>
    <xdr:to>
      <xdr:col>85</xdr:col>
      <xdr:colOff>127000</xdr:colOff>
      <xdr:row>81</xdr:row>
      <xdr:rowOff>163830</xdr:rowOff>
    </xdr:to>
    <xdr:cxnSp macro="">
      <xdr:nvCxnSpPr>
        <xdr:cNvPr id="615" name="直線コネクタ 614"/>
        <xdr:cNvCxnSpPr/>
      </xdr:nvCxnSpPr>
      <xdr:spPr>
        <a:xfrm flipV="1">
          <a:off x="15481300" y="1400882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16" name="楕円 615"/>
        <xdr:cNvSpPr/>
      </xdr:nvSpPr>
      <xdr:spPr>
        <a:xfrm>
          <a:off x="14541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163830</xdr:rowOff>
    </xdr:from>
    <xdr:to>
      <xdr:col>81</xdr:col>
      <xdr:colOff>50800</xdr:colOff>
      <xdr:row>82</xdr:row>
      <xdr:rowOff>34834</xdr:rowOff>
    </xdr:to>
    <xdr:cxnSp macro="">
      <xdr:nvCxnSpPr>
        <xdr:cNvPr id="617" name="直線コネクタ 616"/>
        <xdr:cNvCxnSpPr/>
      </xdr:nvCxnSpPr>
      <xdr:spPr>
        <a:xfrm flipV="1">
          <a:off x="14592300" y="140512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158750</xdr:rowOff>
    </xdr:from>
    <xdr:to>
      <xdr:col>72</xdr:col>
      <xdr:colOff>38100</xdr:colOff>
      <xdr:row>83</xdr:row>
      <xdr:rowOff>88900</xdr:rowOff>
    </xdr:to>
    <xdr:sp macro="" textlink="">
      <xdr:nvSpPr>
        <xdr:cNvPr id="618" name="楕円 617"/>
        <xdr:cNvSpPr/>
      </xdr:nvSpPr>
      <xdr:spPr>
        <a:xfrm>
          <a:off x="1365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34834</xdr:rowOff>
    </xdr:from>
    <xdr:to>
      <xdr:col>76</xdr:col>
      <xdr:colOff>114300</xdr:colOff>
      <xdr:row>83</xdr:row>
      <xdr:rowOff>38100</xdr:rowOff>
    </xdr:to>
    <xdr:cxnSp macro="">
      <xdr:nvCxnSpPr>
        <xdr:cNvPr id="619" name="直線コネクタ 618"/>
        <xdr:cNvCxnSpPr/>
      </xdr:nvCxnSpPr>
      <xdr:spPr>
        <a:xfrm flipV="1">
          <a:off x="13703300" y="14093734"/>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620" name="n_1aveValue【児童館】&#10;有形固定資産減価償却率"/>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621"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123389</xdr:rowOff>
    </xdr:from>
    <xdr:ext cx="405111" cy="259045"/>
    <xdr:sp macro="" textlink="">
      <xdr:nvSpPr>
        <xdr:cNvPr id="622" name="n_3aveValue【児童館】&#10;有形固定資産減価償却率"/>
        <xdr:cNvSpPr txBox="1"/>
      </xdr:nvSpPr>
      <xdr:spPr>
        <a:xfrm>
          <a:off x="13500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34307</xdr:rowOff>
    </xdr:from>
    <xdr:ext cx="405111" cy="259045"/>
    <xdr:sp macro="" textlink="">
      <xdr:nvSpPr>
        <xdr:cNvPr id="623" name="n_1mainValue【児童館】&#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76761</xdr:rowOff>
    </xdr:from>
    <xdr:ext cx="405111" cy="259045"/>
    <xdr:sp macro="" textlink="">
      <xdr:nvSpPr>
        <xdr:cNvPr id="624" name="n_2mainValue【児童館】&#10;有形固定資産減価償却率"/>
        <xdr:cNvSpPr txBox="1"/>
      </xdr:nvSpPr>
      <xdr:spPr>
        <a:xfrm>
          <a:off x="14389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80027</xdr:rowOff>
    </xdr:from>
    <xdr:ext cx="405111" cy="259045"/>
    <xdr:sp macro="" textlink="">
      <xdr:nvSpPr>
        <xdr:cNvPr id="625" name="n_3mainValue【児童館】&#10;有形固定資産減価償却率"/>
        <xdr:cNvSpPr txBox="1"/>
      </xdr:nvSpPr>
      <xdr:spPr>
        <a:xfrm>
          <a:off x="13500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56"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60" name="フローチャート: 判断 659"/>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19957</xdr:rowOff>
    </xdr:from>
    <xdr:to>
      <xdr:col>116</xdr:col>
      <xdr:colOff>114300</xdr:colOff>
      <xdr:row>82</xdr:row>
      <xdr:rowOff>121557</xdr:rowOff>
    </xdr:to>
    <xdr:sp macro="" textlink="">
      <xdr:nvSpPr>
        <xdr:cNvPr id="666" name="楕円 665"/>
        <xdr:cNvSpPr/>
      </xdr:nvSpPr>
      <xdr:spPr>
        <a:xfrm>
          <a:off x="22110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42834</xdr:rowOff>
    </xdr:from>
    <xdr:ext cx="469744" cy="259045"/>
    <xdr:sp macro="" textlink="">
      <xdr:nvSpPr>
        <xdr:cNvPr id="667" name="【児童館】&#10;一人当たり面積該当値テキスト"/>
        <xdr:cNvSpPr txBox="1"/>
      </xdr:nvSpPr>
      <xdr:spPr>
        <a:xfrm>
          <a:off x="22199600" y="139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19957</xdr:rowOff>
    </xdr:from>
    <xdr:to>
      <xdr:col>112</xdr:col>
      <xdr:colOff>38100</xdr:colOff>
      <xdr:row>82</xdr:row>
      <xdr:rowOff>121557</xdr:rowOff>
    </xdr:to>
    <xdr:sp macro="" textlink="">
      <xdr:nvSpPr>
        <xdr:cNvPr id="668" name="楕円 667"/>
        <xdr:cNvSpPr/>
      </xdr:nvSpPr>
      <xdr:spPr>
        <a:xfrm>
          <a:off x="2127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70757</xdr:rowOff>
    </xdr:from>
    <xdr:to>
      <xdr:col>116</xdr:col>
      <xdr:colOff>63500</xdr:colOff>
      <xdr:row>82</xdr:row>
      <xdr:rowOff>70757</xdr:rowOff>
    </xdr:to>
    <xdr:cxnSp macro="">
      <xdr:nvCxnSpPr>
        <xdr:cNvPr id="669" name="直線コネクタ 668"/>
        <xdr:cNvCxnSpPr/>
      </xdr:nvCxnSpPr>
      <xdr:spPr>
        <a:xfrm>
          <a:off x="21323300" y="14129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36286</xdr:rowOff>
    </xdr:from>
    <xdr:to>
      <xdr:col>107</xdr:col>
      <xdr:colOff>101600</xdr:colOff>
      <xdr:row>82</xdr:row>
      <xdr:rowOff>137886</xdr:rowOff>
    </xdr:to>
    <xdr:sp macro="" textlink="">
      <xdr:nvSpPr>
        <xdr:cNvPr id="670" name="楕円 669"/>
        <xdr:cNvSpPr/>
      </xdr:nvSpPr>
      <xdr:spPr>
        <a:xfrm>
          <a:off x="20383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70757</xdr:rowOff>
    </xdr:from>
    <xdr:to>
      <xdr:col>111</xdr:col>
      <xdr:colOff>177800</xdr:colOff>
      <xdr:row>82</xdr:row>
      <xdr:rowOff>87086</xdr:rowOff>
    </xdr:to>
    <xdr:cxnSp macro="">
      <xdr:nvCxnSpPr>
        <xdr:cNvPr id="671" name="直線コネクタ 670"/>
        <xdr:cNvCxnSpPr/>
      </xdr:nvCxnSpPr>
      <xdr:spPr>
        <a:xfrm flipV="1">
          <a:off x="20434300" y="141296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36286</xdr:rowOff>
    </xdr:from>
    <xdr:to>
      <xdr:col>102</xdr:col>
      <xdr:colOff>165100</xdr:colOff>
      <xdr:row>82</xdr:row>
      <xdr:rowOff>137886</xdr:rowOff>
    </xdr:to>
    <xdr:sp macro="" textlink="">
      <xdr:nvSpPr>
        <xdr:cNvPr id="672" name="楕円 671"/>
        <xdr:cNvSpPr/>
      </xdr:nvSpPr>
      <xdr:spPr>
        <a:xfrm>
          <a:off x="19494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87086</xdr:rowOff>
    </xdr:from>
    <xdr:to>
      <xdr:col>107</xdr:col>
      <xdr:colOff>50800</xdr:colOff>
      <xdr:row>82</xdr:row>
      <xdr:rowOff>87086</xdr:rowOff>
    </xdr:to>
    <xdr:cxnSp macro="">
      <xdr:nvCxnSpPr>
        <xdr:cNvPr id="673" name="直線コネクタ 672"/>
        <xdr:cNvCxnSpPr/>
      </xdr:nvCxnSpPr>
      <xdr:spPr>
        <a:xfrm>
          <a:off x="19545300" y="14145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74"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75"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676" name="n_3aveValue【児童館】&#10;一人当たり面積"/>
        <xdr:cNvSpPr txBox="1"/>
      </xdr:nvSpPr>
      <xdr:spPr>
        <a:xfrm>
          <a:off x="19310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138084</xdr:rowOff>
    </xdr:from>
    <xdr:ext cx="469744" cy="259045"/>
    <xdr:sp macro="" textlink="">
      <xdr:nvSpPr>
        <xdr:cNvPr id="677" name="n_1mainValue【児童館】&#10;一人当たり面積"/>
        <xdr:cNvSpPr txBox="1"/>
      </xdr:nvSpPr>
      <xdr:spPr>
        <a:xfrm>
          <a:off x="210757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154413</xdr:rowOff>
    </xdr:from>
    <xdr:ext cx="469744" cy="259045"/>
    <xdr:sp macro="" textlink="">
      <xdr:nvSpPr>
        <xdr:cNvPr id="678" name="n_2mainValue【児童館】&#10;一人当たり面積"/>
        <xdr:cNvSpPr txBox="1"/>
      </xdr:nvSpPr>
      <xdr:spPr>
        <a:xfrm>
          <a:off x="201994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154413</xdr:rowOff>
    </xdr:from>
    <xdr:ext cx="469744" cy="259045"/>
    <xdr:sp macro="" textlink="">
      <xdr:nvSpPr>
        <xdr:cNvPr id="679" name="n_3mainValue【児童館】&#10;一人当たり面積"/>
        <xdr:cNvSpPr txBox="1"/>
      </xdr:nvSpPr>
      <xdr:spPr>
        <a:xfrm>
          <a:off x="193104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10"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714" name="フローチャート: 判断 713"/>
        <xdr:cNvSpPr/>
      </xdr:nvSpPr>
      <xdr:spPr>
        <a:xfrm>
          <a:off x="13652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170724</xdr:rowOff>
    </xdr:from>
    <xdr:to>
      <xdr:col>85</xdr:col>
      <xdr:colOff>177800</xdr:colOff>
      <xdr:row>104</xdr:row>
      <xdr:rowOff>100874</xdr:rowOff>
    </xdr:to>
    <xdr:sp macro="" textlink="">
      <xdr:nvSpPr>
        <xdr:cNvPr id="720" name="楕円 719"/>
        <xdr:cNvSpPr/>
      </xdr:nvSpPr>
      <xdr:spPr>
        <a:xfrm>
          <a:off x="162687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149151</xdr:rowOff>
    </xdr:from>
    <xdr:ext cx="405111" cy="259045"/>
    <xdr:sp macro="" textlink="">
      <xdr:nvSpPr>
        <xdr:cNvPr id="721" name="【公民館】&#10;有形固定資産減価償却率該当値テキスト"/>
        <xdr:cNvSpPr txBox="1"/>
      </xdr:nvSpPr>
      <xdr:spPr>
        <a:xfrm>
          <a:off x="16357600"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87449</xdr:rowOff>
    </xdr:from>
    <xdr:to>
      <xdr:col>81</xdr:col>
      <xdr:colOff>101600</xdr:colOff>
      <xdr:row>104</xdr:row>
      <xdr:rowOff>17599</xdr:rowOff>
    </xdr:to>
    <xdr:sp macro="" textlink="">
      <xdr:nvSpPr>
        <xdr:cNvPr id="722" name="楕円 721"/>
        <xdr:cNvSpPr/>
      </xdr:nvSpPr>
      <xdr:spPr>
        <a:xfrm>
          <a:off x="15430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138249</xdr:rowOff>
    </xdr:from>
    <xdr:to>
      <xdr:col>85</xdr:col>
      <xdr:colOff>127000</xdr:colOff>
      <xdr:row>104</xdr:row>
      <xdr:rowOff>50074</xdr:rowOff>
    </xdr:to>
    <xdr:cxnSp macro="">
      <xdr:nvCxnSpPr>
        <xdr:cNvPr id="723" name="直線コネクタ 722"/>
        <xdr:cNvCxnSpPr/>
      </xdr:nvCxnSpPr>
      <xdr:spPr>
        <a:xfrm>
          <a:off x="15481300" y="17797599"/>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131536</xdr:rowOff>
    </xdr:from>
    <xdr:to>
      <xdr:col>76</xdr:col>
      <xdr:colOff>165100</xdr:colOff>
      <xdr:row>104</xdr:row>
      <xdr:rowOff>61686</xdr:rowOff>
    </xdr:to>
    <xdr:sp macro="" textlink="">
      <xdr:nvSpPr>
        <xdr:cNvPr id="724" name="楕円 723"/>
        <xdr:cNvSpPr/>
      </xdr:nvSpPr>
      <xdr:spPr>
        <a:xfrm>
          <a:off x="14541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138249</xdr:rowOff>
    </xdr:from>
    <xdr:to>
      <xdr:col>81</xdr:col>
      <xdr:colOff>50800</xdr:colOff>
      <xdr:row>104</xdr:row>
      <xdr:rowOff>10886</xdr:rowOff>
    </xdr:to>
    <xdr:cxnSp macro="">
      <xdr:nvCxnSpPr>
        <xdr:cNvPr id="725" name="直線コネクタ 724"/>
        <xdr:cNvCxnSpPr/>
      </xdr:nvCxnSpPr>
      <xdr:spPr>
        <a:xfrm flipV="1">
          <a:off x="14592300" y="1779759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22134</xdr:rowOff>
    </xdr:from>
    <xdr:to>
      <xdr:col>72</xdr:col>
      <xdr:colOff>38100</xdr:colOff>
      <xdr:row>105</xdr:row>
      <xdr:rowOff>123734</xdr:rowOff>
    </xdr:to>
    <xdr:sp macro="" textlink="">
      <xdr:nvSpPr>
        <xdr:cNvPr id="726" name="楕円 725"/>
        <xdr:cNvSpPr/>
      </xdr:nvSpPr>
      <xdr:spPr>
        <a:xfrm>
          <a:off x="13652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10886</xdr:rowOff>
    </xdr:from>
    <xdr:to>
      <xdr:col>76</xdr:col>
      <xdr:colOff>114300</xdr:colOff>
      <xdr:row>105</xdr:row>
      <xdr:rowOff>72934</xdr:rowOff>
    </xdr:to>
    <xdr:cxnSp macro="">
      <xdr:nvCxnSpPr>
        <xdr:cNvPr id="727" name="直線コネクタ 726"/>
        <xdr:cNvCxnSpPr/>
      </xdr:nvCxnSpPr>
      <xdr:spPr>
        <a:xfrm flipV="1">
          <a:off x="13703300" y="17841686"/>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728" name="n_1ave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29"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8000</xdr:rowOff>
    </xdr:from>
    <xdr:ext cx="405111" cy="259045"/>
    <xdr:sp macro="" textlink="">
      <xdr:nvSpPr>
        <xdr:cNvPr id="730" name="n_3aveValue【公民館】&#10;有形固定資産減価償却率"/>
        <xdr:cNvSpPr txBox="1"/>
      </xdr:nvSpPr>
      <xdr:spPr>
        <a:xfrm>
          <a:off x="13500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8726</xdr:rowOff>
    </xdr:from>
    <xdr:ext cx="405111" cy="259045"/>
    <xdr:sp macro="" textlink="">
      <xdr:nvSpPr>
        <xdr:cNvPr id="731" name="n_1mainValue【公民館】&#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52813</xdr:rowOff>
    </xdr:from>
    <xdr:ext cx="405111" cy="259045"/>
    <xdr:sp macro="" textlink="">
      <xdr:nvSpPr>
        <xdr:cNvPr id="732" name="n_2mainValue【公民館】&#10;有形固定資産減価償却率"/>
        <xdr:cNvSpPr txBox="1"/>
      </xdr:nvSpPr>
      <xdr:spPr>
        <a:xfrm>
          <a:off x="14389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114861</xdr:rowOff>
    </xdr:from>
    <xdr:ext cx="405111" cy="259045"/>
    <xdr:sp macro="" textlink="">
      <xdr:nvSpPr>
        <xdr:cNvPr id="733" name="n_3mainValue【公民館】&#10;有形固定資産減価償却率"/>
        <xdr:cNvSpPr txBox="1"/>
      </xdr:nvSpPr>
      <xdr:spPr>
        <a:xfrm>
          <a:off x="13500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64"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768" name="フローチャート: 判断 767"/>
        <xdr:cNvSpPr/>
      </xdr:nvSpPr>
      <xdr:spPr>
        <a:xfrm>
          <a:off x="19494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139700</xdr:rowOff>
    </xdr:from>
    <xdr:to>
      <xdr:col>116</xdr:col>
      <xdr:colOff>114300</xdr:colOff>
      <xdr:row>108</xdr:row>
      <xdr:rowOff>69850</xdr:rowOff>
    </xdr:to>
    <xdr:sp macro="" textlink="">
      <xdr:nvSpPr>
        <xdr:cNvPr id="774" name="楕円 773"/>
        <xdr:cNvSpPr/>
      </xdr:nvSpPr>
      <xdr:spPr>
        <a:xfrm>
          <a:off x="22110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118127</xdr:rowOff>
    </xdr:from>
    <xdr:ext cx="469744" cy="259045"/>
    <xdr:sp macro="" textlink="">
      <xdr:nvSpPr>
        <xdr:cNvPr id="775" name="【公民館】&#10;一人当たり面積該当値テキスト"/>
        <xdr:cNvSpPr txBox="1"/>
      </xdr:nvSpPr>
      <xdr:spPr>
        <a:xfrm>
          <a:off x="22199600"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142966</xdr:rowOff>
    </xdr:from>
    <xdr:to>
      <xdr:col>112</xdr:col>
      <xdr:colOff>38100</xdr:colOff>
      <xdr:row>108</xdr:row>
      <xdr:rowOff>73116</xdr:rowOff>
    </xdr:to>
    <xdr:sp macro="" textlink="">
      <xdr:nvSpPr>
        <xdr:cNvPr id="776" name="楕円 775"/>
        <xdr:cNvSpPr/>
      </xdr:nvSpPr>
      <xdr:spPr>
        <a:xfrm>
          <a:off x="21272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19050</xdr:rowOff>
    </xdr:from>
    <xdr:to>
      <xdr:col>116</xdr:col>
      <xdr:colOff>63500</xdr:colOff>
      <xdr:row>108</xdr:row>
      <xdr:rowOff>22316</xdr:rowOff>
    </xdr:to>
    <xdr:cxnSp macro="">
      <xdr:nvCxnSpPr>
        <xdr:cNvPr id="777" name="直線コネクタ 776"/>
        <xdr:cNvCxnSpPr/>
      </xdr:nvCxnSpPr>
      <xdr:spPr>
        <a:xfrm flipV="1">
          <a:off x="21323300" y="1853565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144599</xdr:rowOff>
    </xdr:from>
    <xdr:to>
      <xdr:col>107</xdr:col>
      <xdr:colOff>101600</xdr:colOff>
      <xdr:row>108</xdr:row>
      <xdr:rowOff>74749</xdr:rowOff>
    </xdr:to>
    <xdr:sp macro="" textlink="">
      <xdr:nvSpPr>
        <xdr:cNvPr id="778" name="楕円 777"/>
        <xdr:cNvSpPr/>
      </xdr:nvSpPr>
      <xdr:spPr>
        <a:xfrm>
          <a:off x="20383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22316</xdr:rowOff>
    </xdr:from>
    <xdr:to>
      <xdr:col>111</xdr:col>
      <xdr:colOff>177800</xdr:colOff>
      <xdr:row>108</xdr:row>
      <xdr:rowOff>23949</xdr:rowOff>
    </xdr:to>
    <xdr:cxnSp macro="">
      <xdr:nvCxnSpPr>
        <xdr:cNvPr id="779" name="直線コネクタ 778"/>
        <xdr:cNvCxnSpPr/>
      </xdr:nvCxnSpPr>
      <xdr:spPr>
        <a:xfrm flipV="1">
          <a:off x="20434300" y="185389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146231</xdr:rowOff>
    </xdr:from>
    <xdr:to>
      <xdr:col>102</xdr:col>
      <xdr:colOff>165100</xdr:colOff>
      <xdr:row>108</xdr:row>
      <xdr:rowOff>76381</xdr:rowOff>
    </xdr:to>
    <xdr:sp macro="" textlink="">
      <xdr:nvSpPr>
        <xdr:cNvPr id="780" name="楕円 779"/>
        <xdr:cNvSpPr/>
      </xdr:nvSpPr>
      <xdr:spPr>
        <a:xfrm>
          <a:off x="19494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23949</xdr:rowOff>
    </xdr:from>
    <xdr:to>
      <xdr:col>107</xdr:col>
      <xdr:colOff>50800</xdr:colOff>
      <xdr:row>108</xdr:row>
      <xdr:rowOff>25581</xdr:rowOff>
    </xdr:to>
    <xdr:cxnSp macro="">
      <xdr:nvCxnSpPr>
        <xdr:cNvPr id="781" name="直線コネクタ 780"/>
        <xdr:cNvCxnSpPr/>
      </xdr:nvCxnSpPr>
      <xdr:spPr>
        <a:xfrm flipV="1">
          <a:off x="19545300" y="185405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82"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83"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784" name="n_3aveValue【公民館】&#10;一人当たり面積"/>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64243</xdr:rowOff>
    </xdr:from>
    <xdr:ext cx="469744" cy="259045"/>
    <xdr:sp macro="" textlink="">
      <xdr:nvSpPr>
        <xdr:cNvPr id="785" name="n_1mainValue【公民館】&#10;一人当たり面積"/>
        <xdr:cNvSpPr txBox="1"/>
      </xdr:nvSpPr>
      <xdr:spPr>
        <a:xfrm>
          <a:off x="21075727" y="1858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65876</xdr:rowOff>
    </xdr:from>
    <xdr:ext cx="469744" cy="259045"/>
    <xdr:sp macro="" textlink="">
      <xdr:nvSpPr>
        <xdr:cNvPr id="786" name="n_2mainValue【公民館】&#10;一人当たり面積"/>
        <xdr:cNvSpPr txBox="1"/>
      </xdr:nvSpPr>
      <xdr:spPr>
        <a:xfrm>
          <a:off x="20199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67508</xdr:rowOff>
    </xdr:from>
    <xdr:ext cx="469744" cy="259045"/>
    <xdr:sp macro="" textlink="">
      <xdr:nvSpPr>
        <xdr:cNvPr id="787" name="n_3mainValue【公民館】&#10;一人当たり面積"/>
        <xdr:cNvSpPr txBox="1"/>
      </xdr:nvSpPr>
      <xdr:spPr>
        <a:xfrm>
          <a:off x="19310427" y="1858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公営住宅を除くいずれの施設も有形固定資産減価償却率が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類似団体平均値と比較して</a:t>
          </a:r>
          <a:r>
            <a:rPr kumimoji="1" lang="ja-JP" altLang="en-US" sz="1300">
              <a:latin typeface="ＭＳ Ｐゴシック" panose="020B0600070205080204" pitchFamily="50" charset="-128"/>
              <a:ea typeface="ＭＳ Ｐゴシック" panose="020B0600070205080204" pitchFamily="50" charset="-128"/>
            </a:rPr>
            <a:t>低い水準にあり、施設の更新、大規模改修等を推進してきたことがわかる。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年度に甘利小学校大規模改修事業や再編保育園・藤井公民館整備事業等の大規模な投資的事業を実施したことに伴い、認定こども園・幼稚園・保育所、学校施設、公民館の償却率が低下している。</a:t>
          </a:r>
        </a:p>
        <a:p>
          <a:r>
            <a:rPr kumimoji="1" lang="ja-JP" altLang="en-US" sz="1300">
              <a:latin typeface="ＭＳ Ｐゴシック" panose="020B0600070205080204" pitchFamily="50" charset="-128"/>
              <a:ea typeface="ＭＳ Ｐゴシック" panose="020B0600070205080204" pitchFamily="50" charset="-128"/>
            </a:rPr>
            <a:t>また、道路、橋りょう・トンネルについては類似団体平均値の水準を下回っているが、人口減少に比して廃止することは不可能なため、新設等については慎重な検討を要する。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29,751
29,234
143.69
15,728,098
15,296,206
338,483
8,412,262
18,760,515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132080</xdr:rowOff>
    </xdr:from>
    <xdr:to>
      <xdr:col>24</xdr:col>
      <xdr:colOff>114300</xdr:colOff>
      <xdr:row>41</xdr:row>
      <xdr:rowOff>62230</xdr:rowOff>
    </xdr:to>
    <xdr:sp macro="" textlink="">
      <xdr:nvSpPr>
        <xdr:cNvPr id="70" name="楕円 69"/>
        <xdr:cNvSpPr/>
      </xdr:nvSpPr>
      <xdr:spPr>
        <a:xfrm>
          <a:off x="4584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110507</xdr:rowOff>
    </xdr:from>
    <xdr:ext cx="405111" cy="259045"/>
    <xdr:sp macro="" textlink="">
      <xdr:nvSpPr>
        <xdr:cNvPr id="71" name="【図書館】&#10;有形固定資産減価償却率該当値テキスト"/>
        <xdr:cNvSpPr txBox="1"/>
      </xdr:nvSpPr>
      <xdr:spPr>
        <a:xfrm>
          <a:off x="4673600"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161290</xdr:rowOff>
    </xdr:from>
    <xdr:to>
      <xdr:col>20</xdr:col>
      <xdr:colOff>38100</xdr:colOff>
      <xdr:row>41</xdr:row>
      <xdr:rowOff>91440</xdr:rowOff>
    </xdr:to>
    <xdr:sp macro="" textlink="">
      <xdr:nvSpPr>
        <xdr:cNvPr id="72" name="楕円 71"/>
        <xdr:cNvSpPr/>
      </xdr:nvSpPr>
      <xdr:spPr>
        <a:xfrm>
          <a:off x="3746500" y="701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11430</xdr:rowOff>
    </xdr:from>
    <xdr:to>
      <xdr:col>24</xdr:col>
      <xdr:colOff>63500</xdr:colOff>
      <xdr:row>41</xdr:row>
      <xdr:rowOff>40640</xdr:rowOff>
    </xdr:to>
    <xdr:cxnSp macro="">
      <xdr:nvCxnSpPr>
        <xdr:cNvPr id="73" name="直線コネクタ 72"/>
        <xdr:cNvCxnSpPr/>
      </xdr:nvCxnSpPr>
      <xdr:spPr>
        <a:xfrm flipV="1">
          <a:off x="3797300" y="704088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17780</xdr:rowOff>
    </xdr:from>
    <xdr:to>
      <xdr:col>15</xdr:col>
      <xdr:colOff>101600</xdr:colOff>
      <xdr:row>41</xdr:row>
      <xdr:rowOff>119380</xdr:rowOff>
    </xdr:to>
    <xdr:sp macro="" textlink="">
      <xdr:nvSpPr>
        <xdr:cNvPr id="74" name="楕円 73"/>
        <xdr:cNvSpPr/>
      </xdr:nvSpPr>
      <xdr:spPr>
        <a:xfrm>
          <a:off x="2857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40640</xdr:rowOff>
    </xdr:from>
    <xdr:to>
      <xdr:col>19</xdr:col>
      <xdr:colOff>177800</xdr:colOff>
      <xdr:row>41</xdr:row>
      <xdr:rowOff>68580</xdr:rowOff>
    </xdr:to>
    <xdr:cxnSp macro="">
      <xdr:nvCxnSpPr>
        <xdr:cNvPr id="75" name="直線コネクタ 74"/>
        <xdr:cNvCxnSpPr/>
      </xdr:nvCxnSpPr>
      <xdr:spPr>
        <a:xfrm flipV="1">
          <a:off x="2908300" y="707009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17780</xdr:rowOff>
    </xdr:from>
    <xdr:to>
      <xdr:col>10</xdr:col>
      <xdr:colOff>165100</xdr:colOff>
      <xdr:row>41</xdr:row>
      <xdr:rowOff>119380</xdr:rowOff>
    </xdr:to>
    <xdr:sp macro="" textlink="">
      <xdr:nvSpPr>
        <xdr:cNvPr id="76" name="楕円 75"/>
        <xdr:cNvSpPr/>
      </xdr:nvSpPr>
      <xdr:spPr>
        <a:xfrm>
          <a:off x="1968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68580</xdr:rowOff>
    </xdr:from>
    <xdr:to>
      <xdr:col>15</xdr:col>
      <xdr:colOff>50800</xdr:colOff>
      <xdr:row>41</xdr:row>
      <xdr:rowOff>68580</xdr:rowOff>
    </xdr:to>
    <xdr:cxnSp macro="">
      <xdr:nvCxnSpPr>
        <xdr:cNvPr id="77" name="直線コネクタ 76"/>
        <xdr:cNvCxnSpPr/>
      </xdr:nvCxnSpPr>
      <xdr:spPr>
        <a:xfrm>
          <a:off x="2019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80"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82567</xdr:rowOff>
    </xdr:from>
    <xdr:ext cx="405111" cy="259045"/>
    <xdr:sp macro="" textlink="">
      <xdr:nvSpPr>
        <xdr:cNvPr id="81" name="n_1mainValue【図書館】&#10;有形固定資産減価償却率"/>
        <xdr:cNvSpPr txBox="1"/>
      </xdr:nvSpPr>
      <xdr:spPr>
        <a:xfrm>
          <a:off x="3582044" y="711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110507</xdr:rowOff>
    </xdr:from>
    <xdr:ext cx="405111" cy="259045"/>
    <xdr:sp macro="" textlink="">
      <xdr:nvSpPr>
        <xdr:cNvPr id="82" name="n_2mainValue【図書館】&#10;有形固定資産減価償却率"/>
        <xdr:cNvSpPr txBox="1"/>
      </xdr:nvSpPr>
      <xdr:spPr>
        <a:xfrm>
          <a:off x="27057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110507</xdr:rowOff>
    </xdr:from>
    <xdr:ext cx="405111" cy="259045"/>
    <xdr:sp macro="" textlink="">
      <xdr:nvSpPr>
        <xdr:cNvPr id="83" name="n_3mainValue【図書館】&#10;有形固定資産減価償却率"/>
        <xdr:cNvSpPr txBox="1"/>
      </xdr:nvSpPr>
      <xdr:spPr>
        <a:xfrm>
          <a:off x="18167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2" name="フローチャート: 判断 111"/>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8" name="楕円 117"/>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19"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88265</xdr:rowOff>
    </xdr:from>
    <xdr:to>
      <xdr:col>50</xdr:col>
      <xdr:colOff>165100</xdr:colOff>
      <xdr:row>38</xdr:row>
      <xdr:rowOff>18415</xdr:rowOff>
    </xdr:to>
    <xdr:sp macro="" textlink="">
      <xdr:nvSpPr>
        <xdr:cNvPr id="120" name="楕円 119"/>
        <xdr:cNvSpPr/>
      </xdr:nvSpPr>
      <xdr:spPr>
        <a:xfrm>
          <a:off x="9588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139065</xdr:rowOff>
    </xdr:to>
    <xdr:cxnSp macro="">
      <xdr:nvCxnSpPr>
        <xdr:cNvPr id="121" name="直線コネクタ 120"/>
        <xdr:cNvCxnSpPr/>
      </xdr:nvCxnSpPr>
      <xdr:spPr>
        <a:xfrm flipV="1">
          <a:off x="9639300" y="64770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93980</xdr:rowOff>
    </xdr:from>
    <xdr:to>
      <xdr:col>46</xdr:col>
      <xdr:colOff>38100</xdr:colOff>
      <xdr:row>38</xdr:row>
      <xdr:rowOff>24130</xdr:rowOff>
    </xdr:to>
    <xdr:sp macro="" textlink="">
      <xdr:nvSpPr>
        <xdr:cNvPr id="122" name="楕円 121"/>
        <xdr:cNvSpPr/>
      </xdr:nvSpPr>
      <xdr:spPr>
        <a:xfrm>
          <a:off x="869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139065</xdr:rowOff>
    </xdr:from>
    <xdr:to>
      <xdr:col>50</xdr:col>
      <xdr:colOff>114300</xdr:colOff>
      <xdr:row>37</xdr:row>
      <xdr:rowOff>144780</xdr:rowOff>
    </xdr:to>
    <xdr:cxnSp macro="">
      <xdr:nvCxnSpPr>
        <xdr:cNvPr id="123" name="直線コネクタ 122"/>
        <xdr:cNvCxnSpPr/>
      </xdr:nvCxnSpPr>
      <xdr:spPr>
        <a:xfrm flipV="1">
          <a:off x="8750300" y="64827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99695</xdr:rowOff>
    </xdr:from>
    <xdr:to>
      <xdr:col>41</xdr:col>
      <xdr:colOff>101600</xdr:colOff>
      <xdr:row>38</xdr:row>
      <xdr:rowOff>29845</xdr:rowOff>
    </xdr:to>
    <xdr:sp macro="" textlink="">
      <xdr:nvSpPr>
        <xdr:cNvPr id="124" name="楕円 123"/>
        <xdr:cNvSpPr/>
      </xdr:nvSpPr>
      <xdr:spPr>
        <a:xfrm>
          <a:off x="781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144780</xdr:rowOff>
    </xdr:from>
    <xdr:to>
      <xdr:col>45</xdr:col>
      <xdr:colOff>177800</xdr:colOff>
      <xdr:row>37</xdr:row>
      <xdr:rowOff>150495</xdr:rowOff>
    </xdr:to>
    <xdr:cxnSp macro="">
      <xdr:nvCxnSpPr>
        <xdr:cNvPr id="125" name="直線コネクタ 124"/>
        <xdr:cNvCxnSpPr/>
      </xdr:nvCxnSpPr>
      <xdr:spPr>
        <a:xfrm flipV="1">
          <a:off x="7861300" y="6488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28" name="n_3ave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34942</xdr:rowOff>
    </xdr:from>
    <xdr:ext cx="469744" cy="259045"/>
    <xdr:sp macro="" textlink="">
      <xdr:nvSpPr>
        <xdr:cNvPr id="129" name="n_1mainValue【図書館】&#10;一人当たり面積"/>
        <xdr:cNvSpPr txBox="1"/>
      </xdr:nvSpPr>
      <xdr:spPr>
        <a:xfrm>
          <a:off x="9391727"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40657</xdr:rowOff>
    </xdr:from>
    <xdr:ext cx="469744" cy="259045"/>
    <xdr:sp macro="" textlink="">
      <xdr:nvSpPr>
        <xdr:cNvPr id="130" name="n_2mainValue【図書館】&#10;一人当たり面積"/>
        <xdr:cNvSpPr txBox="1"/>
      </xdr:nvSpPr>
      <xdr:spPr>
        <a:xfrm>
          <a:off x="85154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46372</xdr:rowOff>
    </xdr:from>
    <xdr:ext cx="469744" cy="259045"/>
    <xdr:sp macro="" textlink="">
      <xdr:nvSpPr>
        <xdr:cNvPr id="131" name="n_3mainValue【図書館】&#10;一人当たり面積"/>
        <xdr:cNvSpPr txBox="1"/>
      </xdr:nvSpPr>
      <xdr:spPr>
        <a:xfrm>
          <a:off x="762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65" name="フローチャート: 判断 16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116840</xdr:rowOff>
    </xdr:from>
    <xdr:to>
      <xdr:col>24</xdr:col>
      <xdr:colOff>114300</xdr:colOff>
      <xdr:row>57</xdr:row>
      <xdr:rowOff>46990</xdr:rowOff>
    </xdr:to>
    <xdr:sp macro="" textlink="">
      <xdr:nvSpPr>
        <xdr:cNvPr id="171" name="楕円 170"/>
        <xdr:cNvSpPr/>
      </xdr:nvSpPr>
      <xdr:spPr>
        <a:xfrm>
          <a:off x="4584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139717</xdr:rowOff>
    </xdr:from>
    <xdr:ext cx="405111" cy="259045"/>
    <xdr:sp macro="" textlink="">
      <xdr:nvSpPr>
        <xdr:cNvPr id="172" name="【体育館・プール】&#10;有形固定資産減価償却率該当値テキスト"/>
        <xdr:cNvSpPr txBox="1"/>
      </xdr:nvSpPr>
      <xdr:spPr>
        <a:xfrm>
          <a:off x="4673600"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133985</xdr:rowOff>
    </xdr:from>
    <xdr:to>
      <xdr:col>20</xdr:col>
      <xdr:colOff>38100</xdr:colOff>
      <xdr:row>57</xdr:row>
      <xdr:rowOff>64135</xdr:rowOff>
    </xdr:to>
    <xdr:sp macro="" textlink="">
      <xdr:nvSpPr>
        <xdr:cNvPr id="173" name="楕円 172"/>
        <xdr:cNvSpPr/>
      </xdr:nvSpPr>
      <xdr:spPr>
        <a:xfrm>
          <a:off x="3746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167640</xdr:rowOff>
    </xdr:from>
    <xdr:to>
      <xdr:col>24</xdr:col>
      <xdr:colOff>63500</xdr:colOff>
      <xdr:row>57</xdr:row>
      <xdr:rowOff>13335</xdr:rowOff>
    </xdr:to>
    <xdr:cxnSp macro="">
      <xdr:nvCxnSpPr>
        <xdr:cNvPr id="174" name="直線コネクタ 173"/>
        <xdr:cNvCxnSpPr/>
      </xdr:nvCxnSpPr>
      <xdr:spPr>
        <a:xfrm flipV="1">
          <a:off x="3797300" y="97688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132080</xdr:rowOff>
    </xdr:from>
    <xdr:to>
      <xdr:col>15</xdr:col>
      <xdr:colOff>101600</xdr:colOff>
      <xdr:row>57</xdr:row>
      <xdr:rowOff>62230</xdr:rowOff>
    </xdr:to>
    <xdr:sp macro="" textlink="">
      <xdr:nvSpPr>
        <xdr:cNvPr id="175" name="楕円 174"/>
        <xdr:cNvSpPr/>
      </xdr:nvSpPr>
      <xdr:spPr>
        <a:xfrm>
          <a:off x="2857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xdr:rowOff>
    </xdr:from>
    <xdr:to>
      <xdr:col>19</xdr:col>
      <xdr:colOff>177800</xdr:colOff>
      <xdr:row>57</xdr:row>
      <xdr:rowOff>13335</xdr:rowOff>
    </xdr:to>
    <xdr:cxnSp macro="">
      <xdr:nvCxnSpPr>
        <xdr:cNvPr id="176" name="直線コネクタ 175"/>
        <xdr:cNvCxnSpPr/>
      </xdr:nvCxnSpPr>
      <xdr:spPr>
        <a:xfrm>
          <a:off x="2908300" y="97840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92075</xdr:rowOff>
    </xdr:from>
    <xdr:to>
      <xdr:col>10</xdr:col>
      <xdr:colOff>165100</xdr:colOff>
      <xdr:row>61</xdr:row>
      <xdr:rowOff>22225</xdr:rowOff>
    </xdr:to>
    <xdr:sp macro="" textlink="">
      <xdr:nvSpPr>
        <xdr:cNvPr id="177" name="楕円 176"/>
        <xdr:cNvSpPr/>
      </xdr:nvSpPr>
      <xdr:spPr>
        <a:xfrm>
          <a:off x="1968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11430</xdr:rowOff>
    </xdr:from>
    <xdr:to>
      <xdr:col>15</xdr:col>
      <xdr:colOff>50800</xdr:colOff>
      <xdr:row>60</xdr:row>
      <xdr:rowOff>142875</xdr:rowOff>
    </xdr:to>
    <xdr:cxnSp macro="">
      <xdr:nvCxnSpPr>
        <xdr:cNvPr id="178" name="直線コネクタ 177"/>
        <xdr:cNvCxnSpPr/>
      </xdr:nvCxnSpPr>
      <xdr:spPr>
        <a:xfrm flipV="1">
          <a:off x="2019300" y="9784080"/>
          <a:ext cx="889000" cy="6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81" name="n_3aveValue【体育館・プー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80662</xdr:rowOff>
    </xdr:from>
    <xdr:ext cx="405111" cy="259045"/>
    <xdr:sp macro="" textlink="">
      <xdr:nvSpPr>
        <xdr:cNvPr id="182" name="n_1mainValue【体育館・プール】&#10;有形固定資産減価償却率"/>
        <xdr:cNvSpPr txBox="1"/>
      </xdr:nvSpPr>
      <xdr:spPr>
        <a:xfrm>
          <a:off x="3582044" y="951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78757</xdr:rowOff>
    </xdr:from>
    <xdr:ext cx="405111" cy="259045"/>
    <xdr:sp macro="" textlink="">
      <xdr:nvSpPr>
        <xdr:cNvPr id="183" name="n_2mainValue【体育館・プール】&#10;有形固定資産減価償却率"/>
        <xdr:cNvSpPr txBox="1"/>
      </xdr:nvSpPr>
      <xdr:spPr>
        <a:xfrm>
          <a:off x="2705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13352</xdr:rowOff>
    </xdr:from>
    <xdr:ext cx="405111" cy="259045"/>
    <xdr:sp macro="" textlink="">
      <xdr:nvSpPr>
        <xdr:cNvPr id="184" name="n_3mainValue【体育館・プール】&#10;有形固定資産減価償却率"/>
        <xdr:cNvSpPr txBox="1"/>
      </xdr:nvSpPr>
      <xdr:spPr>
        <a:xfrm>
          <a:off x="1816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144882</xdr:rowOff>
    </xdr:from>
    <xdr:to>
      <xdr:col>41</xdr:col>
      <xdr:colOff>101600</xdr:colOff>
      <xdr:row>63</xdr:row>
      <xdr:rowOff>75032</xdr:rowOff>
    </xdr:to>
    <xdr:sp macro="" textlink="">
      <xdr:nvSpPr>
        <xdr:cNvPr id="215" name="フローチャート: 判断 214"/>
        <xdr:cNvSpPr/>
      </xdr:nvSpPr>
      <xdr:spPr>
        <a:xfrm>
          <a:off x="7810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160884</xdr:rowOff>
    </xdr:from>
    <xdr:to>
      <xdr:col>55</xdr:col>
      <xdr:colOff>50800</xdr:colOff>
      <xdr:row>63</xdr:row>
      <xdr:rowOff>91034</xdr:rowOff>
    </xdr:to>
    <xdr:sp macro="" textlink="">
      <xdr:nvSpPr>
        <xdr:cNvPr id="221" name="楕円 220"/>
        <xdr:cNvSpPr/>
      </xdr:nvSpPr>
      <xdr:spPr>
        <a:xfrm>
          <a:off x="10426700" y="107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113251</xdr:rowOff>
    </xdr:from>
    <xdr:ext cx="469744" cy="259045"/>
    <xdr:sp macro="" textlink="">
      <xdr:nvSpPr>
        <xdr:cNvPr id="222" name="【体育館・プール】&#10;一人当たり面積該当値テキスト"/>
        <xdr:cNvSpPr txBox="1"/>
      </xdr:nvSpPr>
      <xdr:spPr>
        <a:xfrm>
          <a:off x="10515600" y="1074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155854</xdr:rowOff>
    </xdr:from>
    <xdr:to>
      <xdr:col>50</xdr:col>
      <xdr:colOff>165100</xdr:colOff>
      <xdr:row>63</xdr:row>
      <xdr:rowOff>86004</xdr:rowOff>
    </xdr:to>
    <xdr:sp macro="" textlink="">
      <xdr:nvSpPr>
        <xdr:cNvPr id="223" name="楕円 222"/>
        <xdr:cNvSpPr/>
      </xdr:nvSpPr>
      <xdr:spPr>
        <a:xfrm>
          <a:off x="9588500" y="1078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35204</xdr:rowOff>
    </xdr:from>
    <xdr:to>
      <xdr:col>55</xdr:col>
      <xdr:colOff>0</xdr:colOff>
      <xdr:row>63</xdr:row>
      <xdr:rowOff>40234</xdr:rowOff>
    </xdr:to>
    <xdr:cxnSp macro="">
      <xdr:nvCxnSpPr>
        <xdr:cNvPr id="224" name="直線コネクタ 223"/>
        <xdr:cNvCxnSpPr/>
      </xdr:nvCxnSpPr>
      <xdr:spPr>
        <a:xfrm>
          <a:off x="9639300" y="10836554"/>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156769</xdr:rowOff>
    </xdr:from>
    <xdr:to>
      <xdr:col>46</xdr:col>
      <xdr:colOff>38100</xdr:colOff>
      <xdr:row>63</xdr:row>
      <xdr:rowOff>86919</xdr:rowOff>
    </xdr:to>
    <xdr:sp macro="" textlink="">
      <xdr:nvSpPr>
        <xdr:cNvPr id="225" name="楕円 224"/>
        <xdr:cNvSpPr/>
      </xdr:nvSpPr>
      <xdr:spPr>
        <a:xfrm>
          <a:off x="8699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35204</xdr:rowOff>
    </xdr:from>
    <xdr:to>
      <xdr:col>50</xdr:col>
      <xdr:colOff>114300</xdr:colOff>
      <xdr:row>63</xdr:row>
      <xdr:rowOff>36119</xdr:rowOff>
    </xdr:to>
    <xdr:cxnSp macro="">
      <xdr:nvCxnSpPr>
        <xdr:cNvPr id="226" name="直線コネクタ 225"/>
        <xdr:cNvCxnSpPr/>
      </xdr:nvCxnSpPr>
      <xdr:spPr>
        <a:xfrm flipV="1">
          <a:off x="8750300" y="108365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158141</xdr:rowOff>
    </xdr:from>
    <xdr:to>
      <xdr:col>41</xdr:col>
      <xdr:colOff>101600</xdr:colOff>
      <xdr:row>63</xdr:row>
      <xdr:rowOff>88291</xdr:rowOff>
    </xdr:to>
    <xdr:sp macro="" textlink="">
      <xdr:nvSpPr>
        <xdr:cNvPr id="227" name="楕円 226"/>
        <xdr:cNvSpPr/>
      </xdr:nvSpPr>
      <xdr:spPr>
        <a:xfrm>
          <a:off x="7810500" y="107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36119</xdr:rowOff>
    </xdr:from>
    <xdr:to>
      <xdr:col>45</xdr:col>
      <xdr:colOff>177800</xdr:colOff>
      <xdr:row>63</xdr:row>
      <xdr:rowOff>37491</xdr:rowOff>
    </xdr:to>
    <xdr:cxnSp macro="">
      <xdr:nvCxnSpPr>
        <xdr:cNvPr id="228" name="直線コネクタ 227"/>
        <xdr:cNvCxnSpPr/>
      </xdr:nvCxnSpPr>
      <xdr:spPr>
        <a:xfrm flipV="1">
          <a:off x="7861300" y="1083746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91559</xdr:rowOff>
    </xdr:from>
    <xdr:ext cx="469744" cy="259045"/>
    <xdr:sp macro="" textlink="">
      <xdr:nvSpPr>
        <xdr:cNvPr id="231" name="n_3aveValue【体育館・プール】&#10;一人当たり面積"/>
        <xdr:cNvSpPr txBox="1"/>
      </xdr:nvSpPr>
      <xdr:spPr>
        <a:xfrm>
          <a:off x="7626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77131</xdr:rowOff>
    </xdr:from>
    <xdr:ext cx="469744" cy="259045"/>
    <xdr:sp macro="" textlink="">
      <xdr:nvSpPr>
        <xdr:cNvPr id="232" name="n_1mainValue【体育館・プール】&#10;一人当たり面積"/>
        <xdr:cNvSpPr txBox="1"/>
      </xdr:nvSpPr>
      <xdr:spPr>
        <a:xfrm>
          <a:off x="9391727" y="1087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78046</xdr:rowOff>
    </xdr:from>
    <xdr:ext cx="469744" cy="259045"/>
    <xdr:sp macro="" textlink="">
      <xdr:nvSpPr>
        <xdr:cNvPr id="233" name="n_2mainValue【体育館・プール】&#10;一人当たり面積"/>
        <xdr:cNvSpPr txBox="1"/>
      </xdr:nvSpPr>
      <xdr:spPr>
        <a:xfrm>
          <a:off x="85154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79418</xdr:rowOff>
    </xdr:from>
    <xdr:ext cx="469744" cy="259045"/>
    <xdr:sp macro="" textlink="">
      <xdr:nvSpPr>
        <xdr:cNvPr id="234" name="n_3mainValue【体育館・プール】&#10;一人当たり面積"/>
        <xdr:cNvSpPr txBox="1"/>
      </xdr:nvSpPr>
      <xdr:spPr>
        <a:xfrm>
          <a:off x="7626427" y="1088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8" name="フローチャート: 判断 267"/>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74" name="楕円 273"/>
        <xdr:cNvSpPr/>
      </xdr:nvSpPr>
      <xdr:spPr>
        <a:xfrm>
          <a:off x="4584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82566</xdr:rowOff>
    </xdr:from>
    <xdr:ext cx="405111" cy="259045"/>
    <xdr:sp macro="" textlink="">
      <xdr:nvSpPr>
        <xdr:cNvPr id="275" name="【福祉施設】&#10;有形固定資産減価償却率該当値テキスト"/>
        <xdr:cNvSpPr txBox="1"/>
      </xdr:nvSpPr>
      <xdr:spPr>
        <a:xfrm>
          <a:off x="4673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276" name="楕円 275"/>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110489</xdr:rowOff>
    </xdr:from>
    <xdr:to>
      <xdr:col>24</xdr:col>
      <xdr:colOff>63500</xdr:colOff>
      <xdr:row>81</xdr:row>
      <xdr:rowOff>152400</xdr:rowOff>
    </xdr:to>
    <xdr:cxnSp macro="">
      <xdr:nvCxnSpPr>
        <xdr:cNvPr id="277" name="直線コネクタ 276"/>
        <xdr:cNvCxnSpPr/>
      </xdr:nvCxnSpPr>
      <xdr:spPr>
        <a:xfrm flipV="1">
          <a:off x="3797300" y="139979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278" name="楕円 277"/>
        <xdr:cNvSpPr/>
      </xdr:nvSpPr>
      <xdr:spPr>
        <a:xfrm>
          <a:off x="2857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22861</xdr:rowOff>
    </xdr:to>
    <xdr:cxnSp macro="">
      <xdr:nvCxnSpPr>
        <xdr:cNvPr id="279" name="直線コネクタ 278"/>
        <xdr:cNvCxnSpPr/>
      </xdr:nvCxnSpPr>
      <xdr:spPr>
        <a:xfrm flipV="1">
          <a:off x="2908300" y="14039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34925</xdr:rowOff>
    </xdr:from>
    <xdr:to>
      <xdr:col>10</xdr:col>
      <xdr:colOff>165100</xdr:colOff>
      <xdr:row>83</xdr:row>
      <xdr:rowOff>136525</xdr:rowOff>
    </xdr:to>
    <xdr:sp macro="" textlink="">
      <xdr:nvSpPr>
        <xdr:cNvPr id="280" name="楕円 279"/>
        <xdr:cNvSpPr/>
      </xdr:nvSpPr>
      <xdr:spPr>
        <a:xfrm>
          <a:off x="1968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22861</xdr:rowOff>
    </xdr:from>
    <xdr:to>
      <xdr:col>15</xdr:col>
      <xdr:colOff>50800</xdr:colOff>
      <xdr:row>83</xdr:row>
      <xdr:rowOff>85725</xdr:rowOff>
    </xdr:to>
    <xdr:cxnSp macro="">
      <xdr:nvCxnSpPr>
        <xdr:cNvPr id="281" name="直線コネクタ 280"/>
        <xdr:cNvCxnSpPr/>
      </xdr:nvCxnSpPr>
      <xdr:spPr>
        <a:xfrm flipV="1">
          <a:off x="2019300" y="14081761"/>
          <a:ext cx="8890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84" name="n_3aveValue【福祉施設】&#10;有形固定資産減価償却率"/>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48277</xdr:rowOff>
    </xdr:from>
    <xdr:ext cx="405111" cy="259045"/>
    <xdr:sp macro="" textlink="">
      <xdr:nvSpPr>
        <xdr:cNvPr id="285" name="n_1mainValue【福祉施設】&#10;有形固定資産減価償却率"/>
        <xdr:cNvSpPr txBox="1"/>
      </xdr:nvSpPr>
      <xdr:spPr>
        <a:xfrm>
          <a:off x="358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90188</xdr:rowOff>
    </xdr:from>
    <xdr:ext cx="405111" cy="259045"/>
    <xdr:sp macro="" textlink="">
      <xdr:nvSpPr>
        <xdr:cNvPr id="286" name="n_2mainValue【福祉施設】&#10;有形固定資産減価償却率"/>
        <xdr:cNvSpPr txBox="1"/>
      </xdr:nvSpPr>
      <xdr:spPr>
        <a:xfrm>
          <a:off x="2705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127652</xdr:rowOff>
    </xdr:from>
    <xdr:ext cx="405111" cy="259045"/>
    <xdr:sp macro="" textlink="">
      <xdr:nvSpPr>
        <xdr:cNvPr id="287" name="n_3mainValue【福祉施設】&#10;有形固定資産減価償却率"/>
        <xdr:cNvSpPr txBox="1"/>
      </xdr:nvSpPr>
      <xdr:spPr>
        <a:xfrm>
          <a:off x="1816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46989</xdr:rowOff>
    </xdr:from>
    <xdr:to>
      <xdr:col>41</xdr:col>
      <xdr:colOff>101600</xdr:colOff>
      <xdr:row>85</xdr:row>
      <xdr:rowOff>148589</xdr:rowOff>
    </xdr:to>
    <xdr:sp macro="" textlink="">
      <xdr:nvSpPr>
        <xdr:cNvPr id="320" name="フローチャート: 判断 319"/>
        <xdr:cNvSpPr/>
      </xdr:nvSpPr>
      <xdr:spPr>
        <a:xfrm>
          <a:off x="7810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74930</xdr:rowOff>
    </xdr:from>
    <xdr:to>
      <xdr:col>55</xdr:col>
      <xdr:colOff>50800</xdr:colOff>
      <xdr:row>86</xdr:row>
      <xdr:rowOff>5080</xdr:rowOff>
    </xdr:to>
    <xdr:sp macro="" textlink="">
      <xdr:nvSpPr>
        <xdr:cNvPr id="326" name="楕円 325"/>
        <xdr:cNvSpPr/>
      </xdr:nvSpPr>
      <xdr:spPr>
        <a:xfrm>
          <a:off x="10426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53357</xdr:rowOff>
    </xdr:from>
    <xdr:ext cx="469744" cy="259045"/>
    <xdr:sp macro="" textlink="">
      <xdr:nvSpPr>
        <xdr:cNvPr id="327" name="【福祉施設】&#10;一人当たり面積該当値テキスト"/>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77470</xdr:rowOff>
    </xdr:from>
    <xdr:to>
      <xdr:col>50</xdr:col>
      <xdr:colOff>165100</xdr:colOff>
      <xdr:row>86</xdr:row>
      <xdr:rowOff>7620</xdr:rowOff>
    </xdr:to>
    <xdr:sp macro="" textlink="">
      <xdr:nvSpPr>
        <xdr:cNvPr id="328" name="楕円 327"/>
        <xdr:cNvSpPr/>
      </xdr:nvSpPr>
      <xdr:spPr>
        <a:xfrm>
          <a:off x="95885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125730</xdr:rowOff>
    </xdr:from>
    <xdr:to>
      <xdr:col>55</xdr:col>
      <xdr:colOff>0</xdr:colOff>
      <xdr:row>85</xdr:row>
      <xdr:rowOff>128270</xdr:rowOff>
    </xdr:to>
    <xdr:cxnSp macro="">
      <xdr:nvCxnSpPr>
        <xdr:cNvPr id="329" name="直線コネクタ 328"/>
        <xdr:cNvCxnSpPr/>
      </xdr:nvCxnSpPr>
      <xdr:spPr>
        <a:xfrm flipV="1">
          <a:off x="9639300" y="146989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330" name="楕円 329"/>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128270</xdr:rowOff>
    </xdr:from>
    <xdr:to>
      <xdr:col>50</xdr:col>
      <xdr:colOff>114300</xdr:colOff>
      <xdr:row>85</xdr:row>
      <xdr:rowOff>129539</xdr:rowOff>
    </xdr:to>
    <xdr:cxnSp macro="">
      <xdr:nvCxnSpPr>
        <xdr:cNvPr id="331" name="直線コネクタ 330"/>
        <xdr:cNvCxnSpPr/>
      </xdr:nvCxnSpPr>
      <xdr:spPr>
        <a:xfrm flipV="1">
          <a:off x="8750300" y="147015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80011</xdr:rowOff>
    </xdr:from>
    <xdr:to>
      <xdr:col>41</xdr:col>
      <xdr:colOff>101600</xdr:colOff>
      <xdr:row>86</xdr:row>
      <xdr:rowOff>10161</xdr:rowOff>
    </xdr:to>
    <xdr:sp macro="" textlink="">
      <xdr:nvSpPr>
        <xdr:cNvPr id="332" name="楕円 331"/>
        <xdr:cNvSpPr/>
      </xdr:nvSpPr>
      <xdr:spPr>
        <a:xfrm>
          <a:off x="7810500" y="146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129539</xdr:rowOff>
    </xdr:from>
    <xdr:to>
      <xdr:col>45</xdr:col>
      <xdr:colOff>177800</xdr:colOff>
      <xdr:row>85</xdr:row>
      <xdr:rowOff>130811</xdr:rowOff>
    </xdr:to>
    <xdr:cxnSp macro="">
      <xdr:nvCxnSpPr>
        <xdr:cNvPr id="333" name="直線コネクタ 332"/>
        <xdr:cNvCxnSpPr/>
      </xdr:nvCxnSpPr>
      <xdr:spPr>
        <a:xfrm flipV="1">
          <a:off x="7861300" y="147027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165116</xdr:rowOff>
    </xdr:from>
    <xdr:ext cx="469744" cy="259045"/>
    <xdr:sp macro="" textlink="">
      <xdr:nvSpPr>
        <xdr:cNvPr id="336" name="n_3aveValue【福祉施設】&#10;一人当たり面積"/>
        <xdr:cNvSpPr txBox="1"/>
      </xdr:nvSpPr>
      <xdr:spPr>
        <a:xfrm>
          <a:off x="7626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170197</xdr:rowOff>
    </xdr:from>
    <xdr:ext cx="469744" cy="259045"/>
    <xdr:sp macro="" textlink="">
      <xdr:nvSpPr>
        <xdr:cNvPr id="337" name="n_1mainValue【福祉施設】&#10;一人当たり面積"/>
        <xdr:cNvSpPr txBox="1"/>
      </xdr:nvSpPr>
      <xdr:spPr>
        <a:xfrm>
          <a:off x="9391727"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38" name="n_2mainValue【福祉施設】&#10;一人当たり面積"/>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1288</xdr:rowOff>
    </xdr:from>
    <xdr:ext cx="469744" cy="259045"/>
    <xdr:sp macro="" textlink="">
      <xdr:nvSpPr>
        <xdr:cNvPr id="339" name="n_3mainValue【福祉施設】&#10;一人当たり面積"/>
        <xdr:cNvSpPr txBox="1"/>
      </xdr:nvSpPr>
      <xdr:spPr>
        <a:xfrm>
          <a:off x="7626427" y="1474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68" name="【市民会館】&#10;有形固定資産減価償却率平均値テキスト"/>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0</xdr:rowOff>
    </xdr:from>
    <xdr:to>
      <xdr:col>10</xdr:col>
      <xdr:colOff>165100</xdr:colOff>
      <xdr:row>105</xdr:row>
      <xdr:rowOff>101600</xdr:rowOff>
    </xdr:to>
    <xdr:sp macro="" textlink="">
      <xdr:nvSpPr>
        <xdr:cNvPr id="372" name="フローチャート: 判断 371"/>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128270</xdr:rowOff>
    </xdr:from>
    <xdr:to>
      <xdr:col>24</xdr:col>
      <xdr:colOff>114300</xdr:colOff>
      <xdr:row>106</xdr:row>
      <xdr:rowOff>58420</xdr:rowOff>
    </xdr:to>
    <xdr:sp macro="" textlink="">
      <xdr:nvSpPr>
        <xdr:cNvPr id="378" name="楕円 377"/>
        <xdr:cNvSpPr/>
      </xdr:nvSpPr>
      <xdr:spPr>
        <a:xfrm>
          <a:off x="4584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106697</xdr:rowOff>
    </xdr:from>
    <xdr:ext cx="405111" cy="259045"/>
    <xdr:sp macro="" textlink="">
      <xdr:nvSpPr>
        <xdr:cNvPr id="379" name="【市民会館】&#10;有形固定資産減価償却率該当値テキスト"/>
        <xdr:cNvSpPr txBox="1"/>
      </xdr:nvSpPr>
      <xdr:spPr>
        <a:xfrm>
          <a:off x="4673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149861</xdr:rowOff>
    </xdr:from>
    <xdr:to>
      <xdr:col>20</xdr:col>
      <xdr:colOff>38100</xdr:colOff>
      <xdr:row>106</xdr:row>
      <xdr:rowOff>80011</xdr:rowOff>
    </xdr:to>
    <xdr:sp macro="" textlink="">
      <xdr:nvSpPr>
        <xdr:cNvPr id="380" name="楕円 379"/>
        <xdr:cNvSpPr/>
      </xdr:nvSpPr>
      <xdr:spPr>
        <a:xfrm>
          <a:off x="3746500" y="181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xdr:rowOff>
    </xdr:from>
    <xdr:to>
      <xdr:col>24</xdr:col>
      <xdr:colOff>63500</xdr:colOff>
      <xdr:row>106</xdr:row>
      <xdr:rowOff>29211</xdr:rowOff>
    </xdr:to>
    <xdr:cxnSp macro="">
      <xdr:nvCxnSpPr>
        <xdr:cNvPr id="381" name="直線コネクタ 380"/>
        <xdr:cNvCxnSpPr/>
      </xdr:nvCxnSpPr>
      <xdr:spPr>
        <a:xfrm flipV="1">
          <a:off x="3797300" y="18181320"/>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6350</xdr:rowOff>
    </xdr:from>
    <xdr:to>
      <xdr:col>15</xdr:col>
      <xdr:colOff>101600</xdr:colOff>
      <xdr:row>106</xdr:row>
      <xdr:rowOff>107950</xdr:rowOff>
    </xdr:to>
    <xdr:sp macro="" textlink="">
      <xdr:nvSpPr>
        <xdr:cNvPr id="382" name="楕円 381"/>
        <xdr:cNvSpPr/>
      </xdr:nvSpPr>
      <xdr:spPr>
        <a:xfrm>
          <a:off x="2857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29211</xdr:rowOff>
    </xdr:from>
    <xdr:to>
      <xdr:col>19</xdr:col>
      <xdr:colOff>177800</xdr:colOff>
      <xdr:row>106</xdr:row>
      <xdr:rowOff>57150</xdr:rowOff>
    </xdr:to>
    <xdr:cxnSp macro="">
      <xdr:nvCxnSpPr>
        <xdr:cNvPr id="383" name="直線コネクタ 382"/>
        <xdr:cNvCxnSpPr/>
      </xdr:nvCxnSpPr>
      <xdr:spPr>
        <a:xfrm flipV="1">
          <a:off x="2908300" y="182029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11430</xdr:rowOff>
    </xdr:from>
    <xdr:to>
      <xdr:col>10</xdr:col>
      <xdr:colOff>165100</xdr:colOff>
      <xdr:row>106</xdr:row>
      <xdr:rowOff>113030</xdr:rowOff>
    </xdr:to>
    <xdr:sp macro="" textlink="">
      <xdr:nvSpPr>
        <xdr:cNvPr id="384" name="楕円 383"/>
        <xdr:cNvSpPr/>
      </xdr:nvSpPr>
      <xdr:spPr>
        <a:xfrm>
          <a:off x="1968500" y="181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57150</xdr:rowOff>
    </xdr:from>
    <xdr:to>
      <xdr:col>15</xdr:col>
      <xdr:colOff>50800</xdr:colOff>
      <xdr:row>106</xdr:row>
      <xdr:rowOff>62230</xdr:rowOff>
    </xdr:to>
    <xdr:cxnSp macro="">
      <xdr:nvCxnSpPr>
        <xdr:cNvPr id="385" name="直線コネクタ 384"/>
        <xdr:cNvCxnSpPr/>
      </xdr:nvCxnSpPr>
      <xdr:spPr>
        <a:xfrm flipV="1">
          <a:off x="2019300" y="182308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86"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87"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118127</xdr:rowOff>
    </xdr:from>
    <xdr:ext cx="405111" cy="259045"/>
    <xdr:sp macro="" textlink="">
      <xdr:nvSpPr>
        <xdr:cNvPr id="388" name="n_3aveValue【市民会館】&#10;有形固定資産減価償却率"/>
        <xdr:cNvSpPr txBox="1"/>
      </xdr:nvSpPr>
      <xdr:spPr>
        <a:xfrm>
          <a:off x="1816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71138</xdr:rowOff>
    </xdr:from>
    <xdr:ext cx="405111" cy="259045"/>
    <xdr:sp macro="" textlink="">
      <xdr:nvSpPr>
        <xdr:cNvPr id="389" name="n_1mainValue【市民会館】&#10;有形固定資産減価償却率"/>
        <xdr:cNvSpPr txBox="1"/>
      </xdr:nvSpPr>
      <xdr:spPr>
        <a:xfrm>
          <a:off x="3582044" y="1824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99077</xdr:rowOff>
    </xdr:from>
    <xdr:ext cx="405111" cy="259045"/>
    <xdr:sp macro="" textlink="">
      <xdr:nvSpPr>
        <xdr:cNvPr id="390" name="n_2mainValue【市民会館】&#10;有形固定資産減価償却率"/>
        <xdr:cNvSpPr txBox="1"/>
      </xdr:nvSpPr>
      <xdr:spPr>
        <a:xfrm>
          <a:off x="27057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104157</xdr:rowOff>
    </xdr:from>
    <xdr:ext cx="405111" cy="259045"/>
    <xdr:sp macro="" textlink="">
      <xdr:nvSpPr>
        <xdr:cNvPr id="391" name="n_3mainValue【市民会館】&#10;有形固定資産減価償却率"/>
        <xdr:cNvSpPr txBox="1"/>
      </xdr:nvSpPr>
      <xdr:spPr>
        <a:xfrm>
          <a:off x="1816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88264</xdr:rowOff>
    </xdr:from>
    <xdr:to>
      <xdr:col>41</xdr:col>
      <xdr:colOff>101600</xdr:colOff>
      <xdr:row>107</xdr:row>
      <xdr:rowOff>18414</xdr:rowOff>
    </xdr:to>
    <xdr:sp macro="" textlink="">
      <xdr:nvSpPr>
        <xdr:cNvPr id="424" name="フローチャート: 判断 423"/>
        <xdr:cNvSpPr/>
      </xdr:nvSpPr>
      <xdr:spPr>
        <a:xfrm>
          <a:off x="7810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141605</xdr:rowOff>
    </xdr:from>
    <xdr:to>
      <xdr:col>55</xdr:col>
      <xdr:colOff>50800</xdr:colOff>
      <xdr:row>100</xdr:row>
      <xdr:rowOff>71755</xdr:rowOff>
    </xdr:to>
    <xdr:sp macro="" textlink="">
      <xdr:nvSpPr>
        <xdr:cNvPr id="430" name="楕円 429"/>
        <xdr:cNvSpPr/>
      </xdr:nvSpPr>
      <xdr:spPr>
        <a:xfrm>
          <a:off x="10426700" y="171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94632</xdr:rowOff>
    </xdr:from>
    <xdr:ext cx="469744" cy="259045"/>
    <xdr:sp macro="" textlink="">
      <xdr:nvSpPr>
        <xdr:cNvPr id="431" name="【市民会館】&#10;一人当たり面積該当値テキスト"/>
        <xdr:cNvSpPr txBox="1"/>
      </xdr:nvSpPr>
      <xdr:spPr>
        <a:xfrm>
          <a:off x="10515600" y="1706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156845</xdr:rowOff>
    </xdr:from>
    <xdr:to>
      <xdr:col>50</xdr:col>
      <xdr:colOff>165100</xdr:colOff>
      <xdr:row>100</xdr:row>
      <xdr:rowOff>86995</xdr:rowOff>
    </xdr:to>
    <xdr:sp macro="" textlink="">
      <xdr:nvSpPr>
        <xdr:cNvPr id="432" name="楕円 431"/>
        <xdr:cNvSpPr/>
      </xdr:nvSpPr>
      <xdr:spPr>
        <a:xfrm>
          <a:off x="9588500" y="171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20955</xdr:rowOff>
    </xdr:from>
    <xdr:to>
      <xdr:col>55</xdr:col>
      <xdr:colOff>0</xdr:colOff>
      <xdr:row>100</xdr:row>
      <xdr:rowOff>36195</xdr:rowOff>
    </xdr:to>
    <xdr:cxnSp macro="">
      <xdr:nvCxnSpPr>
        <xdr:cNvPr id="433" name="直線コネクタ 432"/>
        <xdr:cNvCxnSpPr/>
      </xdr:nvCxnSpPr>
      <xdr:spPr>
        <a:xfrm flipV="1">
          <a:off x="9639300" y="171659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170180</xdr:rowOff>
    </xdr:from>
    <xdr:to>
      <xdr:col>46</xdr:col>
      <xdr:colOff>38100</xdr:colOff>
      <xdr:row>100</xdr:row>
      <xdr:rowOff>100330</xdr:rowOff>
    </xdr:to>
    <xdr:sp macro="" textlink="">
      <xdr:nvSpPr>
        <xdr:cNvPr id="434" name="楕円 433"/>
        <xdr:cNvSpPr/>
      </xdr:nvSpPr>
      <xdr:spPr>
        <a:xfrm>
          <a:off x="869950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36195</xdr:rowOff>
    </xdr:from>
    <xdr:to>
      <xdr:col>50</xdr:col>
      <xdr:colOff>114300</xdr:colOff>
      <xdr:row>100</xdr:row>
      <xdr:rowOff>49530</xdr:rowOff>
    </xdr:to>
    <xdr:cxnSp macro="">
      <xdr:nvCxnSpPr>
        <xdr:cNvPr id="435" name="直線コネクタ 434"/>
        <xdr:cNvCxnSpPr/>
      </xdr:nvCxnSpPr>
      <xdr:spPr>
        <a:xfrm flipV="1">
          <a:off x="8750300" y="171811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10161</xdr:rowOff>
    </xdr:from>
    <xdr:to>
      <xdr:col>41</xdr:col>
      <xdr:colOff>101600</xdr:colOff>
      <xdr:row>100</xdr:row>
      <xdr:rowOff>111761</xdr:rowOff>
    </xdr:to>
    <xdr:sp macro="" textlink="">
      <xdr:nvSpPr>
        <xdr:cNvPr id="436" name="楕円 435"/>
        <xdr:cNvSpPr/>
      </xdr:nvSpPr>
      <xdr:spPr>
        <a:xfrm>
          <a:off x="78105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49530</xdr:rowOff>
    </xdr:from>
    <xdr:to>
      <xdr:col>45</xdr:col>
      <xdr:colOff>177800</xdr:colOff>
      <xdr:row>100</xdr:row>
      <xdr:rowOff>60961</xdr:rowOff>
    </xdr:to>
    <xdr:cxnSp macro="">
      <xdr:nvCxnSpPr>
        <xdr:cNvPr id="437" name="直線コネクタ 436"/>
        <xdr:cNvCxnSpPr/>
      </xdr:nvCxnSpPr>
      <xdr:spPr>
        <a:xfrm flipV="1">
          <a:off x="7861300" y="17194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9541</xdr:rowOff>
    </xdr:from>
    <xdr:ext cx="469744" cy="259045"/>
    <xdr:sp macro="" textlink="">
      <xdr:nvSpPr>
        <xdr:cNvPr id="440" name="n_3aveValue【市民会館】&#10;一人当たり面積"/>
        <xdr:cNvSpPr txBox="1"/>
      </xdr:nvSpPr>
      <xdr:spPr>
        <a:xfrm>
          <a:off x="76264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103522</xdr:rowOff>
    </xdr:from>
    <xdr:ext cx="469744" cy="259045"/>
    <xdr:sp macro="" textlink="">
      <xdr:nvSpPr>
        <xdr:cNvPr id="441" name="n_1mainValue【市民会館】&#10;一人当たり面積"/>
        <xdr:cNvSpPr txBox="1"/>
      </xdr:nvSpPr>
      <xdr:spPr>
        <a:xfrm>
          <a:off x="9391727" y="1690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116857</xdr:rowOff>
    </xdr:from>
    <xdr:ext cx="469744" cy="259045"/>
    <xdr:sp macro="" textlink="">
      <xdr:nvSpPr>
        <xdr:cNvPr id="442" name="n_2mainValue【市民会館】&#10;一人当たり面積"/>
        <xdr:cNvSpPr txBox="1"/>
      </xdr:nvSpPr>
      <xdr:spPr>
        <a:xfrm>
          <a:off x="8515427"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128288</xdr:rowOff>
    </xdr:from>
    <xdr:ext cx="469744" cy="259045"/>
    <xdr:sp macro="" textlink="">
      <xdr:nvSpPr>
        <xdr:cNvPr id="443" name="n_3mainValue【市民会館】&#10;一人当たり面積"/>
        <xdr:cNvSpPr txBox="1"/>
      </xdr:nvSpPr>
      <xdr:spPr>
        <a:xfrm>
          <a:off x="7626427"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78" name="フローチャート: 判断 477"/>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84" name="楕円 483"/>
        <xdr:cNvSpPr/>
      </xdr:nvSpPr>
      <xdr:spPr>
        <a:xfrm>
          <a:off x="16268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80934</xdr:rowOff>
    </xdr:from>
    <xdr:ext cx="405111" cy="259045"/>
    <xdr:sp macro="" textlink="">
      <xdr:nvSpPr>
        <xdr:cNvPr id="485" name="【一般廃棄物処理施設】&#10;有形固定資産減価償却率該当値テキスト"/>
        <xdr:cNvSpPr txBox="1"/>
      </xdr:nvSpPr>
      <xdr:spPr>
        <a:xfrm>
          <a:off x="16357600" y="642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105410</xdr:rowOff>
    </xdr:from>
    <xdr:to>
      <xdr:col>81</xdr:col>
      <xdr:colOff>101600</xdr:colOff>
      <xdr:row>39</xdr:row>
      <xdr:rowOff>35560</xdr:rowOff>
    </xdr:to>
    <xdr:sp macro="" textlink="">
      <xdr:nvSpPr>
        <xdr:cNvPr id="486" name="楕円 485"/>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108857</xdr:rowOff>
    </xdr:from>
    <xdr:to>
      <xdr:col>85</xdr:col>
      <xdr:colOff>127000</xdr:colOff>
      <xdr:row>38</xdr:row>
      <xdr:rowOff>156210</xdr:rowOff>
    </xdr:to>
    <xdr:cxnSp macro="">
      <xdr:nvCxnSpPr>
        <xdr:cNvPr id="487" name="直線コネクタ 486"/>
        <xdr:cNvCxnSpPr/>
      </xdr:nvCxnSpPr>
      <xdr:spPr>
        <a:xfrm flipV="1">
          <a:off x="15481300" y="662395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118473</xdr:rowOff>
    </xdr:from>
    <xdr:to>
      <xdr:col>76</xdr:col>
      <xdr:colOff>165100</xdr:colOff>
      <xdr:row>37</xdr:row>
      <xdr:rowOff>48623</xdr:rowOff>
    </xdr:to>
    <xdr:sp macro="" textlink="">
      <xdr:nvSpPr>
        <xdr:cNvPr id="488" name="楕円 487"/>
        <xdr:cNvSpPr/>
      </xdr:nvSpPr>
      <xdr:spPr>
        <a:xfrm>
          <a:off x="14541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169273</xdr:rowOff>
    </xdr:from>
    <xdr:to>
      <xdr:col>81</xdr:col>
      <xdr:colOff>50800</xdr:colOff>
      <xdr:row>38</xdr:row>
      <xdr:rowOff>156210</xdr:rowOff>
    </xdr:to>
    <xdr:cxnSp macro="">
      <xdr:nvCxnSpPr>
        <xdr:cNvPr id="489" name="直線コネクタ 488"/>
        <xdr:cNvCxnSpPr/>
      </xdr:nvCxnSpPr>
      <xdr:spPr>
        <a:xfrm>
          <a:off x="14592300" y="6341473"/>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9072</xdr:rowOff>
    </xdr:from>
    <xdr:to>
      <xdr:col>72</xdr:col>
      <xdr:colOff>38100</xdr:colOff>
      <xdr:row>37</xdr:row>
      <xdr:rowOff>110672</xdr:rowOff>
    </xdr:to>
    <xdr:sp macro="" textlink="">
      <xdr:nvSpPr>
        <xdr:cNvPr id="490" name="楕円 489"/>
        <xdr:cNvSpPr/>
      </xdr:nvSpPr>
      <xdr:spPr>
        <a:xfrm>
          <a:off x="13652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169273</xdr:rowOff>
    </xdr:from>
    <xdr:to>
      <xdr:col>76</xdr:col>
      <xdr:colOff>114300</xdr:colOff>
      <xdr:row>37</xdr:row>
      <xdr:rowOff>59872</xdr:rowOff>
    </xdr:to>
    <xdr:cxnSp macro="">
      <xdr:nvCxnSpPr>
        <xdr:cNvPr id="491" name="直線コネクタ 490"/>
        <xdr:cNvCxnSpPr/>
      </xdr:nvCxnSpPr>
      <xdr:spPr>
        <a:xfrm flipV="1">
          <a:off x="13703300" y="634147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93"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94"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52087</xdr:rowOff>
    </xdr:from>
    <xdr:ext cx="405111" cy="259045"/>
    <xdr:sp macro="" textlink="">
      <xdr:nvSpPr>
        <xdr:cNvPr id="495" name="n_1mainValue【一般廃棄物処理施設】&#10;有形固定資産減価償却率"/>
        <xdr:cNvSpPr txBox="1"/>
      </xdr:nvSpPr>
      <xdr:spPr>
        <a:xfrm>
          <a:off x="152660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65150</xdr:rowOff>
    </xdr:from>
    <xdr:ext cx="405111" cy="259045"/>
    <xdr:sp macro="" textlink="">
      <xdr:nvSpPr>
        <xdr:cNvPr id="496" name="n_2mainValue【一般廃棄物処理施設】&#10;有形固定資産減価償却率"/>
        <xdr:cNvSpPr txBox="1"/>
      </xdr:nvSpPr>
      <xdr:spPr>
        <a:xfrm>
          <a:off x="14389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101799</xdr:rowOff>
    </xdr:from>
    <xdr:ext cx="405111" cy="259045"/>
    <xdr:sp macro="" textlink="">
      <xdr:nvSpPr>
        <xdr:cNvPr id="497" name="n_3mainValue【一般廃棄物処理施設】&#10;有形固定資産減価償却率"/>
        <xdr:cNvSpPr txBox="1"/>
      </xdr:nvSpPr>
      <xdr:spPr>
        <a:xfrm>
          <a:off x="13500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32840</xdr:rowOff>
    </xdr:from>
    <xdr:to>
      <xdr:col>102</xdr:col>
      <xdr:colOff>165100</xdr:colOff>
      <xdr:row>42</xdr:row>
      <xdr:rowOff>134440</xdr:rowOff>
    </xdr:to>
    <xdr:sp macro="" textlink="">
      <xdr:nvSpPr>
        <xdr:cNvPr id="532" name="フローチャート: 判断 531"/>
        <xdr:cNvSpPr/>
      </xdr:nvSpPr>
      <xdr:spPr>
        <a:xfrm>
          <a:off x="19494500" y="723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24840</xdr:rowOff>
    </xdr:from>
    <xdr:to>
      <xdr:col>116</xdr:col>
      <xdr:colOff>114300</xdr:colOff>
      <xdr:row>42</xdr:row>
      <xdr:rowOff>126440</xdr:rowOff>
    </xdr:to>
    <xdr:sp macro="" textlink="">
      <xdr:nvSpPr>
        <xdr:cNvPr id="538" name="楕円 537"/>
        <xdr:cNvSpPr/>
      </xdr:nvSpPr>
      <xdr:spPr>
        <a:xfrm>
          <a:off x="22110700" y="72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539" name="【一般廃棄物処理施設】&#10;一人当たり有形固定資産（償却資産）額該当値テキスト"/>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21009</xdr:rowOff>
    </xdr:from>
    <xdr:to>
      <xdr:col>112</xdr:col>
      <xdr:colOff>38100</xdr:colOff>
      <xdr:row>42</xdr:row>
      <xdr:rowOff>122609</xdr:rowOff>
    </xdr:to>
    <xdr:sp macro="" textlink="">
      <xdr:nvSpPr>
        <xdr:cNvPr id="540" name="楕円 539"/>
        <xdr:cNvSpPr/>
      </xdr:nvSpPr>
      <xdr:spPr>
        <a:xfrm>
          <a:off x="21272500" y="72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71809</xdr:rowOff>
    </xdr:from>
    <xdr:to>
      <xdr:col>116</xdr:col>
      <xdr:colOff>63500</xdr:colOff>
      <xdr:row>42</xdr:row>
      <xdr:rowOff>75640</xdr:rowOff>
    </xdr:to>
    <xdr:cxnSp macro="">
      <xdr:nvCxnSpPr>
        <xdr:cNvPr id="541" name="直線コネクタ 540"/>
        <xdr:cNvCxnSpPr/>
      </xdr:nvCxnSpPr>
      <xdr:spPr>
        <a:xfrm>
          <a:off x="21323300" y="7272709"/>
          <a:ext cx="838200" cy="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16030</xdr:rowOff>
    </xdr:from>
    <xdr:to>
      <xdr:col>107</xdr:col>
      <xdr:colOff>101600</xdr:colOff>
      <xdr:row>42</xdr:row>
      <xdr:rowOff>117630</xdr:rowOff>
    </xdr:to>
    <xdr:sp macro="" textlink="">
      <xdr:nvSpPr>
        <xdr:cNvPr id="542" name="楕円 541"/>
        <xdr:cNvSpPr/>
      </xdr:nvSpPr>
      <xdr:spPr>
        <a:xfrm>
          <a:off x="20383500" y="72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66830</xdr:rowOff>
    </xdr:from>
    <xdr:to>
      <xdr:col>111</xdr:col>
      <xdr:colOff>177800</xdr:colOff>
      <xdr:row>42</xdr:row>
      <xdr:rowOff>71809</xdr:rowOff>
    </xdr:to>
    <xdr:cxnSp macro="">
      <xdr:nvCxnSpPr>
        <xdr:cNvPr id="543" name="直線コネクタ 542"/>
        <xdr:cNvCxnSpPr/>
      </xdr:nvCxnSpPr>
      <xdr:spPr>
        <a:xfrm>
          <a:off x="20434300" y="7267730"/>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16135</xdr:rowOff>
    </xdr:from>
    <xdr:to>
      <xdr:col>102</xdr:col>
      <xdr:colOff>165100</xdr:colOff>
      <xdr:row>42</xdr:row>
      <xdr:rowOff>117735</xdr:rowOff>
    </xdr:to>
    <xdr:sp macro="" textlink="">
      <xdr:nvSpPr>
        <xdr:cNvPr id="544" name="楕円 543"/>
        <xdr:cNvSpPr/>
      </xdr:nvSpPr>
      <xdr:spPr>
        <a:xfrm>
          <a:off x="19494500" y="721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66830</xdr:rowOff>
    </xdr:from>
    <xdr:to>
      <xdr:col>107</xdr:col>
      <xdr:colOff>50800</xdr:colOff>
      <xdr:row>42</xdr:row>
      <xdr:rowOff>66935</xdr:rowOff>
    </xdr:to>
    <xdr:cxnSp macro="">
      <xdr:nvCxnSpPr>
        <xdr:cNvPr id="545" name="直線コネクタ 544"/>
        <xdr:cNvCxnSpPr/>
      </xdr:nvCxnSpPr>
      <xdr:spPr>
        <a:xfrm flipV="1">
          <a:off x="19545300" y="7267730"/>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47"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125567</xdr:rowOff>
    </xdr:from>
    <xdr:ext cx="534377" cy="259045"/>
    <xdr:sp macro="" textlink="">
      <xdr:nvSpPr>
        <xdr:cNvPr id="548" name="n_3aveValue【一般廃棄物処理施設】&#10;一人当たり有形固定資産（償却資産）額"/>
        <xdr:cNvSpPr txBox="1"/>
      </xdr:nvSpPr>
      <xdr:spPr>
        <a:xfrm>
          <a:off x="19278111" y="732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113736</xdr:rowOff>
    </xdr:from>
    <xdr:ext cx="599010" cy="259045"/>
    <xdr:sp macro="" textlink="">
      <xdr:nvSpPr>
        <xdr:cNvPr id="549" name="n_1mainValue【一般廃棄物処理施設】&#10;一人当たり有形固定資産（償却資産）額"/>
        <xdr:cNvSpPr txBox="1"/>
      </xdr:nvSpPr>
      <xdr:spPr>
        <a:xfrm>
          <a:off x="21011095" y="731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134157</xdr:rowOff>
    </xdr:from>
    <xdr:ext cx="599010" cy="259045"/>
    <xdr:sp macro="" textlink="">
      <xdr:nvSpPr>
        <xdr:cNvPr id="550" name="n_2mainValue【一般廃棄物処理施設】&#10;一人当たり有形固定資産（償却資産）額"/>
        <xdr:cNvSpPr txBox="1"/>
      </xdr:nvSpPr>
      <xdr:spPr>
        <a:xfrm>
          <a:off x="20134795" y="699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134262</xdr:rowOff>
    </xdr:from>
    <xdr:ext cx="599010" cy="259045"/>
    <xdr:sp macro="" textlink="">
      <xdr:nvSpPr>
        <xdr:cNvPr id="551" name="n_3mainValue【一般廃棄物処理施設】&#10;一人当たり有形固定資産（償却資産）額"/>
        <xdr:cNvSpPr txBox="1"/>
      </xdr:nvSpPr>
      <xdr:spPr>
        <a:xfrm>
          <a:off x="19245795" y="699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82"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86" name="フローチャート: 判断 585"/>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92" name="楕円 591"/>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93" name="【保健センター・保健所】&#10;有形固定資産減価償却率該当値テキスト"/>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94" name="楕円 593"/>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57150</xdr:rowOff>
    </xdr:to>
    <xdr:cxnSp macro="">
      <xdr:nvCxnSpPr>
        <xdr:cNvPr id="595" name="直線コネクタ 594"/>
        <xdr:cNvCxnSpPr/>
      </xdr:nvCxnSpPr>
      <xdr:spPr>
        <a:xfrm flipV="1">
          <a:off x="15481300" y="1048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596" name="楕円 595"/>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597" name="直線コネクタ 596"/>
        <xdr:cNvCxnSpPr/>
      </xdr:nvCxnSpPr>
      <xdr:spPr>
        <a:xfrm flipV="1">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159838</xdr:rowOff>
    </xdr:from>
    <xdr:to>
      <xdr:col>72</xdr:col>
      <xdr:colOff>38100</xdr:colOff>
      <xdr:row>62</xdr:row>
      <xdr:rowOff>89988</xdr:rowOff>
    </xdr:to>
    <xdr:sp macro="" textlink="">
      <xdr:nvSpPr>
        <xdr:cNvPr id="598" name="楕円 597"/>
        <xdr:cNvSpPr/>
      </xdr:nvSpPr>
      <xdr:spPr>
        <a:xfrm>
          <a:off x="13652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62</xdr:row>
      <xdr:rowOff>39188</xdr:rowOff>
    </xdr:to>
    <xdr:cxnSp macro="">
      <xdr:nvCxnSpPr>
        <xdr:cNvPr id="599" name="直線コネクタ 598"/>
        <xdr:cNvCxnSpPr/>
      </xdr:nvCxnSpPr>
      <xdr:spPr>
        <a:xfrm flipV="1">
          <a:off x="13703300" y="10548257"/>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600"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601"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602"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603" name="n_1mainValue【保健センター・保健所】&#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604" name="n_2mainValue【保健センター・保健所】&#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81115</xdr:rowOff>
    </xdr:from>
    <xdr:ext cx="405111" cy="259045"/>
    <xdr:sp macro="" textlink="">
      <xdr:nvSpPr>
        <xdr:cNvPr id="605" name="n_3mainValue【保健センター・保健所】&#10;有形固定資産減価償却率"/>
        <xdr:cNvSpPr txBox="1"/>
      </xdr:nvSpPr>
      <xdr:spPr>
        <a:xfrm>
          <a:off x="13500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9" name="直線コネクタ 628"/>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32"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34"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38" name="フローチャート: 判断 637"/>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644" name="楕円 643"/>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645" name="【保健センター・保健所】&#10;一人当たり面積該当値テキスト"/>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646" name="楕円 645"/>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38100</xdr:rowOff>
    </xdr:to>
    <xdr:cxnSp macro="">
      <xdr:nvCxnSpPr>
        <xdr:cNvPr id="647" name="直線コネクタ 646"/>
        <xdr:cNvCxnSpPr/>
      </xdr:nvCxnSpPr>
      <xdr:spPr>
        <a:xfrm>
          <a:off x="21323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648" name="楕円 647"/>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41910</xdr:rowOff>
    </xdr:to>
    <xdr:cxnSp macro="">
      <xdr:nvCxnSpPr>
        <xdr:cNvPr id="649" name="直線コネクタ 648"/>
        <xdr:cNvCxnSpPr/>
      </xdr:nvCxnSpPr>
      <xdr:spPr>
        <a:xfrm flipV="1">
          <a:off x="20434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50" name="楕円 649"/>
        <xdr:cNvSpPr/>
      </xdr:nvSpPr>
      <xdr:spPr>
        <a:xfrm>
          <a:off x="19494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41910</xdr:rowOff>
    </xdr:to>
    <xdr:cxnSp macro="">
      <xdr:nvCxnSpPr>
        <xdr:cNvPr id="651" name="直線コネクタ 650"/>
        <xdr:cNvCxnSpPr/>
      </xdr:nvCxnSpPr>
      <xdr:spPr>
        <a:xfrm>
          <a:off x="19545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52"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53"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2557</xdr:rowOff>
    </xdr:from>
    <xdr:ext cx="469744" cy="259045"/>
    <xdr:sp macro="" textlink="">
      <xdr:nvSpPr>
        <xdr:cNvPr id="654" name="n_3aveValue【保健センター・保健所】&#10;一人当たり面積"/>
        <xdr:cNvSpPr txBox="1"/>
      </xdr:nvSpPr>
      <xdr:spPr>
        <a:xfrm>
          <a:off x="19310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655"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656" name="n_2mainValue【保健センター・保健所】&#10;一人当たり面積"/>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657" name="n_3mainValue【保健センター・保健所】&#10;一人当たり面積"/>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83" name="直線コネクタ 68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5" name="直線コネクタ 68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7" name="直線コネクタ 68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90" name="フローチャート: 判断 68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91" name="フローチャート: 判断 69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92" name="フローチャート: 判断 691"/>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82006</xdr:rowOff>
    </xdr:from>
    <xdr:to>
      <xdr:col>85</xdr:col>
      <xdr:colOff>177800</xdr:colOff>
      <xdr:row>81</xdr:row>
      <xdr:rowOff>12156</xdr:rowOff>
    </xdr:to>
    <xdr:sp macro="" textlink="">
      <xdr:nvSpPr>
        <xdr:cNvPr id="698" name="楕円 697"/>
        <xdr:cNvSpPr/>
      </xdr:nvSpPr>
      <xdr:spPr>
        <a:xfrm>
          <a:off x="162687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104883</xdr:rowOff>
    </xdr:from>
    <xdr:ext cx="405111" cy="259045"/>
    <xdr:sp macro="" textlink="">
      <xdr:nvSpPr>
        <xdr:cNvPr id="699" name="【消防施設】&#10;有形固定資産減価償却率該当値テキスト"/>
        <xdr:cNvSpPr txBox="1"/>
      </xdr:nvSpPr>
      <xdr:spPr>
        <a:xfrm>
          <a:off x="16357600" y="136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41184</xdr:rowOff>
    </xdr:from>
    <xdr:to>
      <xdr:col>81</xdr:col>
      <xdr:colOff>101600</xdr:colOff>
      <xdr:row>80</xdr:row>
      <xdr:rowOff>142784</xdr:rowOff>
    </xdr:to>
    <xdr:sp macro="" textlink="">
      <xdr:nvSpPr>
        <xdr:cNvPr id="700" name="楕円 699"/>
        <xdr:cNvSpPr/>
      </xdr:nvSpPr>
      <xdr:spPr>
        <a:xfrm>
          <a:off x="15430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91984</xdr:rowOff>
    </xdr:from>
    <xdr:to>
      <xdr:col>85</xdr:col>
      <xdr:colOff>127000</xdr:colOff>
      <xdr:row>80</xdr:row>
      <xdr:rowOff>132806</xdr:rowOff>
    </xdr:to>
    <xdr:cxnSp macro="">
      <xdr:nvCxnSpPr>
        <xdr:cNvPr id="701" name="直線コネクタ 700"/>
        <xdr:cNvCxnSpPr/>
      </xdr:nvCxnSpPr>
      <xdr:spPr>
        <a:xfrm>
          <a:off x="15481300" y="1380798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64044</xdr:rowOff>
    </xdr:from>
    <xdr:to>
      <xdr:col>76</xdr:col>
      <xdr:colOff>165100</xdr:colOff>
      <xdr:row>82</xdr:row>
      <xdr:rowOff>165644</xdr:rowOff>
    </xdr:to>
    <xdr:sp macro="" textlink="">
      <xdr:nvSpPr>
        <xdr:cNvPr id="702" name="楕円 701"/>
        <xdr:cNvSpPr/>
      </xdr:nvSpPr>
      <xdr:spPr>
        <a:xfrm>
          <a:off x="14541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91984</xdr:rowOff>
    </xdr:from>
    <xdr:to>
      <xdr:col>81</xdr:col>
      <xdr:colOff>50800</xdr:colOff>
      <xdr:row>82</xdr:row>
      <xdr:rowOff>114844</xdr:rowOff>
    </xdr:to>
    <xdr:cxnSp macro="">
      <xdr:nvCxnSpPr>
        <xdr:cNvPr id="703" name="直線コネクタ 702"/>
        <xdr:cNvCxnSpPr/>
      </xdr:nvCxnSpPr>
      <xdr:spPr>
        <a:xfrm flipV="1">
          <a:off x="14592300" y="13807984"/>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145687</xdr:rowOff>
    </xdr:from>
    <xdr:to>
      <xdr:col>72</xdr:col>
      <xdr:colOff>38100</xdr:colOff>
      <xdr:row>83</xdr:row>
      <xdr:rowOff>75837</xdr:rowOff>
    </xdr:to>
    <xdr:sp macro="" textlink="">
      <xdr:nvSpPr>
        <xdr:cNvPr id="704" name="楕円 703"/>
        <xdr:cNvSpPr/>
      </xdr:nvSpPr>
      <xdr:spPr>
        <a:xfrm>
          <a:off x="13652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114844</xdr:rowOff>
    </xdr:from>
    <xdr:to>
      <xdr:col>76</xdr:col>
      <xdr:colOff>114300</xdr:colOff>
      <xdr:row>83</xdr:row>
      <xdr:rowOff>25037</xdr:rowOff>
    </xdr:to>
    <xdr:cxnSp macro="">
      <xdr:nvCxnSpPr>
        <xdr:cNvPr id="705" name="直線コネクタ 704"/>
        <xdr:cNvCxnSpPr/>
      </xdr:nvCxnSpPr>
      <xdr:spPr>
        <a:xfrm flipV="1">
          <a:off x="13703300" y="1417374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706"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707"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708" name="n_3aveValue【消防施設】&#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159311</xdr:rowOff>
    </xdr:from>
    <xdr:ext cx="405111" cy="259045"/>
    <xdr:sp macro="" textlink="">
      <xdr:nvSpPr>
        <xdr:cNvPr id="709" name="n_1mainValue【消防施設】&#10;有形固定資産減価償却率"/>
        <xdr:cNvSpPr txBox="1"/>
      </xdr:nvSpPr>
      <xdr:spPr>
        <a:xfrm>
          <a:off x="152660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156771</xdr:rowOff>
    </xdr:from>
    <xdr:ext cx="405111" cy="259045"/>
    <xdr:sp macro="" textlink="">
      <xdr:nvSpPr>
        <xdr:cNvPr id="710" name="n_2mainValue【消防施設】&#10;有形固定資産減価償却率"/>
        <xdr:cNvSpPr txBox="1"/>
      </xdr:nvSpPr>
      <xdr:spPr>
        <a:xfrm>
          <a:off x="14389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66964</xdr:rowOff>
    </xdr:from>
    <xdr:ext cx="405111" cy="259045"/>
    <xdr:sp macro="" textlink="">
      <xdr:nvSpPr>
        <xdr:cNvPr id="711" name="n_3mainValue【消防施設】&#10;有形固定資産減価償却率"/>
        <xdr:cNvSpPr txBox="1"/>
      </xdr:nvSpPr>
      <xdr:spPr>
        <a:xfrm>
          <a:off x="13500744"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33" name="直線コネクタ 73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5" name="直線コネクタ 73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7" name="直線コネクタ 73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38"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9" name="フローチャート: 判断 73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40" name="フローチャート: 判断 73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41" name="フローチャート: 判断 74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27991</xdr:rowOff>
    </xdr:from>
    <xdr:to>
      <xdr:col>102</xdr:col>
      <xdr:colOff>165100</xdr:colOff>
      <xdr:row>85</xdr:row>
      <xdr:rowOff>129591</xdr:rowOff>
    </xdr:to>
    <xdr:sp macro="" textlink="">
      <xdr:nvSpPr>
        <xdr:cNvPr id="742" name="フローチャート: 判断 741"/>
        <xdr:cNvSpPr/>
      </xdr:nvSpPr>
      <xdr:spPr>
        <a:xfrm>
          <a:off x="19494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40793</xdr:rowOff>
    </xdr:from>
    <xdr:to>
      <xdr:col>116</xdr:col>
      <xdr:colOff>114300</xdr:colOff>
      <xdr:row>85</xdr:row>
      <xdr:rowOff>142393</xdr:rowOff>
    </xdr:to>
    <xdr:sp macro="" textlink="">
      <xdr:nvSpPr>
        <xdr:cNvPr id="748" name="楕円 747"/>
        <xdr:cNvSpPr/>
      </xdr:nvSpPr>
      <xdr:spPr>
        <a:xfrm>
          <a:off x="22110700" y="146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749" name="【消防施設】&#10;一人当たり面積該当値テキスト"/>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41708</xdr:rowOff>
    </xdr:from>
    <xdr:to>
      <xdr:col>112</xdr:col>
      <xdr:colOff>38100</xdr:colOff>
      <xdr:row>85</xdr:row>
      <xdr:rowOff>143308</xdr:rowOff>
    </xdr:to>
    <xdr:sp macro="" textlink="">
      <xdr:nvSpPr>
        <xdr:cNvPr id="750" name="楕円 749"/>
        <xdr:cNvSpPr/>
      </xdr:nvSpPr>
      <xdr:spPr>
        <a:xfrm>
          <a:off x="212725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91593</xdr:rowOff>
    </xdr:from>
    <xdr:to>
      <xdr:col>116</xdr:col>
      <xdr:colOff>63500</xdr:colOff>
      <xdr:row>85</xdr:row>
      <xdr:rowOff>92508</xdr:rowOff>
    </xdr:to>
    <xdr:cxnSp macro="">
      <xdr:nvCxnSpPr>
        <xdr:cNvPr id="751" name="直線コネクタ 750"/>
        <xdr:cNvCxnSpPr/>
      </xdr:nvCxnSpPr>
      <xdr:spPr>
        <a:xfrm flipV="1">
          <a:off x="21323300" y="1466484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52" name="楕円 751"/>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92508</xdr:rowOff>
    </xdr:from>
    <xdr:to>
      <xdr:col>111</xdr:col>
      <xdr:colOff>177800</xdr:colOff>
      <xdr:row>85</xdr:row>
      <xdr:rowOff>95250</xdr:rowOff>
    </xdr:to>
    <xdr:cxnSp macro="">
      <xdr:nvCxnSpPr>
        <xdr:cNvPr id="753" name="直線コネクタ 752"/>
        <xdr:cNvCxnSpPr/>
      </xdr:nvCxnSpPr>
      <xdr:spPr>
        <a:xfrm flipV="1">
          <a:off x="20434300" y="1466575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71882</xdr:rowOff>
    </xdr:from>
    <xdr:to>
      <xdr:col>102</xdr:col>
      <xdr:colOff>165100</xdr:colOff>
      <xdr:row>86</xdr:row>
      <xdr:rowOff>2032</xdr:rowOff>
    </xdr:to>
    <xdr:sp macro="" textlink="">
      <xdr:nvSpPr>
        <xdr:cNvPr id="754" name="楕円 753"/>
        <xdr:cNvSpPr/>
      </xdr:nvSpPr>
      <xdr:spPr>
        <a:xfrm>
          <a:off x="19494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122682</xdr:rowOff>
    </xdr:to>
    <xdr:cxnSp macro="">
      <xdr:nvCxnSpPr>
        <xdr:cNvPr id="755" name="直線コネクタ 754"/>
        <xdr:cNvCxnSpPr/>
      </xdr:nvCxnSpPr>
      <xdr:spPr>
        <a:xfrm flipV="1">
          <a:off x="19545300" y="14668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56"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57"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146118</xdr:rowOff>
    </xdr:from>
    <xdr:ext cx="469744" cy="259045"/>
    <xdr:sp macro="" textlink="">
      <xdr:nvSpPr>
        <xdr:cNvPr id="758" name="n_3aveValue【消防施設】&#10;一人当たり面積"/>
        <xdr:cNvSpPr txBox="1"/>
      </xdr:nvSpPr>
      <xdr:spPr>
        <a:xfrm>
          <a:off x="19310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134435</xdr:rowOff>
    </xdr:from>
    <xdr:ext cx="469744" cy="259045"/>
    <xdr:sp macro="" textlink="">
      <xdr:nvSpPr>
        <xdr:cNvPr id="759" name="n_1mainValue【消防施設】&#10;一人当たり面積"/>
        <xdr:cNvSpPr txBox="1"/>
      </xdr:nvSpPr>
      <xdr:spPr>
        <a:xfrm>
          <a:off x="21075727" y="147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60" name="n_2mainValue【消防施設】&#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164609</xdr:rowOff>
    </xdr:from>
    <xdr:ext cx="469744" cy="259045"/>
    <xdr:sp macro="" textlink="">
      <xdr:nvSpPr>
        <xdr:cNvPr id="761" name="n_3mainValue【消防施設】&#10;一人当たり面積"/>
        <xdr:cNvSpPr txBox="1"/>
      </xdr:nvSpPr>
      <xdr:spPr>
        <a:xfrm>
          <a:off x="19310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5" name="直線コネクタ 78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90"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93" name="フローチャート: 判断 79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144780</xdr:rowOff>
    </xdr:from>
    <xdr:to>
      <xdr:col>72</xdr:col>
      <xdr:colOff>38100</xdr:colOff>
      <xdr:row>105</xdr:row>
      <xdr:rowOff>74930</xdr:rowOff>
    </xdr:to>
    <xdr:sp macro="" textlink="">
      <xdr:nvSpPr>
        <xdr:cNvPr id="794" name="フローチャート: 判断 793"/>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12700</xdr:rowOff>
    </xdr:from>
    <xdr:to>
      <xdr:col>85</xdr:col>
      <xdr:colOff>177800</xdr:colOff>
      <xdr:row>104</xdr:row>
      <xdr:rowOff>114300</xdr:rowOff>
    </xdr:to>
    <xdr:sp macro="" textlink="">
      <xdr:nvSpPr>
        <xdr:cNvPr id="800" name="楕円 799"/>
        <xdr:cNvSpPr/>
      </xdr:nvSpPr>
      <xdr:spPr>
        <a:xfrm>
          <a:off x="16268700" y="178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35577</xdr:rowOff>
    </xdr:from>
    <xdr:ext cx="405111" cy="259045"/>
    <xdr:sp macro="" textlink="">
      <xdr:nvSpPr>
        <xdr:cNvPr id="801" name="【庁舎】&#10;有形固定資産減価償却率該当値テキスト"/>
        <xdr:cNvSpPr txBox="1"/>
      </xdr:nvSpPr>
      <xdr:spPr>
        <a:xfrm>
          <a:off x="16357600" y="1769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7620</xdr:rowOff>
    </xdr:from>
    <xdr:to>
      <xdr:col>81</xdr:col>
      <xdr:colOff>101600</xdr:colOff>
      <xdr:row>104</xdr:row>
      <xdr:rowOff>109220</xdr:rowOff>
    </xdr:to>
    <xdr:sp macro="" textlink="">
      <xdr:nvSpPr>
        <xdr:cNvPr id="802" name="楕円 801"/>
        <xdr:cNvSpPr/>
      </xdr:nvSpPr>
      <xdr:spPr>
        <a:xfrm>
          <a:off x="15430500" y="178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58420</xdr:rowOff>
    </xdr:from>
    <xdr:to>
      <xdr:col>85</xdr:col>
      <xdr:colOff>127000</xdr:colOff>
      <xdr:row>104</xdr:row>
      <xdr:rowOff>63500</xdr:rowOff>
    </xdr:to>
    <xdr:cxnSp macro="">
      <xdr:nvCxnSpPr>
        <xdr:cNvPr id="803" name="直線コネクタ 802"/>
        <xdr:cNvCxnSpPr/>
      </xdr:nvCxnSpPr>
      <xdr:spPr>
        <a:xfrm>
          <a:off x="15481300" y="1788922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3811</xdr:rowOff>
    </xdr:from>
    <xdr:to>
      <xdr:col>76</xdr:col>
      <xdr:colOff>165100</xdr:colOff>
      <xdr:row>104</xdr:row>
      <xdr:rowOff>105411</xdr:rowOff>
    </xdr:to>
    <xdr:sp macro="" textlink="">
      <xdr:nvSpPr>
        <xdr:cNvPr id="804" name="楕円 803"/>
        <xdr:cNvSpPr/>
      </xdr:nvSpPr>
      <xdr:spPr>
        <a:xfrm>
          <a:off x="14541500" y="178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54611</xdr:rowOff>
    </xdr:from>
    <xdr:to>
      <xdr:col>81</xdr:col>
      <xdr:colOff>50800</xdr:colOff>
      <xdr:row>104</xdr:row>
      <xdr:rowOff>58420</xdr:rowOff>
    </xdr:to>
    <xdr:cxnSp macro="">
      <xdr:nvCxnSpPr>
        <xdr:cNvPr id="805" name="直線コネクタ 804"/>
        <xdr:cNvCxnSpPr/>
      </xdr:nvCxnSpPr>
      <xdr:spPr>
        <a:xfrm>
          <a:off x="14592300" y="17885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5080</xdr:rowOff>
    </xdr:from>
    <xdr:to>
      <xdr:col>72</xdr:col>
      <xdr:colOff>38100</xdr:colOff>
      <xdr:row>105</xdr:row>
      <xdr:rowOff>106680</xdr:rowOff>
    </xdr:to>
    <xdr:sp macro="" textlink="">
      <xdr:nvSpPr>
        <xdr:cNvPr id="806" name="楕円 805"/>
        <xdr:cNvSpPr/>
      </xdr:nvSpPr>
      <xdr:spPr>
        <a:xfrm>
          <a:off x="13652500" y="180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54611</xdr:rowOff>
    </xdr:from>
    <xdr:to>
      <xdr:col>76</xdr:col>
      <xdr:colOff>114300</xdr:colOff>
      <xdr:row>105</xdr:row>
      <xdr:rowOff>55880</xdr:rowOff>
    </xdr:to>
    <xdr:cxnSp macro="">
      <xdr:nvCxnSpPr>
        <xdr:cNvPr id="807" name="直線コネクタ 806"/>
        <xdr:cNvCxnSpPr/>
      </xdr:nvCxnSpPr>
      <xdr:spPr>
        <a:xfrm flipV="1">
          <a:off x="13703300" y="17885411"/>
          <a:ext cx="889000" cy="17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808"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809"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91457</xdr:rowOff>
    </xdr:from>
    <xdr:ext cx="405111" cy="259045"/>
    <xdr:sp macro="" textlink="">
      <xdr:nvSpPr>
        <xdr:cNvPr id="810" name="n_3aveValue【庁舎】&#10;有形固定資産減価償却率"/>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125747</xdr:rowOff>
    </xdr:from>
    <xdr:ext cx="405111" cy="259045"/>
    <xdr:sp macro="" textlink="">
      <xdr:nvSpPr>
        <xdr:cNvPr id="811" name="n_1mainValue【庁舎】&#10;有形固定資産減価償却率"/>
        <xdr:cNvSpPr txBox="1"/>
      </xdr:nvSpPr>
      <xdr:spPr>
        <a:xfrm>
          <a:off x="152660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121938</xdr:rowOff>
    </xdr:from>
    <xdr:ext cx="405111" cy="259045"/>
    <xdr:sp macro="" textlink="">
      <xdr:nvSpPr>
        <xdr:cNvPr id="812" name="n_2mainValue【庁舎】&#10;有形固定資産減価償却率"/>
        <xdr:cNvSpPr txBox="1"/>
      </xdr:nvSpPr>
      <xdr:spPr>
        <a:xfrm>
          <a:off x="143897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97807</xdr:rowOff>
    </xdr:from>
    <xdr:ext cx="405111" cy="259045"/>
    <xdr:sp macro="" textlink="">
      <xdr:nvSpPr>
        <xdr:cNvPr id="813" name="n_3mainValue【庁舎】&#10;有形固定資産減価償却率"/>
        <xdr:cNvSpPr txBox="1"/>
      </xdr:nvSpPr>
      <xdr:spPr>
        <a:xfrm>
          <a:off x="13500744" y="181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9" name="直線コネクタ 83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4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41" name="直線コネクタ 84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4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43" name="直線コネクタ 84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844"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5" name="フローチャート: 判断 84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6" name="フローチャート: 判断 84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848" name="フローチャート: 判断 847"/>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xdr:rowOff>
    </xdr:from>
    <xdr:to>
      <xdr:col>116</xdr:col>
      <xdr:colOff>114300</xdr:colOff>
      <xdr:row>106</xdr:row>
      <xdr:rowOff>109038</xdr:rowOff>
    </xdr:to>
    <xdr:sp macro="" textlink="">
      <xdr:nvSpPr>
        <xdr:cNvPr id="854" name="楕円 853"/>
        <xdr:cNvSpPr/>
      </xdr:nvSpPr>
      <xdr:spPr>
        <a:xfrm>
          <a:off x="221107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157315</xdr:rowOff>
    </xdr:from>
    <xdr:ext cx="469744" cy="259045"/>
    <xdr:sp macro="" textlink="">
      <xdr:nvSpPr>
        <xdr:cNvPr id="855" name="【庁舎】&#10;一人当たり面積該当値テキスト"/>
        <xdr:cNvSpPr txBox="1"/>
      </xdr:nvSpPr>
      <xdr:spPr>
        <a:xfrm>
          <a:off x="22199600" y="1815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xdr:rowOff>
    </xdr:from>
    <xdr:to>
      <xdr:col>112</xdr:col>
      <xdr:colOff>38100</xdr:colOff>
      <xdr:row>106</xdr:row>
      <xdr:rowOff>113937</xdr:rowOff>
    </xdr:to>
    <xdr:sp macro="" textlink="">
      <xdr:nvSpPr>
        <xdr:cNvPr id="856" name="楕円 855"/>
        <xdr:cNvSpPr/>
      </xdr:nvSpPr>
      <xdr:spPr>
        <a:xfrm>
          <a:off x="21272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58238</xdr:rowOff>
    </xdr:from>
    <xdr:to>
      <xdr:col>116</xdr:col>
      <xdr:colOff>63500</xdr:colOff>
      <xdr:row>106</xdr:row>
      <xdr:rowOff>63137</xdr:rowOff>
    </xdr:to>
    <xdr:cxnSp macro="">
      <xdr:nvCxnSpPr>
        <xdr:cNvPr id="857" name="直線コネクタ 856"/>
        <xdr:cNvCxnSpPr/>
      </xdr:nvCxnSpPr>
      <xdr:spPr>
        <a:xfrm flipV="1">
          <a:off x="21323300" y="1823193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xdr:rowOff>
    </xdr:from>
    <xdr:to>
      <xdr:col>107</xdr:col>
      <xdr:colOff>101600</xdr:colOff>
      <xdr:row>106</xdr:row>
      <xdr:rowOff>117202</xdr:rowOff>
    </xdr:to>
    <xdr:sp macro="" textlink="">
      <xdr:nvSpPr>
        <xdr:cNvPr id="858" name="楕円 857"/>
        <xdr:cNvSpPr/>
      </xdr:nvSpPr>
      <xdr:spPr>
        <a:xfrm>
          <a:off x="20383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63137</xdr:rowOff>
    </xdr:from>
    <xdr:to>
      <xdr:col>111</xdr:col>
      <xdr:colOff>177800</xdr:colOff>
      <xdr:row>106</xdr:row>
      <xdr:rowOff>66402</xdr:rowOff>
    </xdr:to>
    <xdr:cxnSp macro="">
      <xdr:nvCxnSpPr>
        <xdr:cNvPr id="859" name="直線コネクタ 858"/>
        <xdr:cNvCxnSpPr/>
      </xdr:nvCxnSpPr>
      <xdr:spPr>
        <a:xfrm flipV="1">
          <a:off x="20434300" y="182368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20501</xdr:rowOff>
    </xdr:from>
    <xdr:to>
      <xdr:col>102</xdr:col>
      <xdr:colOff>165100</xdr:colOff>
      <xdr:row>106</xdr:row>
      <xdr:rowOff>122101</xdr:rowOff>
    </xdr:to>
    <xdr:sp macro="" textlink="">
      <xdr:nvSpPr>
        <xdr:cNvPr id="860" name="楕円 859"/>
        <xdr:cNvSpPr/>
      </xdr:nvSpPr>
      <xdr:spPr>
        <a:xfrm>
          <a:off x="19494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66402</xdr:rowOff>
    </xdr:from>
    <xdr:to>
      <xdr:col>107</xdr:col>
      <xdr:colOff>50800</xdr:colOff>
      <xdr:row>106</xdr:row>
      <xdr:rowOff>71301</xdr:rowOff>
    </xdr:to>
    <xdr:cxnSp macro="">
      <xdr:nvCxnSpPr>
        <xdr:cNvPr id="861" name="直線コネクタ 860"/>
        <xdr:cNvCxnSpPr/>
      </xdr:nvCxnSpPr>
      <xdr:spPr>
        <a:xfrm flipV="1">
          <a:off x="19545300" y="1824010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62"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63"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84745</xdr:rowOff>
    </xdr:from>
    <xdr:ext cx="469744" cy="259045"/>
    <xdr:sp macro="" textlink="">
      <xdr:nvSpPr>
        <xdr:cNvPr id="864" name="n_3aveValue【庁舎】&#10;一人当たり面積"/>
        <xdr:cNvSpPr txBox="1"/>
      </xdr:nvSpPr>
      <xdr:spPr>
        <a:xfrm>
          <a:off x="19310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105064</xdr:rowOff>
    </xdr:from>
    <xdr:ext cx="469744" cy="259045"/>
    <xdr:sp macro="" textlink="">
      <xdr:nvSpPr>
        <xdr:cNvPr id="865" name="n_1mainValue【庁舎】&#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866" name="n_2mainValue【庁舎】&#10;一人当たり面積"/>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113228</xdr:rowOff>
    </xdr:from>
    <xdr:ext cx="469744" cy="259045"/>
    <xdr:sp macro="" textlink="">
      <xdr:nvSpPr>
        <xdr:cNvPr id="867" name="n_3mainValue【庁舎】&#10;一人当たり面積"/>
        <xdr:cNvSpPr txBox="1"/>
      </xdr:nvSpPr>
      <xdr:spPr>
        <a:xfrm>
          <a:off x="19310427" y="18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図書館、市民会館については、平成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年に市民交流センターが開館したことに伴い類似団体平均値と比較すると償却率は低い水準である。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福祉施設及び体育館・プールについては類似団体平均値と比較すると償却率が高く、老朽化が進んでいる状況であるが、次年度に老人福祉施設の閉館が予定されていることや、スポーツ施設整備計画に基づ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複数の体育館の建替が予定されていることから償却率</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は低下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する見込みである。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なお、図書館、市民会館の一人当たりの面積は類似団体平均を大きく上回っているが、市内で唯一</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施設であり、交通アクセスも良く市内外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問わず利用者が多いことから適切なものと考える。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29,751
29,234
143.69
15,728,098
15,296,206
338,483
8,412,262
18,760,515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年度より微増しており、平成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年度においては前年度と比較して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ポイント増えた。市民税が前年度と比較し、</a:t>
          </a:r>
          <a:r>
            <a:rPr kumimoji="1" lang="en-US" altLang="ja-JP" sz="1300">
              <a:latin typeface="ＭＳ Ｐゴシック" panose="020B0600070205080204" pitchFamily="50" charset="-128"/>
              <a:ea typeface="ＭＳ Ｐゴシック" panose="020B0600070205080204" pitchFamily="50" charset="-128"/>
            </a:rPr>
            <a:t>140.8</a:t>
          </a:r>
          <a:r>
            <a:rPr kumimoji="1" lang="ja-JP" altLang="en-US" sz="1300">
              <a:latin typeface="ＭＳ Ｐゴシック" panose="020B0600070205080204" pitchFamily="50" charset="-128"/>
              <a:ea typeface="ＭＳ Ｐゴシック" panose="020B0600070205080204" pitchFamily="50" charset="-128"/>
            </a:rPr>
            <a:t>％増収したことが財政力指数の増につながった。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今後、法人税率が変更になり税収の減額が見込まれるため、引き続き、税の徴収強化や企業誘致による歳入確保に努める。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46567</xdr:rowOff>
    </xdr:to>
    <xdr:cxnSp macro="">
      <xdr:nvCxnSpPr>
        <xdr:cNvPr id="69" name="直線コネクタ 68"/>
        <xdr:cNvCxnSpPr/>
      </xdr:nvCxnSpPr>
      <xdr:spPr>
        <a:xfrm flipV="1">
          <a:off x="4114800" y="684424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xdr:cNvCxnSpPr/>
      </xdr:nvCxnSpPr>
      <xdr:spPr>
        <a:xfrm>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40</xdr:row>
      <xdr:rowOff>46567</xdr:rowOff>
    </xdr:to>
    <xdr:cxnSp macro="">
      <xdr:nvCxnSpPr>
        <xdr:cNvPr id="78" name="直線コネクタ 77"/>
        <xdr:cNvCxnSpPr/>
      </xdr:nvCxnSpPr>
      <xdr:spPr>
        <a:xfrm>
          <a:off x="1447800" y="68040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税収増により前年度と比して</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今後も公債費の増加が見込まれるため、事務事業評価や外部評価等により事業の見直しを行い、経常的経費を抑制し、弾力性のある財政運営に努める。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133894</xdr:rowOff>
    </xdr:from>
    <xdr:to>
      <xdr:col>23</xdr:col>
      <xdr:colOff>133350</xdr:colOff>
      <xdr:row>59</xdr:row>
      <xdr:rowOff>110672</xdr:rowOff>
    </xdr:to>
    <xdr:cxnSp macro="">
      <xdr:nvCxnSpPr>
        <xdr:cNvPr id="134" name="直線コネクタ 133"/>
        <xdr:cNvCxnSpPr/>
      </xdr:nvCxnSpPr>
      <xdr:spPr>
        <a:xfrm flipV="1">
          <a:off x="4114800" y="10077994"/>
          <a:ext cx="8382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110672</xdr:rowOff>
    </xdr:from>
    <xdr:to>
      <xdr:col>19</xdr:col>
      <xdr:colOff>133350</xdr:colOff>
      <xdr:row>59</xdr:row>
      <xdr:rowOff>148590</xdr:rowOff>
    </xdr:to>
    <xdr:cxnSp macro="">
      <xdr:nvCxnSpPr>
        <xdr:cNvPr id="137" name="直線コネクタ 136"/>
        <xdr:cNvCxnSpPr/>
      </xdr:nvCxnSpPr>
      <xdr:spPr>
        <a:xfrm flipV="1">
          <a:off x="3225800" y="1022622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103777</xdr:rowOff>
    </xdr:from>
    <xdr:to>
      <xdr:col>15</xdr:col>
      <xdr:colOff>82550</xdr:colOff>
      <xdr:row>59</xdr:row>
      <xdr:rowOff>148590</xdr:rowOff>
    </xdr:to>
    <xdr:cxnSp macro="">
      <xdr:nvCxnSpPr>
        <xdr:cNvPr id="140" name="直線コネクタ 139"/>
        <xdr:cNvCxnSpPr/>
      </xdr:nvCxnSpPr>
      <xdr:spPr>
        <a:xfrm>
          <a:off x="2336800" y="1021932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103777</xdr:rowOff>
    </xdr:from>
    <xdr:to>
      <xdr:col>11</xdr:col>
      <xdr:colOff>31750</xdr:colOff>
      <xdr:row>59</xdr:row>
      <xdr:rowOff>121013</xdr:rowOff>
    </xdr:to>
    <xdr:cxnSp macro="">
      <xdr:nvCxnSpPr>
        <xdr:cNvPr id="143" name="直線コネクタ 142"/>
        <xdr:cNvCxnSpPr/>
      </xdr:nvCxnSpPr>
      <xdr:spPr>
        <a:xfrm flipV="1">
          <a:off x="1447800" y="1021932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126836</xdr:rowOff>
    </xdr:from>
    <xdr:ext cx="762000" cy="259045"/>
    <xdr:sp macro="" textlink="">
      <xdr:nvSpPr>
        <xdr:cNvPr id="145" name="テキスト ボックス 144"/>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47" name="テキスト ボックス 146"/>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83094</xdr:rowOff>
    </xdr:from>
    <xdr:to>
      <xdr:col>23</xdr:col>
      <xdr:colOff>184150</xdr:colOff>
      <xdr:row>59</xdr:row>
      <xdr:rowOff>13244</xdr:rowOff>
    </xdr:to>
    <xdr:sp macro="" textlink="">
      <xdr:nvSpPr>
        <xdr:cNvPr id="153" name="楕円 152"/>
        <xdr:cNvSpPr/>
      </xdr:nvSpPr>
      <xdr:spPr>
        <a:xfrm>
          <a:off x="49022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4371</xdr:rowOff>
    </xdr:from>
    <xdr:ext cx="762000" cy="259045"/>
    <xdr:sp macro="" textlink="">
      <xdr:nvSpPr>
        <xdr:cNvPr id="154" name="財政構造の弾力性該当値テキスト"/>
        <xdr:cNvSpPr txBox="1"/>
      </xdr:nvSpPr>
      <xdr:spPr>
        <a:xfrm>
          <a:off x="5041900" y="994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59872</xdr:rowOff>
    </xdr:from>
    <xdr:to>
      <xdr:col>19</xdr:col>
      <xdr:colOff>184150</xdr:colOff>
      <xdr:row>59</xdr:row>
      <xdr:rowOff>161472</xdr:rowOff>
    </xdr:to>
    <xdr:sp macro="" textlink="">
      <xdr:nvSpPr>
        <xdr:cNvPr id="155" name="楕円 154"/>
        <xdr:cNvSpPr/>
      </xdr:nvSpPr>
      <xdr:spPr>
        <a:xfrm>
          <a:off x="4064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56" name="テキスト ボックス 155"/>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97790</xdr:rowOff>
    </xdr:from>
    <xdr:to>
      <xdr:col>15</xdr:col>
      <xdr:colOff>133350</xdr:colOff>
      <xdr:row>60</xdr:row>
      <xdr:rowOff>27940</xdr:rowOff>
    </xdr:to>
    <xdr:sp macro="" textlink="">
      <xdr:nvSpPr>
        <xdr:cNvPr id="157" name="楕円 156"/>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38117</xdr:rowOff>
    </xdr:from>
    <xdr:ext cx="762000" cy="259045"/>
    <xdr:sp macro="" textlink="">
      <xdr:nvSpPr>
        <xdr:cNvPr id="158" name="テキスト ボックス 157"/>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52977</xdr:rowOff>
    </xdr:from>
    <xdr:to>
      <xdr:col>11</xdr:col>
      <xdr:colOff>82550</xdr:colOff>
      <xdr:row>59</xdr:row>
      <xdr:rowOff>154577</xdr:rowOff>
    </xdr:to>
    <xdr:sp macro="" textlink="">
      <xdr:nvSpPr>
        <xdr:cNvPr id="159" name="楕円 158"/>
        <xdr:cNvSpPr/>
      </xdr:nvSpPr>
      <xdr:spPr>
        <a:xfrm>
          <a:off x="2286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139354</xdr:rowOff>
    </xdr:from>
    <xdr:ext cx="762000" cy="259045"/>
    <xdr:sp macro="" textlink="">
      <xdr:nvSpPr>
        <xdr:cNvPr id="160" name="テキスト ボックス 159"/>
        <xdr:cNvSpPr txBox="1"/>
      </xdr:nvSpPr>
      <xdr:spPr>
        <a:xfrm>
          <a:off x="1955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70213</xdr:rowOff>
    </xdr:from>
    <xdr:to>
      <xdr:col>7</xdr:col>
      <xdr:colOff>31750</xdr:colOff>
      <xdr:row>60</xdr:row>
      <xdr:rowOff>363</xdr:rowOff>
    </xdr:to>
    <xdr:sp macro="" textlink="">
      <xdr:nvSpPr>
        <xdr:cNvPr id="161" name="楕円 160"/>
        <xdr:cNvSpPr/>
      </xdr:nvSpPr>
      <xdr:spPr>
        <a:xfrm>
          <a:off x="1397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156590</xdr:rowOff>
    </xdr:from>
    <xdr:ext cx="762000" cy="259045"/>
    <xdr:sp macro="" textlink="">
      <xdr:nvSpPr>
        <xdr:cNvPr id="162" name="テキスト ボックス 161"/>
        <xdr:cNvSpPr txBox="1"/>
      </xdr:nvSpPr>
      <xdr:spPr>
        <a:xfrm>
          <a:off x="10668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人当たりの額は、</a:t>
          </a:r>
          <a:r>
            <a:rPr kumimoji="1" lang="en-US" altLang="ja-JP" sz="1300">
              <a:latin typeface="ＭＳ Ｐゴシック" panose="020B0600070205080204" pitchFamily="50" charset="-128"/>
              <a:ea typeface="ＭＳ Ｐゴシック" panose="020B0600070205080204" pitchFamily="50" charset="-128"/>
            </a:rPr>
            <a:t>272</a:t>
          </a:r>
          <a:r>
            <a:rPr kumimoji="1" lang="ja-JP" altLang="en-US" sz="1300">
              <a:latin typeface="ＭＳ Ｐゴシック" panose="020B0600070205080204" pitchFamily="50" charset="-128"/>
              <a:ea typeface="ＭＳ Ｐゴシック" panose="020B0600070205080204" pitchFamily="50" charset="-128"/>
            </a:rPr>
            <a:t>円下がった。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人口の増減が値を左右するので、引き続き、人口規模に応じた公共施設の統合等を進め、コストの縮減を図っていく。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153088</xdr:rowOff>
    </xdr:from>
    <xdr:to>
      <xdr:col>23</xdr:col>
      <xdr:colOff>133350</xdr:colOff>
      <xdr:row>82</xdr:row>
      <xdr:rowOff>154730</xdr:rowOff>
    </xdr:to>
    <xdr:cxnSp macro="">
      <xdr:nvCxnSpPr>
        <xdr:cNvPr id="193" name="直線コネクタ 192"/>
        <xdr:cNvCxnSpPr/>
      </xdr:nvCxnSpPr>
      <xdr:spPr>
        <a:xfrm flipV="1">
          <a:off x="4114800" y="14211988"/>
          <a:ext cx="8382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152431</xdr:rowOff>
    </xdr:from>
    <xdr:to>
      <xdr:col>19</xdr:col>
      <xdr:colOff>133350</xdr:colOff>
      <xdr:row>82</xdr:row>
      <xdr:rowOff>154730</xdr:rowOff>
    </xdr:to>
    <xdr:cxnSp macro="">
      <xdr:nvCxnSpPr>
        <xdr:cNvPr id="196" name="直線コネクタ 195"/>
        <xdr:cNvCxnSpPr/>
      </xdr:nvCxnSpPr>
      <xdr:spPr>
        <a:xfrm>
          <a:off x="3225800" y="14211331"/>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152431</xdr:rowOff>
    </xdr:from>
    <xdr:to>
      <xdr:col>15</xdr:col>
      <xdr:colOff>82550</xdr:colOff>
      <xdr:row>82</xdr:row>
      <xdr:rowOff>153167</xdr:rowOff>
    </xdr:to>
    <xdr:cxnSp macro="">
      <xdr:nvCxnSpPr>
        <xdr:cNvPr id="199" name="直線コネクタ 198"/>
        <xdr:cNvCxnSpPr/>
      </xdr:nvCxnSpPr>
      <xdr:spPr>
        <a:xfrm flipV="1">
          <a:off x="2336800" y="14211331"/>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153167</xdr:rowOff>
    </xdr:from>
    <xdr:to>
      <xdr:col>11</xdr:col>
      <xdr:colOff>31750</xdr:colOff>
      <xdr:row>82</xdr:row>
      <xdr:rowOff>154048</xdr:rowOff>
    </xdr:to>
    <xdr:cxnSp macro="">
      <xdr:nvCxnSpPr>
        <xdr:cNvPr id="202" name="直線コネクタ 201"/>
        <xdr:cNvCxnSpPr/>
      </xdr:nvCxnSpPr>
      <xdr:spPr>
        <a:xfrm flipV="1">
          <a:off x="1447800" y="14212067"/>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132690</xdr:rowOff>
    </xdr:from>
    <xdr:ext cx="762000" cy="259045"/>
    <xdr:sp macro="" textlink="">
      <xdr:nvSpPr>
        <xdr:cNvPr id="204" name="テキスト ボックス 203"/>
        <xdr:cNvSpPr txBox="1"/>
      </xdr:nvSpPr>
      <xdr:spPr>
        <a:xfrm>
          <a:off x="1955800" y="143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118477</xdr:rowOff>
    </xdr:from>
    <xdr:ext cx="762000" cy="259045"/>
    <xdr:sp macro="" textlink="">
      <xdr:nvSpPr>
        <xdr:cNvPr id="206" name="テキスト ボックス 205"/>
        <xdr:cNvSpPr txBox="1"/>
      </xdr:nvSpPr>
      <xdr:spPr>
        <a:xfrm>
          <a:off x="1066800" y="1434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102288</xdr:rowOff>
    </xdr:from>
    <xdr:to>
      <xdr:col>23</xdr:col>
      <xdr:colOff>184150</xdr:colOff>
      <xdr:row>83</xdr:row>
      <xdr:rowOff>32438</xdr:rowOff>
    </xdr:to>
    <xdr:sp macro="" textlink="">
      <xdr:nvSpPr>
        <xdr:cNvPr id="212" name="楕円 211"/>
        <xdr:cNvSpPr/>
      </xdr:nvSpPr>
      <xdr:spPr>
        <a:xfrm>
          <a:off x="4902200" y="141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118815</xdr:rowOff>
    </xdr:from>
    <xdr:ext cx="762000" cy="259045"/>
    <xdr:sp macro="" textlink="">
      <xdr:nvSpPr>
        <xdr:cNvPr id="213" name="人件費・物件費等の状況該当値テキスト"/>
        <xdr:cNvSpPr txBox="1"/>
      </xdr:nvSpPr>
      <xdr:spPr>
        <a:xfrm>
          <a:off x="5041900" y="1400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103930</xdr:rowOff>
    </xdr:from>
    <xdr:to>
      <xdr:col>19</xdr:col>
      <xdr:colOff>184150</xdr:colOff>
      <xdr:row>83</xdr:row>
      <xdr:rowOff>34080</xdr:rowOff>
    </xdr:to>
    <xdr:sp macro="" textlink="">
      <xdr:nvSpPr>
        <xdr:cNvPr id="214" name="楕円 213"/>
        <xdr:cNvSpPr/>
      </xdr:nvSpPr>
      <xdr:spPr>
        <a:xfrm>
          <a:off x="4064000" y="141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44257</xdr:rowOff>
    </xdr:from>
    <xdr:ext cx="736600" cy="259045"/>
    <xdr:sp macro="" textlink="">
      <xdr:nvSpPr>
        <xdr:cNvPr id="215" name="テキスト ボックス 214"/>
        <xdr:cNvSpPr txBox="1"/>
      </xdr:nvSpPr>
      <xdr:spPr>
        <a:xfrm>
          <a:off x="3733800" y="13931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101631</xdr:rowOff>
    </xdr:from>
    <xdr:to>
      <xdr:col>15</xdr:col>
      <xdr:colOff>133350</xdr:colOff>
      <xdr:row>83</xdr:row>
      <xdr:rowOff>31781</xdr:rowOff>
    </xdr:to>
    <xdr:sp macro="" textlink="">
      <xdr:nvSpPr>
        <xdr:cNvPr id="216" name="楕円 215"/>
        <xdr:cNvSpPr/>
      </xdr:nvSpPr>
      <xdr:spPr>
        <a:xfrm>
          <a:off x="3175000" y="1416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41958</xdr:rowOff>
    </xdr:from>
    <xdr:ext cx="762000" cy="259045"/>
    <xdr:sp macro="" textlink="">
      <xdr:nvSpPr>
        <xdr:cNvPr id="217" name="テキスト ボックス 216"/>
        <xdr:cNvSpPr txBox="1"/>
      </xdr:nvSpPr>
      <xdr:spPr>
        <a:xfrm>
          <a:off x="2844800" y="1392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102367</xdr:rowOff>
    </xdr:from>
    <xdr:to>
      <xdr:col>11</xdr:col>
      <xdr:colOff>82550</xdr:colOff>
      <xdr:row>83</xdr:row>
      <xdr:rowOff>32517</xdr:rowOff>
    </xdr:to>
    <xdr:sp macro="" textlink="">
      <xdr:nvSpPr>
        <xdr:cNvPr id="218" name="楕円 217"/>
        <xdr:cNvSpPr/>
      </xdr:nvSpPr>
      <xdr:spPr>
        <a:xfrm>
          <a:off x="2286000" y="1416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42694</xdr:rowOff>
    </xdr:from>
    <xdr:ext cx="762000" cy="259045"/>
    <xdr:sp macro="" textlink="">
      <xdr:nvSpPr>
        <xdr:cNvPr id="219" name="テキスト ボックス 218"/>
        <xdr:cNvSpPr txBox="1"/>
      </xdr:nvSpPr>
      <xdr:spPr>
        <a:xfrm>
          <a:off x="1955800" y="1393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103248</xdr:rowOff>
    </xdr:from>
    <xdr:to>
      <xdr:col>7</xdr:col>
      <xdr:colOff>31750</xdr:colOff>
      <xdr:row>83</xdr:row>
      <xdr:rowOff>33398</xdr:rowOff>
    </xdr:to>
    <xdr:sp macro="" textlink="">
      <xdr:nvSpPr>
        <xdr:cNvPr id="220" name="楕円 219"/>
        <xdr:cNvSpPr/>
      </xdr:nvSpPr>
      <xdr:spPr>
        <a:xfrm>
          <a:off x="1397000" y="1416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43575</xdr:rowOff>
    </xdr:from>
    <xdr:ext cx="762000" cy="259045"/>
    <xdr:sp macro="" textlink="">
      <xdr:nvSpPr>
        <xdr:cNvPr id="221" name="テキスト ボックス 220"/>
        <xdr:cNvSpPr txBox="1"/>
      </xdr:nvSpPr>
      <xdr:spPr>
        <a:xfrm>
          <a:off x="1066800" y="13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ポイント上回っており、やや高い水準にある。</a:t>
          </a:r>
        </a:p>
        <a:p>
          <a:r>
            <a:rPr kumimoji="1" lang="ja-JP" altLang="en-US" sz="1300">
              <a:latin typeface="ＭＳ Ｐゴシック" panose="020B0600070205080204" pitchFamily="50" charset="-128"/>
              <a:ea typeface="ＭＳ Ｐゴシック" panose="020B0600070205080204" pitchFamily="50" charset="-128"/>
            </a:rPr>
            <a:t>　職員の年齢構成上、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代の職員が多いことにより、当面は同程度で推移するものと見込まれる。</a:t>
          </a:r>
        </a:p>
        <a:p>
          <a:r>
            <a:rPr kumimoji="1" lang="ja-JP" altLang="en-US" sz="1300">
              <a:latin typeface="ＭＳ Ｐゴシック" panose="020B0600070205080204" pitchFamily="50" charset="-128"/>
              <a:ea typeface="ＭＳ Ｐゴシック" panose="020B0600070205080204" pitchFamily="50" charset="-128"/>
            </a:rPr>
            <a:t>　昇給運用基準の見直し等に取り組んでいく。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11491</xdr:rowOff>
    </xdr:from>
    <xdr:to>
      <xdr:col>81</xdr:col>
      <xdr:colOff>44450</xdr:colOff>
      <xdr:row>88</xdr:row>
      <xdr:rowOff>22982</xdr:rowOff>
    </xdr:to>
    <xdr:cxnSp macro="">
      <xdr:nvCxnSpPr>
        <xdr:cNvPr id="257" name="直線コネクタ 256"/>
        <xdr:cNvCxnSpPr/>
      </xdr:nvCxnSpPr>
      <xdr:spPr>
        <a:xfrm flipV="1">
          <a:off x="16179800" y="150990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22982</xdr:rowOff>
    </xdr:to>
    <xdr:cxnSp macro="">
      <xdr:nvCxnSpPr>
        <xdr:cNvPr id="260" name="直線コネクタ 259"/>
        <xdr:cNvCxnSpPr/>
      </xdr:nvCxnSpPr>
      <xdr:spPr>
        <a:xfrm>
          <a:off x="15290800" y="1508760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148468</xdr:rowOff>
    </xdr:from>
    <xdr:to>
      <xdr:col>72</xdr:col>
      <xdr:colOff>203200</xdr:colOff>
      <xdr:row>88</xdr:row>
      <xdr:rowOff>0</xdr:rowOff>
    </xdr:to>
    <xdr:cxnSp macro="">
      <xdr:nvCxnSpPr>
        <xdr:cNvPr id="263" name="直線コネクタ 262"/>
        <xdr:cNvCxnSpPr/>
      </xdr:nvCxnSpPr>
      <xdr:spPr>
        <a:xfrm>
          <a:off x="14401800" y="150646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87</xdr:row>
      <xdr:rowOff>148468</xdr:rowOff>
    </xdr:to>
    <xdr:cxnSp macro="">
      <xdr:nvCxnSpPr>
        <xdr:cNvPr id="266" name="直線コネクタ 265"/>
        <xdr:cNvCxnSpPr/>
      </xdr:nvCxnSpPr>
      <xdr:spPr>
        <a:xfrm>
          <a:off x="13512800" y="15064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117522</xdr:rowOff>
    </xdr:from>
    <xdr:ext cx="762000" cy="259045"/>
    <xdr:sp macro="" textlink="">
      <xdr:nvSpPr>
        <xdr:cNvPr id="268" name="テキスト ボックス 267"/>
        <xdr:cNvSpPr txBox="1"/>
      </xdr:nvSpPr>
      <xdr:spPr>
        <a:xfrm>
          <a:off x="14020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132141</xdr:rowOff>
    </xdr:from>
    <xdr:to>
      <xdr:col>81</xdr:col>
      <xdr:colOff>95250</xdr:colOff>
      <xdr:row>88</xdr:row>
      <xdr:rowOff>62291</xdr:rowOff>
    </xdr:to>
    <xdr:sp macro="" textlink="">
      <xdr:nvSpPr>
        <xdr:cNvPr id="276" name="楕円 275"/>
        <xdr:cNvSpPr/>
      </xdr:nvSpPr>
      <xdr:spPr>
        <a:xfrm>
          <a:off x="169672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104218</xdr:rowOff>
    </xdr:from>
    <xdr:ext cx="762000" cy="259045"/>
    <xdr:sp macro="" textlink="">
      <xdr:nvSpPr>
        <xdr:cNvPr id="277" name="給与水準   （国との比較）該当値テキスト"/>
        <xdr:cNvSpPr txBox="1"/>
      </xdr:nvSpPr>
      <xdr:spPr>
        <a:xfrm>
          <a:off x="17106900" y="150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143632</xdr:rowOff>
    </xdr:from>
    <xdr:to>
      <xdr:col>77</xdr:col>
      <xdr:colOff>95250</xdr:colOff>
      <xdr:row>88</xdr:row>
      <xdr:rowOff>73782</xdr:rowOff>
    </xdr:to>
    <xdr:sp macro="" textlink="">
      <xdr:nvSpPr>
        <xdr:cNvPr id="278" name="楕円 277"/>
        <xdr:cNvSpPr/>
      </xdr:nvSpPr>
      <xdr:spPr>
        <a:xfrm>
          <a:off x="16129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58559</xdr:rowOff>
    </xdr:from>
    <xdr:ext cx="736600" cy="259045"/>
    <xdr:sp macro="" textlink="">
      <xdr:nvSpPr>
        <xdr:cNvPr id="279" name="テキスト ボックス 278"/>
        <xdr:cNvSpPr txBox="1"/>
      </xdr:nvSpPr>
      <xdr:spPr>
        <a:xfrm>
          <a:off x="15798800" y="1514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2" name="楕円 281"/>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3" name="テキスト ボックス 282"/>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4" name="楕円 283"/>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5" name="テキスト ボックス 284"/>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計画的な定員管理を行っていることにより、類似団体の平均数値を</a:t>
          </a:r>
          <a:r>
            <a:rPr kumimoji="1" lang="en-US" altLang="ja-JP" sz="1300">
              <a:latin typeface="ＭＳ Ｐゴシック" panose="020B0600070205080204" pitchFamily="50" charset="-128"/>
              <a:ea typeface="ＭＳ Ｐゴシック" panose="020B0600070205080204" pitchFamily="50" charset="-128"/>
            </a:rPr>
            <a:t>3.35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89746</xdr:rowOff>
    </xdr:to>
    <xdr:cxnSp macro="">
      <xdr:nvCxnSpPr>
        <xdr:cNvPr id="322" name="直線コネクタ 321"/>
        <xdr:cNvCxnSpPr/>
      </xdr:nvCxnSpPr>
      <xdr:spPr>
        <a:xfrm flipV="1">
          <a:off x="16179800" y="103606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82852</xdr:rowOff>
    </xdr:from>
    <xdr:to>
      <xdr:col>77</xdr:col>
      <xdr:colOff>44450</xdr:colOff>
      <xdr:row>60</xdr:row>
      <xdr:rowOff>89746</xdr:rowOff>
    </xdr:to>
    <xdr:cxnSp macro="">
      <xdr:nvCxnSpPr>
        <xdr:cNvPr id="325" name="直線コネクタ 324"/>
        <xdr:cNvCxnSpPr/>
      </xdr:nvCxnSpPr>
      <xdr:spPr>
        <a:xfrm>
          <a:off x="15290800" y="1036985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82852</xdr:rowOff>
    </xdr:from>
    <xdr:to>
      <xdr:col>72</xdr:col>
      <xdr:colOff>203200</xdr:colOff>
      <xdr:row>60</xdr:row>
      <xdr:rowOff>98939</xdr:rowOff>
    </xdr:to>
    <xdr:cxnSp macro="">
      <xdr:nvCxnSpPr>
        <xdr:cNvPr id="328" name="直線コネクタ 327"/>
        <xdr:cNvCxnSpPr/>
      </xdr:nvCxnSpPr>
      <xdr:spPr>
        <a:xfrm flipV="1">
          <a:off x="14401800" y="1036985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98939</xdr:rowOff>
    </xdr:from>
    <xdr:to>
      <xdr:col>68</xdr:col>
      <xdr:colOff>152400</xdr:colOff>
      <xdr:row>60</xdr:row>
      <xdr:rowOff>127665</xdr:rowOff>
    </xdr:to>
    <xdr:cxnSp macro="">
      <xdr:nvCxnSpPr>
        <xdr:cNvPr id="331" name="直線コネクタ 330"/>
        <xdr:cNvCxnSpPr/>
      </xdr:nvCxnSpPr>
      <xdr:spPr>
        <a:xfrm flipV="1">
          <a:off x="13512800" y="10385939"/>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43257</xdr:rowOff>
    </xdr:from>
    <xdr:ext cx="762000" cy="259045"/>
    <xdr:sp macro="" textlink="">
      <xdr:nvSpPr>
        <xdr:cNvPr id="335" name="テキスト ボックス 334"/>
        <xdr:cNvSpPr txBox="1"/>
      </xdr:nvSpPr>
      <xdr:spPr>
        <a:xfrm>
          <a:off x="13131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41" name="楕円 340"/>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39387</xdr:rowOff>
    </xdr:from>
    <xdr:ext cx="762000" cy="259045"/>
    <xdr:sp macro="" textlink="">
      <xdr:nvSpPr>
        <xdr:cNvPr id="342"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38946</xdr:rowOff>
    </xdr:from>
    <xdr:to>
      <xdr:col>77</xdr:col>
      <xdr:colOff>95250</xdr:colOff>
      <xdr:row>60</xdr:row>
      <xdr:rowOff>140546</xdr:rowOff>
    </xdr:to>
    <xdr:sp macro="" textlink="">
      <xdr:nvSpPr>
        <xdr:cNvPr id="343" name="楕円 342"/>
        <xdr:cNvSpPr/>
      </xdr:nvSpPr>
      <xdr:spPr>
        <a:xfrm>
          <a:off x="16129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150723</xdr:rowOff>
    </xdr:from>
    <xdr:ext cx="736600" cy="259045"/>
    <xdr:sp macro="" textlink="">
      <xdr:nvSpPr>
        <xdr:cNvPr id="344" name="テキスト ボックス 343"/>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32052</xdr:rowOff>
    </xdr:from>
    <xdr:to>
      <xdr:col>73</xdr:col>
      <xdr:colOff>44450</xdr:colOff>
      <xdr:row>60</xdr:row>
      <xdr:rowOff>133652</xdr:rowOff>
    </xdr:to>
    <xdr:sp macro="" textlink="">
      <xdr:nvSpPr>
        <xdr:cNvPr id="345" name="楕円 344"/>
        <xdr:cNvSpPr/>
      </xdr:nvSpPr>
      <xdr:spPr>
        <a:xfrm>
          <a:off x="15240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143829</xdr:rowOff>
    </xdr:from>
    <xdr:ext cx="762000" cy="259045"/>
    <xdr:sp macro="" textlink="">
      <xdr:nvSpPr>
        <xdr:cNvPr id="346" name="テキスト ボックス 345"/>
        <xdr:cNvSpPr txBox="1"/>
      </xdr:nvSpPr>
      <xdr:spPr>
        <a:xfrm>
          <a:off x="14909800" y="1008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48139</xdr:rowOff>
    </xdr:from>
    <xdr:to>
      <xdr:col>68</xdr:col>
      <xdr:colOff>203200</xdr:colOff>
      <xdr:row>60</xdr:row>
      <xdr:rowOff>149739</xdr:rowOff>
    </xdr:to>
    <xdr:sp macro="" textlink="">
      <xdr:nvSpPr>
        <xdr:cNvPr id="347" name="楕円 346"/>
        <xdr:cNvSpPr/>
      </xdr:nvSpPr>
      <xdr:spPr>
        <a:xfrm>
          <a:off x="14351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159916</xdr:rowOff>
    </xdr:from>
    <xdr:ext cx="762000" cy="259045"/>
    <xdr:sp macro="" textlink="">
      <xdr:nvSpPr>
        <xdr:cNvPr id="348" name="テキスト ボックス 347"/>
        <xdr:cNvSpPr txBox="1"/>
      </xdr:nvSpPr>
      <xdr:spPr>
        <a:xfrm>
          <a:off x="14020800" y="101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49" name="楕円 348"/>
        <xdr:cNvSpPr/>
      </xdr:nvSpPr>
      <xdr:spPr>
        <a:xfrm>
          <a:off x="13462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50" name="テキスト ボックス 349"/>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ポイント減少したが、この主な要因は、峡北広域行政事務組合が発行した一般廃棄物処理事業債の償還終了等に伴う負担金の減である。</a:t>
          </a:r>
        </a:p>
        <a:p>
          <a:r>
            <a:rPr kumimoji="1" lang="ja-JP" altLang="en-US" sz="1300">
              <a:latin typeface="ＭＳ Ｐゴシック" panose="020B0600070205080204" pitchFamily="50" charset="-128"/>
              <a:ea typeface="ＭＳ Ｐゴシック" panose="020B0600070205080204" pitchFamily="50" charset="-128"/>
            </a:rPr>
            <a:t>　今後も、上記同様、地方債の発行に頼らない事業展開に努める。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34078</xdr:rowOff>
    </xdr:from>
    <xdr:to>
      <xdr:col>81</xdr:col>
      <xdr:colOff>44450</xdr:colOff>
      <xdr:row>37</xdr:row>
      <xdr:rowOff>36089</xdr:rowOff>
    </xdr:to>
    <xdr:cxnSp macro="">
      <xdr:nvCxnSpPr>
        <xdr:cNvPr id="384" name="直線コネクタ 383"/>
        <xdr:cNvCxnSpPr/>
      </xdr:nvCxnSpPr>
      <xdr:spPr>
        <a:xfrm flipV="1">
          <a:off x="16179800" y="637772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36089</xdr:rowOff>
    </xdr:from>
    <xdr:to>
      <xdr:col>77</xdr:col>
      <xdr:colOff>44450</xdr:colOff>
      <xdr:row>37</xdr:row>
      <xdr:rowOff>38100</xdr:rowOff>
    </xdr:to>
    <xdr:cxnSp macro="">
      <xdr:nvCxnSpPr>
        <xdr:cNvPr id="387" name="直線コネクタ 386"/>
        <xdr:cNvCxnSpPr/>
      </xdr:nvCxnSpPr>
      <xdr:spPr>
        <a:xfrm flipV="1">
          <a:off x="15290800" y="637973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42122</xdr:rowOff>
    </xdr:to>
    <xdr:cxnSp macro="">
      <xdr:nvCxnSpPr>
        <xdr:cNvPr id="390" name="直線コネクタ 389"/>
        <xdr:cNvCxnSpPr/>
      </xdr:nvCxnSpPr>
      <xdr:spPr>
        <a:xfrm flipV="1">
          <a:off x="14401800" y="638175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42122</xdr:rowOff>
    </xdr:from>
    <xdr:to>
      <xdr:col>68</xdr:col>
      <xdr:colOff>152400</xdr:colOff>
      <xdr:row>37</xdr:row>
      <xdr:rowOff>54187</xdr:rowOff>
    </xdr:to>
    <xdr:cxnSp macro="">
      <xdr:nvCxnSpPr>
        <xdr:cNvPr id="393" name="直線コネクタ 392"/>
        <xdr:cNvCxnSpPr/>
      </xdr:nvCxnSpPr>
      <xdr:spPr>
        <a:xfrm flipV="1">
          <a:off x="13512800" y="638577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5" name="テキスト ボックス 394"/>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397" name="テキスト ボックス 396"/>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403" name="楕円 402"/>
        <xdr:cNvSpPr/>
      </xdr:nvSpPr>
      <xdr:spPr>
        <a:xfrm>
          <a:off x="169672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126805</xdr:rowOff>
    </xdr:from>
    <xdr:ext cx="762000" cy="259045"/>
    <xdr:sp macro="" textlink="">
      <xdr:nvSpPr>
        <xdr:cNvPr id="404" name="公債費負担の状況該当値テキスト"/>
        <xdr:cNvSpPr txBox="1"/>
      </xdr:nvSpPr>
      <xdr:spPr>
        <a:xfrm>
          <a:off x="17106900" y="62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156739</xdr:rowOff>
    </xdr:from>
    <xdr:to>
      <xdr:col>77</xdr:col>
      <xdr:colOff>95250</xdr:colOff>
      <xdr:row>37</xdr:row>
      <xdr:rowOff>86889</xdr:rowOff>
    </xdr:to>
    <xdr:sp macro="" textlink="">
      <xdr:nvSpPr>
        <xdr:cNvPr id="405" name="楕円 404"/>
        <xdr:cNvSpPr/>
      </xdr:nvSpPr>
      <xdr:spPr>
        <a:xfrm>
          <a:off x="16129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71666</xdr:rowOff>
    </xdr:from>
    <xdr:ext cx="736600" cy="259045"/>
    <xdr:sp macro="" textlink="">
      <xdr:nvSpPr>
        <xdr:cNvPr id="406" name="テキスト ボックス 405"/>
        <xdr:cNvSpPr txBox="1"/>
      </xdr:nvSpPr>
      <xdr:spPr>
        <a:xfrm>
          <a:off x="15798800" y="64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7" name="楕円 406"/>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408" name="テキスト ボックス 407"/>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162772</xdr:rowOff>
    </xdr:from>
    <xdr:to>
      <xdr:col>68</xdr:col>
      <xdr:colOff>203200</xdr:colOff>
      <xdr:row>37</xdr:row>
      <xdr:rowOff>92922</xdr:rowOff>
    </xdr:to>
    <xdr:sp macro="" textlink="">
      <xdr:nvSpPr>
        <xdr:cNvPr id="409" name="楕円 408"/>
        <xdr:cNvSpPr/>
      </xdr:nvSpPr>
      <xdr:spPr>
        <a:xfrm>
          <a:off x="14351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77699</xdr:rowOff>
    </xdr:from>
    <xdr:ext cx="762000" cy="259045"/>
    <xdr:sp macro="" textlink="">
      <xdr:nvSpPr>
        <xdr:cNvPr id="410" name="テキスト ボックス 409"/>
        <xdr:cNvSpPr txBox="1"/>
      </xdr:nvSpPr>
      <xdr:spPr>
        <a:xfrm>
          <a:off x="14020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11" name="楕円 410"/>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89764</xdr:rowOff>
    </xdr:from>
    <xdr:ext cx="762000" cy="259045"/>
    <xdr:sp macro="" textlink="">
      <xdr:nvSpPr>
        <xdr:cNvPr id="412" name="テキスト ボックス 411"/>
        <xdr:cNvSpPr txBox="1"/>
      </xdr:nvSpPr>
      <xdr:spPr>
        <a:xfrm>
          <a:off x="13131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前年度に引き続き減となったが、依然、類似団体平均を</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これは、甘利小学校大規模改修事業や再編保育園・藤井公民館整備事業等の大規模な投資的事業の実施に伴う地方債発行額の増加が主な要因である。</a:t>
          </a:r>
        </a:p>
        <a:p>
          <a:r>
            <a:rPr kumimoji="1" lang="ja-JP" altLang="en-US" sz="1300">
              <a:latin typeface="ＭＳ Ｐゴシック" panose="020B0600070205080204" pitchFamily="50" charset="-128"/>
              <a:ea typeface="ＭＳ Ｐゴシック" panose="020B0600070205080204" pitchFamily="50" charset="-128"/>
            </a:rPr>
            <a:t>　今後も公共施設の長寿命化や災害に備えるための地域体育館建設事業などが予定される。事業費の精査や補助金等の財源の確保を通して、地方債の発行に頼らない事業展開を行っていく。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156627</xdr:rowOff>
    </xdr:from>
    <xdr:to>
      <xdr:col>81</xdr:col>
      <xdr:colOff>44450</xdr:colOff>
      <xdr:row>15</xdr:row>
      <xdr:rowOff>15167</xdr:rowOff>
    </xdr:to>
    <xdr:cxnSp macro="">
      <xdr:nvCxnSpPr>
        <xdr:cNvPr id="448" name="直線コネクタ 447"/>
        <xdr:cNvCxnSpPr/>
      </xdr:nvCxnSpPr>
      <xdr:spPr>
        <a:xfrm flipV="1">
          <a:off x="16179800" y="2556927"/>
          <a:ext cx="8382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15167</xdr:rowOff>
    </xdr:from>
    <xdr:to>
      <xdr:col>77</xdr:col>
      <xdr:colOff>44450</xdr:colOff>
      <xdr:row>15</xdr:row>
      <xdr:rowOff>42055</xdr:rowOff>
    </xdr:to>
    <xdr:cxnSp macro="">
      <xdr:nvCxnSpPr>
        <xdr:cNvPr id="451" name="直線コネクタ 450"/>
        <xdr:cNvCxnSpPr/>
      </xdr:nvCxnSpPr>
      <xdr:spPr>
        <a:xfrm flipV="1">
          <a:off x="15290800" y="2586917"/>
          <a:ext cx="8890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160419</xdr:rowOff>
    </xdr:from>
    <xdr:to>
      <xdr:col>72</xdr:col>
      <xdr:colOff>203200</xdr:colOff>
      <xdr:row>15</xdr:row>
      <xdr:rowOff>42055</xdr:rowOff>
    </xdr:to>
    <xdr:cxnSp macro="">
      <xdr:nvCxnSpPr>
        <xdr:cNvPr id="454" name="直線コネクタ 453"/>
        <xdr:cNvCxnSpPr/>
      </xdr:nvCxnSpPr>
      <xdr:spPr>
        <a:xfrm>
          <a:off x="14401800" y="256071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160419</xdr:rowOff>
    </xdr:from>
    <xdr:to>
      <xdr:col>68</xdr:col>
      <xdr:colOff>152400</xdr:colOff>
      <xdr:row>15</xdr:row>
      <xdr:rowOff>42055</xdr:rowOff>
    </xdr:to>
    <xdr:cxnSp macro="">
      <xdr:nvCxnSpPr>
        <xdr:cNvPr id="457" name="直線コネクタ 456"/>
        <xdr:cNvCxnSpPr/>
      </xdr:nvCxnSpPr>
      <xdr:spPr>
        <a:xfrm flipV="1">
          <a:off x="13512800" y="256071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9" name="テキスト ボックス 458"/>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61" name="テキスト ボックス 460"/>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105827</xdr:rowOff>
    </xdr:from>
    <xdr:to>
      <xdr:col>81</xdr:col>
      <xdr:colOff>95250</xdr:colOff>
      <xdr:row>15</xdr:row>
      <xdr:rowOff>35977</xdr:rowOff>
    </xdr:to>
    <xdr:sp macro="" textlink="">
      <xdr:nvSpPr>
        <xdr:cNvPr id="467" name="楕円 466"/>
        <xdr:cNvSpPr/>
      </xdr:nvSpPr>
      <xdr:spPr>
        <a:xfrm>
          <a:off x="16967200" y="25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77904</xdr:rowOff>
    </xdr:from>
    <xdr:ext cx="762000" cy="259045"/>
    <xdr:sp macro="" textlink="">
      <xdr:nvSpPr>
        <xdr:cNvPr id="468" name="将来負担の状況該当値テキスト"/>
        <xdr:cNvSpPr txBox="1"/>
      </xdr:nvSpPr>
      <xdr:spPr>
        <a:xfrm>
          <a:off x="17106900" y="247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135817</xdr:rowOff>
    </xdr:from>
    <xdr:to>
      <xdr:col>77</xdr:col>
      <xdr:colOff>95250</xdr:colOff>
      <xdr:row>15</xdr:row>
      <xdr:rowOff>65967</xdr:rowOff>
    </xdr:to>
    <xdr:sp macro="" textlink="">
      <xdr:nvSpPr>
        <xdr:cNvPr id="469" name="楕円 468"/>
        <xdr:cNvSpPr/>
      </xdr:nvSpPr>
      <xdr:spPr>
        <a:xfrm>
          <a:off x="16129000" y="25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50744</xdr:rowOff>
    </xdr:from>
    <xdr:ext cx="736600" cy="259045"/>
    <xdr:sp macro="" textlink="">
      <xdr:nvSpPr>
        <xdr:cNvPr id="470" name="テキスト ボックス 469"/>
        <xdr:cNvSpPr txBox="1"/>
      </xdr:nvSpPr>
      <xdr:spPr>
        <a:xfrm>
          <a:off x="15798800" y="262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162705</xdr:rowOff>
    </xdr:from>
    <xdr:to>
      <xdr:col>73</xdr:col>
      <xdr:colOff>44450</xdr:colOff>
      <xdr:row>15</xdr:row>
      <xdr:rowOff>92855</xdr:rowOff>
    </xdr:to>
    <xdr:sp macro="" textlink="">
      <xdr:nvSpPr>
        <xdr:cNvPr id="471" name="楕円 470"/>
        <xdr:cNvSpPr/>
      </xdr:nvSpPr>
      <xdr:spPr>
        <a:xfrm>
          <a:off x="15240000" y="25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77632</xdr:rowOff>
    </xdr:from>
    <xdr:ext cx="762000" cy="259045"/>
    <xdr:sp macro="" textlink="">
      <xdr:nvSpPr>
        <xdr:cNvPr id="472" name="テキスト ボックス 471"/>
        <xdr:cNvSpPr txBox="1"/>
      </xdr:nvSpPr>
      <xdr:spPr>
        <a:xfrm>
          <a:off x="14909800" y="264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109619</xdr:rowOff>
    </xdr:from>
    <xdr:to>
      <xdr:col>68</xdr:col>
      <xdr:colOff>203200</xdr:colOff>
      <xdr:row>15</xdr:row>
      <xdr:rowOff>39769</xdr:rowOff>
    </xdr:to>
    <xdr:sp macro="" textlink="">
      <xdr:nvSpPr>
        <xdr:cNvPr id="473" name="楕円 472"/>
        <xdr:cNvSpPr/>
      </xdr:nvSpPr>
      <xdr:spPr>
        <a:xfrm>
          <a:off x="14351000" y="25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24546</xdr:rowOff>
    </xdr:from>
    <xdr:ext cx="762000" cy="259045"/>
    <xdr:sp macro="" textlink="">
      <xdr:nvSpPr>
        <xdr:cNvPr id="474" name="テキスト ボックス 473"/>
        <xdr:cNvSpPr txBox="1"/>
      </xdr:nvSpPr>
      <xdr:spPr>
        <a:xfrm>
          <a:off x="14020800" y="259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162705</xdr:rowOff>
    </xdr:from>
    <xdr:to>
      <xdr:col>64</xdr:col>
      <xdr:colOff>152400</xdr:colOff>
      <xdr:row>15</xdr:row>
      <xdr:rowOff>92855</xdr:rowOff>
    </xdr:to>
    <xdr:sp macro="" textlink="">
      <xdr:nvSpPr>
        <xdr:cNvPr id="475" name="楕円 474"/>
        <xdr:cNvSpPr/>
      </xdr:nvSpPr>
      <xdr:spPr>
        <a:xfrm>
          <a:off x="13462000" y="25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77632</xdr:rowOff>
    </xdr:from>
    <xdr:ext cx="762000" cy="259045"/>
    <xdr:sp macro="" textlink="">
      <xdr:nvSpPr>
        <xdr:cNvPr id="476" name="テキスト ボックス 475"/>
        <xdr:cNvSpPr txBox="1"/>
      </xdr:nvSpPr>
      <xdr:spPr>
        <a:xfrm>
          <a:off x="13131800" y="264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29,751
29,234
143.69
15,728,098
15,296,206
338,483
8,412,262
18,760,515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類似団体と比して職員数が少ないため、</a:t>
          </a:r>
          <a:r>
            <a:rPr kumimoji="1" lang="en-US" altLang="ja-JP" sz="1200">
              <a:latin typeface="ＭＳ Ｐゴシック" panose="020B0600070205080204" pitchFamily="50" charset="-128"/>
              <a:ea typeface="ＭＳ Ｐゴシック" panose="020B0600070205080204" pitchFamily="50" charset="-128"/>
            </a:rPr>
            <a:t>7.0</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今後も定員適正化計画に基づく定員の管理により人件費の抑制に努めていく。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65278</xdr:rowOff>
    </xdr:from>
    <xdr:to>
      <xdr:col>24</xdr:col>
      <xdr:colOff>25400</xdr:colOff>
      <xdr:row>35</xdr:row>
      <xdr:rowOff>120142</xdr:rowOff>
    </xdr:to>
    <xdr:cxnSp macro="">
      <xdr:nvCxnSpPr>
        <xdr:cNvPr id="64" name="直線コネクタ 63"/>
        <xdr:cNvCxnSpPr/>
      </xdr:nvCxnSpPr>
      <xdr:spPr>
        <a:xfrm flipV="1">
          <a:off x="3987800" y="6066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35</xdr:row>
      <xdr:rowOff>156718</xdr:rowOff>
    </xdr:to>
    <xdr:cxnSp macro="">
      <xdr:nvCxnSpPr>
        <xdr:cNvPr id="67" name="直線コネクタ 66"/>
        <xdr:cNvCxnSpPr/>
      </xdr:nvCxnSpPr>
      <xdr:spPr>
        <a:xfrm flipV="1">
          <a:off x="3098800" y="6120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35</xdr:row>
      <xdr:rowOff>156718</xdr:rowOff>
    </xdr:to>
    <xdr:cxnSp macro="">
      <xdr:nvCxnSpPr>
        <xdr:cNvPr id="70" name="直線コネクタ 69"/>
        <xdr:cNvCxnSpPr/>
      </xdr:nvCxnSpPr>
      <xdr:spPr>
        <a:xfrm>
          <a:off x="2209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36</xdr:row>
      <xdr:rowOff>35560</xdr:rowOff>
    </xdr:to>
    <xdr:cxnSp macro="">
      <xdr:nvCxnSpPr>
        <xdr:cNvPr id="73" name="直線コネクタ 72"/>
        <xdr:cNvCxnSpPr/>
      </xdr:nvCxnSpPr>
      <xdr:spPr>
        <a:xfrm flipV="1">
          <a:off x="1320800" y="61528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xdr:rowOff>
    </xdr:from>
    <xdr:to>
      <xdr:col>24</xdr:col>
      <xdr:colOff>76200</xdr:colOff>
      <xdr:row>35</xdr:row>
      <xdr:rowOff>116078</xdr:rowOff>
    </xdr:to>
    <xdr:sp macro="" textlink="">
      <xdr:nvSpPr>
        <xdr:cNvPr id="83" name="楕円 82"/>
        <xdr:cNvSpPr/>
      </xdr:nvSpPr>
      <xdr:spPr>
        <a:xfrm>
          <a:off x="4775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31005</xdr:rowOff>
    </xdr:from>
    <xdr:ext cx="762000" cy="259045"/>
    <xdr:sp macro="" textlink="">
      <xdr:nvSpPr>
        <xdr:cNvPr id="84" name="人件費該当値テキスト"/>
        <xdr:cNvSpPr txBox="1"/>
      </xdr:nvSpPr>
      <xdr:spPr>
        <a:xfrm>
          <a:off x="4914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ポイント増、類似団体平均値比</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ポイント増となっている。</a:t>
          </a:r>
        </a:p>
        <a:p>
          <a:r>
            <a:rPr kumimoji="1" lang="ja-JP" altLang="en-US" sz="1200">
              <a:latin typeface="ＭＳ Ｐゴシック" panose="020B0600070205080204" pitchFamily="50" charset="-128"/>
              <a:ea typeface="ＭＳ Ｐゴシック" panose="020B0600070205080204" pitchFamily="50" charset="-128"/>
            </a:rPr>
            <a:t>　これは、市民交流センターや文化ホール等の施設に係る指定管理委託料等の維持管理・運営経費が多いことが要因である。</a:t>
          </a:r>
        </a:p>
        <a:p>
          <a:r>
            <a:rPr kumimoji="1" lang="ja-JP" altLang="en-US" sz="1200">
              <a:latin typeface="ＭＳ Ｐゴシック" panose="020B0600070205080204" pitchFamily="50" charset="-128"/>
              <a:ea typeface="ＭＳ Ｐゴシック" panose="020B0600070205080204" pitchFamily="50" charset="-128"/>
            </a:rPr>
            <a:t>　今後もより一層のコスト意識を持って事業に取り組み、経常的経費の節減・効率化に努める。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9978</xdr:rowOff>
    </xdr:to>
    <xdr:cxnSp macro="">
      <xdr:nvCxnSpPr>
        <xdr:cNvPr id="127" name="直線コネクタ 126"/>
        <xdr:cNvCxnSpPr/>
      </xdr:nvCxnSpPr>
      <xdr:spPr>
        <a:xfrm>
          <a:off x="15671800" y="3245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159657</xdr:rowOff>
    </xdr:to>
    <xdr:cxnSp macro="">
      <xdr:nvCxnSpPr>
        <xdr:cNvPr id="130" name="直線コネクタ 129"/>
        <xdr:cNvCxnSpPr/>
      </xdr:nvCxnSpPr>
      <xdr:spPr>
        <a:xfrm>
          <a:off x="14782800" y="3180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94343</xdr:rowOff>
    </xdr:to>
    <xdr:cxnSp macro="">
      <xdr:nvCxnSpPr>
        <xdr:cNvPr id="133" name="直線コネクタ 132"/>
        <xdr:cNvCxnSpPr/>
      </xdr:nvCxnSpPr>
      <xdr:spPr>
        <a:xfrm>
          <a:off x="13893800" y="3147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105229</xdr:rowOff>
    </xdr:to>
    <xdr:cxnSp macro="">
      <xdr:nvCxnSpPr>
        <xdr:cNvPr id="136" name="直線コネクタ 135"/>
        <xdr:cNvCxnSpPr/>
      </xdr:nvCxnSpPr>
      <xdr:spPr>
        <a:xfrm flipV="1">
          <a:off x="13004800" y="3147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38" name="テキスト ボックス 137"/>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6" name="楕円 145"/>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7"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48" name="楕円 147"/>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49" name="テキスト ボックス 148"/>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0" name="楕円 149"/>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1" name="テキスト ボックス 150"/>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2" name="楕円 151"/>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3" name="テキスト ボックス 152"/>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54429</xdr:rowOff>
    </xdr:from>
    <xdr:to>
      <xdr:col>65</xdr:col>
      <xdr:colOff>53975</xdr:colOff>
      <xdr:row>18</xdr:row>
      <xdr:rowOff>156029</xdr:rowOff>
    </xdr:to>
    <xdr:sp macro="" textlink="">
      <xdr:nvSpPr>
        <xdr:cNvPr id="154" name="楕円 153"/>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140805</xdr:rowOff>
    </xdr:from>
    <xdr:ext cx="762000" cy="259045"/>
    <xdr:sp macro="" textlink="">
      <xdr:nvSpPr>
        <xdr:cNvPr id="155" name="テキスト ボックス 154"/>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前年度から横ばいであり、類似団体平均とほぼ同程度である。</a:t>
          </a:r>
        </a:p>
        <a:p>
          <a:r>
            <a:rPr kumimoji="1" lang="ja-JP" altLang="en-US" sz="1200">
              <a:latin typeface="ＭＳ Ｐゴシック" panose="020B0600070205080204" pitchFamily="50" charset="-128"/>
              <a:ea typeface="ＭＳ Ｐゴシック" panose="020B0600070205080204" pitchFamily="50" charset="-128"/>
            </a:rPr>
            <a:t>　特に障がい者や生活保護に係る経費が増加しているため、今後も資格審査により、適正な執行に努める。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118835</xdr:rowOff>
    </xdr:to>
    <xdr:cxnSp macro="">
      <xdr:nvCxnSpPr>
        <xdr:cNvPr id="190" name="直線コネクタ 189"/>
        <xdr:cNvCxnSpPr/>
      </xdr:nvCxnSpPr>
      <xdr:spPr>
        <a:xfrm>
          <a:off x="3987800" y="9548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118835</xdr:rowOff>
    </xdr:to>
    <xdr:cxnSp macro="">
      <xdr:nvCxnSpPr>
        <xdr:cNvPr id="193" name="直線コネクタ 192"/>
        <xdr:cNvCxnSpPr/>
      </xdr:nvCxnSpPr>
      <xdr:spPr>
        <a:xfrm>
          <a:off x="3098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118835</xdr:rowOff>
    </xdr:to>
    <xdr:cxnSp macro="">
      <xdr:nvCxnSpPr>
        <xdr:cNvPr id="196" name="直線コネクタ 195"/>
        <xdr:cNvCxnSpPr/>
      </xdr:nvCxnSpPr>
      <xdr:spPr>
        <a:xfrm flipV="1">
          <a:off x="2209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118835</xdr:rowOff>
    </xdr:to>
    <xdr:cxnSp macro="">
      <xdr:nvCxnSpPr>
        <xdr:cNvPr id="199" name="直線コネクタ 198"/>
        <xdr:cNvCxnSpPr/>
      </xdr:nvCxnSpPr>
      <xdr:spPr>
        <a:xfrm>
          <a:off x="1320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1" name="テキスト ボックス 200"/>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9" name="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0"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1" name="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2" name="テキスト ボックス 211"/>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5" name="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6" name="テキスト ボックス 215"/>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8" name="テキスト ボックス 217"/>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その他に係る経常収支比率は、主に特別会計への繰出金である。</a:t>
          </a:r>
        </a:p>
        <a:p>
          <a:r>
            <a:rPr kumimoji="1" lang="ja-JP" altLang="en-US" sz="1200">
              <a:latin typeface="ＭＳ Ｐゴシック" panose="020B0600070205080204" pitchFamily="50" charset="-128"/>
              <a:ea typeface="ＭＳ Ｐゴシック" panose="020B0600070205080204" pitchFamily="50" charset="-128"/>
            </a:rPr>
            <a:t>　前年度と比較し今年度は</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ポイント減、類似団体平均との比較では</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ポイント下回っている。今後も各会計において、経費削減を図るとともに使用料の徴収強化を図るなど、独立採算に努める。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158024</xdr:rowOff>
    </xdr:from>
    <xdr:to>
      <xdr:col>82</xdr:col>
      <xdr:colOff>107950</xdr:colOff>
      <xdr:row>56</xdr:row>
      <xdr:rowOff>38826</xdr:rowOff>
    </xdr:to>
    <xdr:cxnSp macro="">
      <xdr:nvCxnSpPr>
        <xdr:cNvPr id="253" name="直線コネクタ 252"/>
        <xdr:cNvCxnSpPr/>
      </xdr:nvCxnSpPr>
      <xdr:spPr>
        <a:xfrm flipV="1">
          <a:off x="15671800" y="958777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164556</xdr:rowOff>
    </xdr:from>
    <xdr:to>
      <xdr:col>78</xdr:col>
      <xdr:colOff>69850</xdr:colOff>
      <xdr:row>56</xdr:row>
      <xdr:rowOff>38826</xdr:rowOff>
    </xdr:to>
    <xdr:cxnSp macro="">
      <xdr:nvCxnSpPr>
        <xdr:cNvPr id="256" name="直線コネクタ 255"/>
        <xdr:cNvCxnSpPr/>
      </xdr:nvCxnSpPr>
      <xdr:spPr>
        <a:xfrm>
          <a:off x="14782800" y="95943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164556</xdr:rowOff>
    </xdr:from>
    <xdr:to>
      <xdr:col>73</xdr:col>
      <xdr:colOff>180975</xdr:colOff>
      <xdr:row>55</xdr:row>
      <xdr:rowOff>164556</xdr:rowOff>
    </xdr:to>
    <xdr:cxnSp macro="">
      <xdr:nvCxnSpPr>
        <xdr:cNvPr id="259" name="直線コネクタ 258"/>
        <xdr:cNvCxnSpPr/>
      </xdr:nvCxnSpPr>
      <xdr:spPr>
        <a:xfrm>
          <a:off x="13893800" y="9594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73116</xdr:rowOff>
    </xdr:from>
    <xdr:to>
      <xdr:col>69</xdr:col>
      <xdr:colOff>92075</xdr:colOff>
      <xdr:row>55</xdr:row>
      <xdr:rowOff>164556</xdr:rowOff>
    </xdr:to>
    <xdr:cxnSp macro="">
      <xdr:nvCxnSpPr>
        <xdr:cNvPr id="262" name="直線コネクタ 261"/>
        <xdr:cNvCxnSpPr/>
      </xdr:nvCxnSpPr>
      <xdr:spPr>
        <a:xfrm>
          <a:off x="13004800" y="95028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6" name="テキスト ボックス 265"/>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107224</xdr:rowOff>
    </xdr:from>
    <xdr:to>
      <xdr:col>82</xdr:col>
      <xdr:colOff>158750</xdr:colOff>
      <xdr:row>56</xdr:row>
      <xdr:rowOff>37374</xdr:rowOff>
    </xdr:to>
    <xdr:sp macro="" textlink="">
      <xdr:nvSpPr>
        <xdr:cNvPr id="272" name="楕円 271"/>
        <xdr:cNvSpPr/>
      </xdr:nvSpPr>
      <xdr:spPr>
        <a:xfrm>
          <a:off x="164592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123751</xdr:rowOff>
    </xdr:from>
    <xdr:ext cx="762000" cy="259045"/>
    <xdr:sp macro="" textlink="">
      <xdr:nvSpPr>
        <xdr:cNvPr id="273" name="その他該当値テキスト"/>
        <xdr:cNvSpPr txBox="1"/>
      </xdr:nvSpPr>
      <xdr:spPr>
        <a:xfrm>
          <a:off x="16598900" y="938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159476</xdr:rowOff>
    </xdr:from>
    <xdr:to>
      <xdr:col>78</xdr:col>
      <xdr:colOff>120650</xdr:colOff>
      <xdr:row>56</xdr:row>
      <xdr:rowOff>89626</xdr:rowOff>
    </xdr:to>
    <xdr:sp macro="" textlink="">
      <xdr:nvSpPr>
        <xdr:cNvPr id="274" name="楕円 273"/>
        <xdr:cNvSpPr/>
      </xdr:nvSpPr>
      <xdr:spPr>
        <a:xfrm>
          <a:off x="15621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99803</xdr:rowOff>
    </xdr:from>
    <xdr:ext cx="736600" cy="259045"/>
    <xdr:sp macro="" textlink="">
      <xdr:nvSpPr>
        <xdr:cNvPr id="275" name="テキスト ボックス 274"/>
        <xdr:cNvSpPr txBox="1"/>
      </xdr:nvSpPr>
      <xdr:spPr>
        <a:xfrm>
          <a:off x="15290800" y="935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113756</xdr:rowOff>
    </xdr:from>
    <xdr:to>
      <xdr:col>74</xdr:col>
      <xdr:colOff>31750</xdr:colOff>
      <xdr:row>56</xdr:row>
      <xdr:rowOff>43906</xdr:rowOff>
    </xdr:to>
    <xdr:sp macro="" textlink="">
      <xdr:nvSpPr>
        <xdr:cNvPr id="276" name="楕円 275"/>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77" name="テキスト ボックス 276"/>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113756</xdr:rowOff>
    </xdr:from>
    <xdr:to>
      <xdr:col>69</xdr:col>
      <xdr:colOff>142875</xdr:colOff>
      <xdr:row>56</xdr:row>
      <xdr:rowOff>43906</xdr:rowOff>
    </xdr:to>
    <xdr:sp macro="" textlink="">
      <xdr:nvSpPr>
        <xdr:cNvPr id="278" name="楕円 277"/>
        <xdr:cNvSpPr/>
      </xdr:nvSpPr>
      <xdr:spPr>
        <a:xfrm>
          <a:off x="13843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54083</xdr:rowOff>
    </xdr:from>
    <xdr:ext cx="762000" cy="259045"/>
    <xdr:sp macro="" textlink="">
      <xdr:nvSpPr>
        <xdr:cNvPr id="279" name="テキスト ボックス 278"/>
        <xdr:cNvSpPr txBox="1"/>
      </xdr:nvSpPr>
      <xdr:spPr>
        <a:xfrm>
          <a:off x="13512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22316</xdr:rowOff>
    </xdr:from>
    <xdr:to>
      <xdr:col>65</xdr:col>
      <xdr:colOff>53975</xdr:colOff>
      <xdr:row>55</xdr:row>
      <xdr:rowOff>123916</xdr:rowOff>
    </xdr:to>
    <xdr:sp macro="" textlink="">
      <xdr:nvSpPr>
        <xdr:cNvPr id="280" name="楕円 279"/>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134093</xdr:rowOff>
    </xdr:from>
    <xdr:ext cx="762000" cy="259045"/>
    <xdr:sp macro="" textlink="">
      <xdr:nvSpPr>
        <xdr:cNvPr id="281" name="テキスト ボックス 280"/>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　この主な要因は、峡北広域行政事務組合が発行した一般廃棄物処理事業債の償還終了等に伴う負担金の減である。</a:t>
          </a:r>
        </a:p>
        <a:p>
          <a:r>
            <a:rPr kumimoji="1" lang="ja-JP" altLang="en-US" sz="1200">
              <a:latin typeface="ＭＳ Ｐゴシック" panose="020B0600070205080204" pitchFamily="50" charset="-128"/>
              <a:ea typeface="ＭＳ Ｐゴシック" panose="020B0600070205080204" pitchFamily="50" charset="-128"/>
            </a:rPr>
            <a:t>　しかしながら、類似団体平均とは</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ポイントの開きがあり、峡北行政事務組合へのごみ処理業務、消防業務等の負担経費が多いことが挙げられる。</a:t>
          </a:r>
        </a:p>
        <a:p>
          <a:r>
            <a:rPr kumimoji="1" lang="ja-JP" altLang="en-US" sz="1200">
              <a:latin typeface="ＭＳ Ｐゴシック" panose="020B0600070205080204" pitchFamily="50" charset="-128"/>
              <a:ea typeface="ＭＳ Ｐゴシック" panose="020B0600070205080204" pitchFamily="50" charset="-128"/>
            </a:rPr>
            <a:t>　引き続き、平成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年度に策定した「補助金等適正化基準」に基づき、補助交付金については、見直しや廃止を検討していく。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78994</xdr:rowOff>
    </xdr:to>
    <xdr:cxnSp macro="">
      <xdr:nvCxnSpPr>
        <xdr:cNvPr id="311" name="直線コネクタ 310"/>
        <xdr:cNvCxnSpPr/>
      </xdr:nvCxnSpPr>
      <xdr:spPr>
        <a:xfrm flipV="1">
          <a:off x="15671800" y="63540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170434</xdr:rowOff>
    </xdr:to>
    <xdr:cxnSp macro="">
      <xdr:nvCxnSpPr>
        <xdr:cNvPr id="314" name="直線コネクタ 313"/>
        <xdr:cNvCxnSpPr/>
      </xdr:nvCxnSpPr>
      <xdr:spPr>
        <a:xfrm flipV="1">
          <a:off x="14782800" y="64226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37</xdr:row>
      <xdr:rowOff>170434</xdr:rowOff>
    </xdr:to>
    <xdr:cxnSp macro="">
      <xdr:nvCxnSpPr>
        <xdr:cNvPr id="317" name="直線コネクタ 316"/>
        <xdr:cNvCxnSpPr/>
      </xdr:nvCxnSpPr>
      <xdr:spPr>
        <a:xfrm>
          <a:off x="13893800" y="6514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37</xdr:row>
      <xdr:rowOff>170434</xdr:rowOff>
    </xdr:to>
    <xdr:cxnSp macro="">
      <xdr:nvCxnSpPr>
        <xdr:cNvPr id="320" name="直線コネクタ 319"/>
        <xdr:cNvCxnSpPr/>
      </xdr:nvCxnSpPr>
      <xdr:spPr>
        <a:xfrm>
          <a:off x="13004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2" name="テキスト ボックス 321"/>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4" name="テキスト ボックス 323"/>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30" name="楕円 329"/>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31"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2" name="楕円 331"/>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3" name="テキスト ボックス 332"/>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4" name="楕円 333"/>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5" name="テキスト ボックス 334"/>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6" name="楕円 335"/>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7" name="テキスト ボックス 336"/>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8" name="楕円 337"/>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9" name="テキスト ボックス 338"/>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ポイント減少、類似団体平均との比較は</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年度に発行した臨時財政対策債等の償還が始まったこと等により前年度比で微増となっていたが、平成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年度は、経常一般財源が増えたことにより、改善が見られた。</a:t>
          </a:r>
        </a:p>
        <a:p>
          <a:r>
            <a:rPr kumimoji="1" lang="ja-JP" altLang="en-US" sz="1200">
              <a:latin typeface="ＭＳ Ｐゴシック" panose="020B0600070205080204" pitchFamily="50" charset="-128"/>
              <a:ea typeface="ＭＳ Ｐゴシック" panose="020B0600070205080204" pitchFamily="50" charset="-128"/>
            </a:rPr>
            <a:t>　今後も公共施設の長寿命化に向けた大規模改修事業が予定されるため、新規投資的事業については事業の実施可否を含めた根本的な議論から協議を重ね、地方債の発行の抑制を図っていく。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138430</xdr:rowOff>
    </xdr:to>
    <xdr:cxnSp macro="">
      <xdr:nvCxnSpPr>
        <xdr:cNvPr id="371" name="直線コネクタ 370"/>
        <xdr:cNvCxnSpPr/>
      </xdr:nvCxnSpPr>
      <xdr:spPr>
        <a:xfrm flipV="1">
          <a:off x="3987800" y="128066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132715</xdr:rowOff>
    </xdr:from>
    <xdr:to>
      <xdr:col>19</xdr:col>
      <xdr:colOff>187325</xdr:colOff>
      <xdr:row>74</xdr:row>
      <xdr:rowOff>138430</xdr:rowOff>
    </xdr:to>
    <xdr:cxnSp macro="">
      <xdr:nvCxnSpPr>
        <xdr:cNvPr id="374" name="直線コネクタ 373"/>
        <xdr:cNvCxnSpPr/>
      </xdr:nvCxnSpPr>
      <xdr:spPr>
        <a:xfrm>
          <a:off x="3098800" y="12820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113665</xdr:rowOff>
    </xdr:from>
    <xdr:to>
      <xdr:col>15</xdr:col>
      <xdr:colOff>98425</xdr:colOff>
      <xdr:row>74</xdr:row>
      <xdr:rowOff>132715</xdr:rowOff>
    </xdr:to>
    <xdr:cxnSp macro="">
      <xdr:nvCxnSpPr>
        <xdr:cNvPr id="377" name="直線コネクタ 376"/>
        <xdr:cNvCxnSpPr/>
      </xdr:nvCxnSpPr>
      <xdr:spPr>
        <a:xfrm>
          <a:off x="2209800" y="128009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113665</xdr:rowOff>
    </xdr:from>
    <xdr:to>
      <xdr:col>11</xdr:col>
      <xdr:colOff>9525</xdr:colOff>
      <xdr:row>74</xdr:row>
      <xdr:rowOff>125095</xdr:rowOff>
    </xdr:to>
    <xdr:cxnSp macro="">
      <xdr:nvCxnSpPr>
        <xdr:cNvPr id="380" name="直線コネクタ 379"/>
        <xdr:cNvCxnSpPr/>
      </xdr:nvCxnSpPr>
      <xdr:spPr>
        <a:xfrm flipV="1">
          <a:off x="1320800" y="128009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34942</xdr:rowOff>
    </xdr:from>
    <xdr:ext cx="762000" cy="259045"/>
    <xdr:sp macro="" textlink="">
      <xdr:nvSpPr>
        <xdr:cNvPr id="382" name="テキスト ボックス 381"/>
        <xdr:cNvSpPr txBox="1"/>
      </xdr:nvSpPr>
      <xdr:spPr>
        <a:xfrm>
          <a:off x="1828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42562</xdr:rowOff>
    </xdr:from>
    <xdr:ext cx="762000" cy="259045"/>
    <xdr:sp macro="" textlink="">
      <xdr:nvSpPr>
        <xdr:cNvPr id="384" name="テキスト ボックス 383"/>
        <xdr:cNvSpPr txBox="1"/>
      </xdr:nvSpPr>
      <xdr:spPr>
        <a:xfrm>
          <a:off x="939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68580</xdr:rowOff>
    </xdr:from>
    <xdr:to>
      <xdr:col>24</xdr:col>
      <xdr:colOff>76200</xdr:colOff>
      <xdr:row>74</xdr:row>
      <xdr:rowOff>170180</xdr:rowOff>
    </xdr:to>
    <xdr:sp macro="" textlink="">
      <xdr:nvSpPr>
        <xdr:cNvPr id="390" name="楕円 389"/>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148607</xdr:rowOff>
    </xdr:from>
    <xdr:ext cx="762000" cy="259045"/>
    <xdr:sp macro="" textlink="">
      <xdr:nvSpPr>
        <xdr:cNvPr id="391" name="公債費該当値テキスト"/>
        <xdr:cNvSpPr txBox="1"/>
      </xdr:nvSpPr>
      <xdr:spPr>
        <a:xfrm>
          <a:off x="4914900" y="1266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87630</xdr:rowOff>
    </xdr:from>
    <xdr:to>
      <xdr:col>20</xdr:col>
      <xdr:colOff>38100</xdr:colOff>
      <xdr:row>75</xdr:row>
      <xdr:rowOff>17780</xdr:rowOff>
    </xdr:to>
    <xdr:sp macro="" textlink="">
      <xdr:nvSpPr>
        <xdr:cNvPr id="392" name="楕円 391"/>
        <xdr:cNvSpPr/>
      </xdr:nvSpPr>
      <xdr:spPr>
        <a:xfrm>
          <a:off x="3937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27957</xdr:rowOff>
    </xdr:from>
    <xdr:ext cx="736600" cy="259045"/>
    <xdr:sp macro="" textlink="">
      <xdr:nvSpPr>
        <xdr:cNvPr id="393" name="テキスト ボックス 392"/>
        <xdr:cNvSpPr txBox="1"/>
      </xdr:nvSpPr>
      <xdr:spPr>
        <a:xfrm>
          <a:off x="3606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81915</xdr:rowOff>
    </xdr:from>
    <xdr:to>
      <xdr:col>15</xdr:col>
      <xdr:colOff>149225</xdr:colOff>
      <xdr:row>75</xdr:row>
      <xdr:rowOff>12065</xdr:rowOff>
    </xdr:to>
    <xdr:sp macro="" textlink="">
      <xdr:nvSpPr>
        <xdr:cNvPr id="394" name="楕円 393"/>
        <xdr:cNvSpPr/>
      </xdr:nvSpPr>
      <xdr:spPr>
        <a:xfrm>
          <a:off x="3048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22242</xdr:rowOff>
    </xdr:from>
    <xdr:ext cx="762000" cy="259045"/>
    <xdr:sp macro="" textlink="">
      <xdr:nvSpPr>
        <xdr:cNvPr id="395" name="テキスト ボックス 394"/>
        <xdr:cNvSpPr txBox="1"/>
      </xdr:nvSpPr>
      <xdr:spPr>
        <a:xfrm>
          <a:off x="2717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62865</xdr:rowOff>
    </xdr:from>
    <xdr:to>
      <xdr:col>11</xdr:col>
      <xdr:colOff>60325</xdr:colOff>
      <xdr:row>74</xdr:row>
      <xdr:rowOff>164465</xdr:rowOff>
    </xdr:to>
    <xdr:sp macro="" textlink="">
      <xdr:nvSpPr>
        <xdr:cNvPr id="396" name="楕円 395"/>
        <xdr:cNvSpPr/>
      </xdr:nvSpPr>
      <xdr:spPr>
        <a:xfrm>
          <a:off x="2159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3192</xdr:rowOff>
    </xdr:from>
    <xdr:ext cx="762000" cy="259045"/>
    <xdr:sp macro="" textlink="">
      <xdr:nvSpPr>
        <xdr:cNvPr id="397" name="テキスト ボックス 396"/>
        <xdr:cNvSpPr txBox="1"/>
      </xdr:nvSpPr>
      <xdr:spPr>
        <a:xfrm>
          <a:off x="1828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74295</xdr:rowOff>
    </xdr:from>
    <xdr:to>
      <xdr:col>6</xdr:col>
      <xdr:colOff>171450</xdr:colOff>
      <xdr:row>75</xdr:row>
      <xdr:rowOff>4445</xdr:rowOff>
    </xdr:to>
    <xdr:sp macro="" textlink="">
      <xdr:nvSpPr>
        <xdr:cNvPr id="398" name="楕円 397"/>
        <xdr:cNvSpPr/>
      </xdr:nvSpPr>
      <xdr:spPr>
        <a:xfrm>
          <a:off x="1270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14622</xdr:rowOff>
    </xdr:from>
    <xdr:ext cx="762000" cy="259045"/>
    <xdr:sp macro="" textlink="">
      <xdr:nvSpPr>
        <xdr:cNvPr id="399" name="テキスト ボックス 398"/>
        <xdr:cNvSpPr txBox="1"/>
      </xdr:nvSpPr>
      <xdr:spPr>
        <a:xfrm>
          <a:off x="939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対前年度</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ポイントの減、類似団体平均を</a:t>
          </a:r>
          <a:r>
            <a:rPr kumimoji="1" lang="en-US" altLang="ja-JP" sz="1200">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主な要因としては、市内主要法人の業績が好調なことにより法人税が増となる等、市税の増収である。</a:t>
          </a:r>
        </a:p>
        <a:p>
          <a:r>
            <a:rPr kumimoji="1" lang="ja-JP" altLang="en-US" sz="1200">
              <a:latin typeface="ＭＳ Ｐゴシック" panose="020B0600070205080204" pitchFamily="50" charset="-128"/>
              <a:ea typeface="ＭＳ Ｐゴシック" panose="020B0600070205080204" pitchFamily="50" charset="-128"/>
            </a:rPr>
            <a:t>　今後も行財政改革を推進し、経費の削減はもとより、企業誘致や税の徴収強化により自主財源の確保に努めていく。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16511</xdr:rowOff>
    </xdr:from>
    <xdr:to>
      <xdr:col>82</xdr:col>
      <xdr:colOff>107950</xdr:colOff>
      <xdr:row>77</xdr:row>
      <xdr:rowOff>142239</xdr:rowOff>
    </xdr:to>
    <xdr:cxnSp macro="">
      <xdr:nvCxnSpPr>
        <xdr:cNvPr id="432" name="直線コネクタ 431"/>
        <xdr:cNvCxnSpPr/>
      </xdr:nvCxnSpPr>
      <xdr:spPr>
        <a:xfrm flipV="1">
          <a:off x="15671800" y="13218161"/>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142239</xdr:rowOff>
    </xdr:from>
    <xdr:to>
      <xdr:col>78</xdr:col>
      <xdr:colOff>69850</xdr:colOff>
      <xdr:row>78</xdr:row>
      <xdr:rowOff>24130</xdr:rowOff>
    </xdr:to>
    <xdr:cxnSp macro="">
      <xdr:nvCxnSpPr>
        <xdr:cNvPr id="435" name="直線コネクタ 434"/>
        <xdr:cNvCxnSpPr/>
      </xdr:nvCxnSpPr>
      <xdr:spPr>
        <a:xfrm flipV="1">
          <a:off x="14782800" y="133438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24130</xdr:rowOff>
    </xdr:to>
    <xdr:cxnSp macro="">
      <xdr:nvCxnSpPr>
        <xdr:cNvPr id="438" name="直線コネクタ 437"/>
        <xdr:cNvCxnSpPr/>
      </xdr:nvCxnSpPr>
      <xdr:spPr>
        <a:xfrm>
          <a:off x="13893800" y="13385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8889</xdr:rowOff>
    </xdr:from>
    <xdr:to>
      <xdr:col>69</xdr:col>
      <xdr:colOff>92075</xdr:colOff>
      <xdr:row>78</xdr:row>
      <xdr:rowOff>12700</xdr:rowOff>
    </xdr:to>
    <xdr:cxnSp macro="">
      <xdr:nvCxnSpPr>
        <xdr:cNvPr id="441" name="直線コネクタ 440"/>
        <xdr:cNvCxnSpPr/>
      </xdr:nvCxnSpPr>
      <xdr:spPr>
        <a:xfrm>
          <a:off x="13004800" y="13381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45" name="テキスト ボックス 444"/>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51" name="楕円 450"/>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153688</xdr:rowOff>
    </xdr:from>
    <xdr:ext cx="762000" cy="259045"/>
    <xdr:sp macro="" textlink="">
      <xdr:nvSpPr>
        <xdr:cNvPr id="452" name="公債費以外該当値テキスト"/>
        <xdr:cNvSpPr txBox="1"/>
      </xdr:nvSpPr>
      <xdr:spPr>
        <a:xfrm>
          <a:off x="16598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91439</xdr:rowOff>
    </xdr:from>
    <xdr:to>
      <xdr:col>78</xdr:col>
      <xdr:colOff>120650</xdr:colOff>
      <xdr:row>78</xdr:row>
      <xdr:rowOff>21589</xdr:rowOff>
    </xdr:to>
    <xdr:sp macro="" textlink="">
      <xdr:nvSpPr>
        <xdr:cNvPr id="453" name="楕円 452"/>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31766</xdr:rowOff>
    </xdr:from>
    <xdr:ext cx="736600" cy="259045"/>
    <xdr:sp macro="" textlink="">
      <xdr:nvSpPr>
        <xdr:cNvPr id="454" name="テキスト ボックス 453"/>
        <xdr:cNvSpPr txBox="1"/>
      </xdr:nvSpPr>
      <xdr:spPr>
        <a:xfrm>
          <a:off x="15290800" y="13061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55" name="楕円 454"/>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59707</xdr:rowOff>
    </xdr:from>
    <xdr:ext cx="762000" cy="259045"/>
    <xdr:sp macro="" textlink="">
      <xdr:nvSpPr>
        <xdr:cNvPr id="456" name="テキスト ボックス 455"/>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7" name="楕円 456"/>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8" name="テキスト ボックス 457"/>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129539</xdr:rowOff>
    </xdr:from>
    <xdr:to>
      <xdr:col>65</xdr:col>
      <xdr:colOff>53975</xdr:colOff>
      <xdr:row>78</xdr:row>
      <xdr:rowOff>59689</xdr:rowOff>
    </xdr:to>
    <xdr:sp macro="" textlink="">
      <xdr:nvSpPr>
        <xdr:cNvPr id="459" name="楕円 458"/>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44466</xdr:rowOff>
    </xdr:from>
    <xdr:ext cx="762000" cy="259045"/>
    <xdr:sp macro="" textlink="">
      <xdr:nvSpPr>
        <xdr:cNvPr id="460" name="テキスト ボックス 459"/>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153137</xdr:rowOff>
    </xdr:from>
    <xdr:to>
      <xdr:col>29</xdr:col>
      <xdr:colOff>127000</xdr:colOff>
      <xdr:row>19</xdr:row>
      <xdr:rowOff>5562</xdr:rowOff>
    </xdr:to>
    <xdr:cxnSp macro="">
      <xdr:nvCxnSpPr>
        <xdr:cNvPr id="50" name="直線コネクタ 49"/>
        <xdr:cNvCxnSpPr/>
      </xdr:nvCxnSpPr>
      <xdr:spPr bwMode="auto">
        <a:xfrm>
          <a:off x="5003800" y="3286862"/>
          <a:ext cx="647700" cy="23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148780</xdr:rowOff>
    </xdr:from>
    <xdr:to>
      <xdr:col>26</xdr:col>
      <xdr:colOff>50800</xdr:colOff>
      <xdr:row>18</xdr:row>
      <xdr:rowOff>153137</xdr:rowOff>
    </xdr:to>
    <xdr:cxnSp macro="">
      <xdr:nvCxnSpPr>
        <xdr:cNvPr id="53" name="直線コネクタ 52"/>
        <xdr:cNvCxnSpPr/>
      </xdr:nvCxnSpPr>
      <xdr:spPr bwMode="auto">
        <a:xfrm>
          <a:off x="4305300" y="3282505"/>
          <a:ext cx="698500" cy="4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148780</xdr:rowOff>
    </xdr:from>
    <xdr:to>
      <xdr:col>22</xdr:col>
      <xdr:colOff>114300</xdr:colOff>
      <xdr:row>18</xdr:row>
      <xdr:rowOff>154915</xdr:rowOff>
    </xdr:to>
    <xdr:cxnSp macro="">
      <xdr:nvCxnSpPr>
        <xdr:cNvPr id="56" name="直線コネクタ 55"/>
        <xdr:cNvCxnSpPr/>
      </xdr:nvCxnSpPr>
      <xdr:spPr bwMode="auto">
        <a:xfrm flipV="1">
          <a:off x="3606800" y="3282505"/>
          <a:ext cx="698500" cy="6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127927</xdr:rowOff>
    </xdr:from>
    <xdr:to>
      <xdr:col>18</xdr:col>
      <xdr:colOff>177800</xdr:colOff>
      <xdr:row>18</xdr:row>
      <xdr:rowOff>154915</xdr:rowOff>
    </xdr:to>
    <xdr:cxnSp macro="">
      <xdr:nvCxnSpPr>
        <xdr:cNvPr id="59" name="直線コネクタ 58"/>
        <xdr:cNvCxnSpPr/>
      </xdr:nvCxnSpPr>
      <xdr:spPr bwMode="auto">
        <a:xfrm>
          <a:off x="2908300" y="3261652"/>
          <a:ext cx="698500" cy="2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10571</xdr:rowOff>
    </xdr:from>
    <xdr:ext cx="762000" cy="259045"/>
    <xdr:sp macro="" textlink="">
      <xdr:nvSpPr>
        <xdr:cNvPr id="61" name="テキスト ボックス 60"/>
        <xdr:cNvSpPr txBox="1"/>
      </xdr:nvSpPr>
      <xdr:spPr>
        <a:xfrm>
          <a:off x="32258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56595</xdr:rowOff>
    </xdr:from>
    <xdr:ext cx="762000" cy="259045"/>
    <xdr:sp macro="" textlink="">
      <xdr:nvSpPr>
        <xdr:cNvPr id="63" name="テキスト ボックス 62"/>
        <xdr:cNvSpPr txBox="1"/>
      </xdr:nvSpPr>
      <xdr:spPr>
        <a:xfrm>
          <a:off x="2527300" y="28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126212</xdr:rowOff>
    </xdr:from>
    <xdr:to>
      <xdr:col>29</xdr:col>
      <xdr:colOff>177800</xdr:colOff>
      <xdr:row>19</xdr:row>
      <xdr:rowOff>56362</xdr:rowOff>
    </xdr:to>
    <xdr:sp macro="" textlink="">
      <xdr:nvSpPr>
        <xdr:cNvPr id="69" name="楕円 68"/>
        <xdr:cNvSpPr/>
      </xdr:nvSpPr>
      <xdr:spPr bwMode="auto">
        <a:xfrm>
          <a:off x="5600700" y="3259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98289</xdr:rowOff>
    </xdr:from>
    <xdr:ext cx="762000" cy="259045"/>
    <xdr:sp macro="" textlink="">
      <xdr:nvSpPr>
        <xdr:cNvPr id="70" name="人口1人当たり決算額の推移該当値テキスト130"/>
        <xdr:cNvSpPr txBox="1"/>
      </xdr:nvSpPr>
      <xdr:spPr>
        <a:xfrm>
          <a:off x="5740400" y="323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102337</xdr:rowOff>
    </xdr:from>
    <xdr:to>
      <xdr:col>26</xdr:col>
      <xdr:colOff>101600</xdr:colOff>
      <xdr:row>19</xdr:row>
      <xdr:rowOff>32486</xdr:rowOff>
    </xdr:to>
    <xdr:sp macro="" textlink="">
      <xdr:nvSpPr>
        <xdr:cNvPr id="71" name="楕円 70"/>
        <xdr:cNvSpPr/>
      </xdr:nvSpPr>
      <xdr:spPr bwMode="auto">
        <a:xfrm>
          <a:off x="4953000" y="323606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17264</xdr:rowOff>
    </xdr:from>
    <xdr:ext cx="736600" cy="259045"/>
    <xdr:sp macro="" textlink="">
      <xdr:nvSpPr>
        <xdr:cNvPr id="72" name="テキスト ボックス 71"/>
        <xdr:cNvSpPr txBox="1"/>
      </xdr:nvSpPr>
      <xdr:spPr>
        <a:xfrm>
          <a:off x="4622800" y="3322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97980</xdr:rowOff>
    </xdr:from>
    <xdr:to>
      <xdr:col>22</xdr:col>
      <xdr:colOff>165100</xdr:colOff>
      <xdr:row>19</xdr:row>
      <xdr:rowOff>28130</xdr:rowOff>
    </xdr:to>
    <xdr:sp macro="" textlink="">
      <xdr:nvSpPr>
        <xdr:cNvPr id="73" name="楕円 72"/>
        <xdr:cNvSpPr/>
      </xdr:nvSpPr>
      <xdr:spPr bwMode="auto">
        <a:xfrm>
          <a:off x="4254500" y="3231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12907</xdr:rowOff>
    </xdr:from>
    <xdr:ext cx="762000" cy="259045"/>
    <xdr:sp macro="" textlink="">
      <xdr:nvSpPr>
        <xdr:cNvPr id="74" name="テキスト ボックス 73"/>
        <xdr:cNvSpPr txBox="1"/>
      </xdr:nvSpPr>
      <xdr:spPr>
        <a:xfrm>
          <a:off x="3924300" y="33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104115</xdr:rowOff>
    </xdr:from>
    <xdr:to>
      <xdr:col>19</xdr:col>
      <xdr:colOff>38100</xdr:colOff>
      <xdr:row>19</xdr:row>
      <xdr:rowOff>34265</xdr:rowOff>
    </xdr:to>
    <xdr:sp macro="" textlink="">
      <xdr:nvSpPr>
        <xdr:cNvPr id="75" name="楕円 74"/>
        <xdr:cNvSpPr/>
      </xdr:nvSpPr>
      <xdr:spPr bwMode="auto">
        <a:xfrm>
          <a:off x="3556000" y="3237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19042</xdr:rowOff>
    </xdr:from>
    <xdr:ext cx="762000" cy="259045"/>
    <xdr:sp macro="" textlink="">
      <xdr:nvSpPr>
        <xdr:cNvPr id="76" name="テキスト ボックス 75"/>
        <xdr:cNvSpPr txBox="1"/>
      </xdr:nvSpPr>
      <xdr:spPr>
        <a:xfrm>
          <a:off x="3225800" y="332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77127</xdr:rowOff>
    </xdr:from>
    <xdr:to>
      <xdr:col>15</xdr:col>
      <xdr:colOff>101600</xdr:colOff>
      <xdr:row>19</xdr:row>
      <xdr:rowOff>7277</xdr:rowOff>
    </xdr:to>
    <xdr:sp macro="" textlink="">
      <xdr:nvSpPr>
        <xdr:cNvPr id="77" name="楕円 76"/>
        <xdr:cNvSpPr/>
      </xdr:nvSpPr>
      <xdr:spPr bwMode="auto">
        <a:xfrm>
          <a:off x="2857500" y="3210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163504</xdr:rowOff>
    </xdr:from>
    <xdr:ext cx="762000" cy="259045"/>
    <xdr:sp macro="" textlink="">
      <xdr:nvSpPr>
        <xdr:cNvPr id="78" name="テキスト ボックス 77"/>
        <xdr:cNvSpPr txBox="1"/>
      </xdr:nvSpPr>
      <xdr:spPr>
        <a:xfrm>
          <a:off x="2527300" y="329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3933</xdr:rowOff>
    </xdr:from>
    <xdr:to>
      <xdr:col>29</xdr:col>
      <xdr:colOff>127000</xdr:colOff>
      <xdr:row>38</xdr:row>
      <xdr:rowOff>7987</xdr:rowOff>
    </xdr:to>
    <xdr:cxnSp macro="">
      <xdr:nvCxnSpPr>
        <xdr:cNvPr id="112" name="直線コネクタ 111"/>
        <xdr:cNvCxnSpPr/>
      </xdr:nvCxnSpPr>
      <xdr:spPr bwMode="auto">
        <a:xfrm>
          <a:off x="5003800" y="7471533"/>
          <a:ext cx="647700" cy="4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3221</xdr:rowOff>
    </xdr:from>
    <xdr:to>
      <xdr:col>26</xdr:col>
      <xdr:colOff>50800</xdr:colOff>
      <xdr:row>38</xdr:row>
      <xdr:rowOff>3933</xdr:rowOff>
    </xdr:to>
    <xdr:cxnSp macro="">
      <xdr:nvCxnSpPr>
        <xdr:cNvPr id="115" name="直線コネクタ 114"/>
        <xdr:cNvCxnSpPr/>
      </xdr:nvCxnSpPr>
      <xdr:spPr bwMode="auto">
        <a:xfrm>
          <a:off x="4305300" y="7470821"/>
          <a:ext cx="698500" cy="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3221</xdr:rowOff>
    </xdr:from>
    <xdr:to>
      <xdr:col>22</xdr:col>
      <xdr:colOff>114300</xdr:colOff>
      <xdr:row>38</xdr:row>
      <xdr:rowOff>10254</xdr:rowOff>
    </xdr:to>
    <xdr:cxnSp macro="">
      <xdr:nvCxnSpPr>
        <xdr:cNvPr id="118" name="直線コネクタ 117"/>
        <xdr:cNvCxnSpPr/>
      </xdr:nvCxnSpPr>
      <xdr:spPr bwMode="auto">
        <a:xfrm flipV="1">
          <a:off x="3606800" y="7470821"/>
          <a:ext cx="698500" cy="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6265</xdr:rowOff>
    </xdr:from>
    <xdr:to>
      <xdr:col>18</xdr:col>
      <xdr:colOff>177800</xdr:colOff>
      <xdr:row>38</xdr:row>
      <xdr:rowOff>10254</xdr:rowOff>
    </xdr:to>
    <xdr:cxnSp macro="">
      <xdr:nvCxnSpPr>
        <xdr:cNvPr id="121" name="直線コネクタ 120"/>
        <xdr:cNvCxnSpPr/>
      </xdr:nvCxnSpPr>
      <xdr:spPr bwMode="auto">
        <a:xfrm>
          <a:off x="2908300" y="7473865"/>
          <a:ext cx="698500" cy="3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59043</xdr:rowOff>
    </xdr:from>
    <xdr:ext cx="762000" cy="259045"/>
    <xdr:sp macro="" textlink="">
      <xdr:nvSpPr>
        <xdr:cNvPr id="123" name="テキスト ボックス 122"/>
        <xdr:cNvSpPr txBox="1"/>
      </xdr:nvSpPr>
      <xdr:spPr>
        <a:xfrm>
          <a:off x="32258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59115</xdr:rowOff>
    </xdr:from>
    <xdr:ext cx="762000" cy="259045"/>
    <xdr:sp macro="" textlink="">
      <xdr:nvSpPr>
        <xdr:cNvPr id="125" name="テキスト ボックス 124"/>
        <xdr:cNvSpPr txBox="1"/>
      </xdr:nvSpPr>
      <xdr:spPr>
        <a:xfrm>
          <a:off x="2527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300087</xdr:rowOff>
    </xdr:from>
    <xdr:to>
      <xdr:col>29</xdr:col>
      <xdr:colOff>177800</xdr:colOff>
      <xdr:row>38</xdr:row>
      <xdr:rowOff>58787</xdr:rowOff>
    </xdr:to>
    <xdr:sp macro="" textlink="">
      <xdr:nvSpPr>
        <xdr:cNvPr id="131" name="楕円 130"/>
        <xdr:cNvSpPr/>
      </xdr:nvSpPr>
      <xdr:spPr bwMode="auto">
        <a:xfrm>
          <a:off x="5600700" y="742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296033</xdr:rowOff>
    </xdr:from>
    <xdr:to>
      <xdr:col>26</xdr:col>
      <xdr:colOff>101600</xdr:colOff>
      <xdr:row>38</xdr:row>
      <xdr:rowOff>54733</xdr:rowOff>
    </xdr:to>
    <xdr:sp macro="" textlink="">
      <xdr:nvSpPr>
        <xdr:cNvPr id="133" name="楕円 132"/>
        <xdr:cNvSpPr/>
      </xdr:nvSpPr>
      <xdr:spPr bwMode="auto">
        <a:xfrm>
          <a:off x="4953000" y="742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39510</xdr:rowOff>
    </xdr:from>
    <xdr:ext cx="736600" cy="259045"/>
    <xdr:sp macro="" textlink="">
      <xdr:nvSpPr>
        <xdr:cNvPr id="134" name="テキスト ボックス 133"/>
        <xdr:cNvSpPr txBox="1"/>
      </xdr:nvSpPr>
      <xdr:spPr>
        <a:xfrm>
          <a:off x="4622800" y="750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295321</xdr:rowOff>
    </xdr:from>
    <xdr:to>
      <xdr:col>22</xdr:col>
      <xdr:colOff>165100</xdr:colOff>
      <xdr:row>38</xdr:row>
      <xdr:rowOff>54021</xdr:rowOff>
    </xdr:to>
    <xdr:sp macro="" textlink="">
      <xdr:nvSpPr>
        <xdr:cNvPr id="135" name="楕円 134"/>
        <xdr:cNvSpPr/>
      </xdr:nvSpPr>
      <xdr:spPr bwMode="auto">
        <a:xfrm>
          <a:off x="4254500" y="7420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38798</xdr:rowOff>
    </xdr:from>
    <xdr:ext cx="762000" cy="259045"/>
    <xdr:sp macro="" textlink="">
      <xdr:nvSpPr>
        <xdr:cNvPr id="136" name="テキスト ボックス 135"/>
        <xdr:cNvSpPr txBox="1"/>
      </xdr:nvSpPr>
      <xdr:spPr>
        <a:xfrm>
          <a:off x="3924300" y="750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302354</xdr:rowOff>
    </xdr:from>
    <xdr:to>
      <xdr:col>19</xdr:col>
      <xdr:colOff>38100</xdr:colOff>
      <xdr:row>38</xdr:row>
      <xdr:rowOff>61054</xdr:rowOff>
    </xdr:to>
    <xdr:sp macro="" textlink="">
      <xdr:nvSpPr>
        <xdr:cNvPr id="137" name="楕円 136"/>
        <xdr:cNvSpPr/>
      </xdr:nvSpPr>
      <xdr:spPr bwMode="auto">
        <a:xfrm>
          <a:off x="3556000" y="742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45831</xdr:rowOff>
    </xdr:from>
    <xdr:ext cx="762000" cy="259045"/>
    <xdr:sp macro="" textlink="">
      <xdr:nvSpPr>
        <xdr:cNvPr id="138" name="テキスト ボックス 137"/>
        <xdr:cNvSpPr txBox="1"/>
      </xdr:nvSpPr>
      <xdr:spPr>
        <a:xfrm>
          <a:off x="3225800" y="75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298365</xdr:rowOff>
    </xdr:from>
    <xdr:to>
      <xdr:col>15</xdr:col>
      <xdr:colOff>101600</xdr:colOff>
      <xdr:row>38</xdr:row>
      <xdr:rowOff>57065</xdr:rowOff>
    </xdr:to>
    <xdr:sp macro="" textlink="">
      <xdr:nvSpPr>
        <xdr:cNvPr id="139" name="楕円 138"/>
        <xdr:cNvSpPr/>
      </xdr:nvSpPr>
      <xdr:spPr bwMode="auto">
        <a:xfrm>
          <a:off x="2857500" y="742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41842</xdr:rowOff>
    </xdr:from>
    <xdr:ext cx="762000" cy="259045"/>
    <xdr:sp macro="" textlink="">
      <xdr:nvSpPr>
        <xdr:cNvPr id="140" name="テキスト ボックス 139"/>
        <xdr:cNvSpPr txBox="1"/>
      </xdr:nvSpPr>
      <xdr:spPr>
        <a:xfrm>
          <a:off x="2527300" y="750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29,751
29,234
143.69
15,728,098
15,296,206
338,483
8,412,262
18,760,515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121577</xdr:rowOff>
    </xdr:from>
    <xdr:to>
      <xdr:col>24</xdr:col>
      <xdr:colOff>63500</xdr:colOff>
      <xdr:row>36</xdr:row>
      <xdr:rowOff>152679</xdr:rowOff>
    </xdr:to>
    <xdr:cxnSp macro="">
      <xdr:nvCxnSpPr>
        <xdr:cNvPr id="61" name="直線コネクタ 60"/>
        <xdr:cNvCxnSpPr/>
      </xdr:nvCxnSpPr>
      <xdr:spPr>
        <a:xfrm flipV="1">
          <a:off x="3797300" y="6293777"/>
          <a:ext cx="838200" cy="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136677</xdr:rowOff>
    </xdr:from>
    <xdr:to>
      <xdr:col>19</xdr:col>
      <xdr:colOff>177800</xdr:colOff>
      <xdr:row>36</xdr:row>
      <xdr:rowOff>152679</xdr:rowOff>
    </xdr:to>
    <xdr:cxnSp macro="">
      <xdr:nvCxnSpPr>
        <xdr:cNvPr id="64" name="直線コネクタ 63"/>
        <xdr:cNvCxnSpPr/>
      </xdr:nvCxnSpPr>
      <xdr:spPr>
        <a:xfrm>
          <a:off x="2908300" y="630887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136677</xdr:rowOff>
    </xdr:from>
    <xdr:to>
      <xdr:col>15</xdr:col>
      <xdr:colOff>50800</xdr:colOff>
      <xdr:row>36</xdr:row>
      <xdr:rowOff>141935</xdr:rowOff>
    </xdr:to>
    <xdr:cxnSp macro="">
      <xdr:nvCxnSpPr>
        <xdr:cNvPr id="67" name="直線コネクタ 66"/>
        <xdr:cNvCxnSpPr/>
      </xdr:nvCxnSpPr>
      <xdr:spPr>
        <a:xfrm flipV="1">
          <a:off x="2019300" y="6308877"/>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96482</xdr:rowOff>
    </xdr:from>
    <xdr:to>
      <xdr:col>10</xdr:col>
      <xdr:colOff>114300</xdr:colOff>
      <xdr:row>36</xdr:row>
      <xdr:rowOff>141935</xdr:rowOff>
    </xdr:to>
    <xdr:cxnSp macro="">
      <xdr:nvCxnSpPr>
        <xdr:cNvPr id="70" name="直線コネクタ 69"/>
        <xdr:cNvCxnSpPr/>
      </xdr:nvCxnSpPr>
      <xdr:spPr>
        <a:xfrm>
          <a:off x="1130300" y="6268682"/>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115257</xdr:rowOff>
    </xdr:from>
    <xdr:ext cx="534377" cy="259045"/>
    <xdr:sp macro="" textlink="">
      <xdr:nvSpPr>
        <xdr:cNvPr id="72" name="テキスト ボックス 71"/>
        <xdr:cNvSpPr txBox="1"/>
      </xdr:nvSpPr>
      <xdr:spPr>
        <a:xfrm>
          <a:off x="1752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152099</xdr:rowOff>
    </xdr:from>
    <xdr:ext cx="534377" cy="259045"/>
    <xdr:sp macro="" textlink="">
      <xdr:nvSpPr>
        <xdr:cNvPr id="74" name="テキスト ボックス 73"/>
        <xdr:cNvSpPr txBox="1"/>
      </xdr:nvSpPr>
      <xdr:spPr>
        <a:xfrm>
          <a:off x="863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70777</xdr:rowOff>
    </xdr:from>
    <xdr:to>
      <xdr:col>24</xdr:col>
      <xdr:colOff>114300</xdr:colOff>
      <xdr:row>37</xdr:row>
      <xdr:rowOff>927</xdr:rowOff>
    </xdr:to>
    <xdr:sp macro="" textlink="">
      <xdr:nvSpPr>
        <xdr:cNvPr id="80" name="楕円 79"/>
        <xdr:cNvSpPr/>
      </xdr:nvSpPr>
      <xdr:spPr>
        <a:xfrm>
          <a:off x="4584700" y="624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49204</xdr:rowOff>
    </xdr:from>
    <xdr:ext cx="534377" cy="259045"/>
    <xdr:sp macro="" textlink="">
      <xdr:nvSpPr>
        <xdr:cNvPr id="81" name="人件費該当値テキスト"/>
        <xdr:cNvSpPr txBox="1"/>
      </xdr:nvSpPr>
      <xdr:spPr>
        <a:xfrm>
          <a:off x="4686300" y="622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101879</xdr:rowOff>
    </xdr:from>
    <xdr:to>
      <xdr:col>20</xdr:col>
      <xdr:colOff>38100</xdr:colOff>
      <xdr:row>37</xdr:row>
      <xdr:rowOff>32029</xdr:rowOff>
    </xdr:to>
    <xdr:sp macro="" textlink="">
      <xdr:nvSpPr>
        <xdr:cNvPr id="82" name="楕円 81"/>
        <xdr:cNvSpPr/>
      </xdr:nvSpPr>
      <xdr:spPr>
        <a:xfrm>
          <a:off x="3746500" y="62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23156</xdr:rowOff>
    </xdr:from>
    <xdr:ext cx="534377" cy="259045"/>
    <xdr:sp macro="" textlink="">
      <xdr:nvSpPr>
        <xdr:cNvPr id="83" name="テキスト ボックス 82"/>
        <xdr:cNvSpPr txBox="1"/>
      </xdr:nvSpPr>
      <xdr:spPr>
        <a:xfrm>
          <a:off x="3530111" y="636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85877</xdr:rowOff>
    </xdr:from>
    <xdr:to>
      <xdr:col>15</xdr:col>
      <xdr:colOff>101600</xdr:colOff>
      <xdr:row>37</xdr:row>
      <xdr:rowOff>16027</xdr:rowOff>
    </xdr:to>
    <xdr:sp macro="" textlink="">
      <xdr:nvSpPr>
        <xdr:cNvPr id="84" name="楕円 83"/>
        <xdr:cNvSpPr/>
      </xdr:nvSpPr>
      <xdr:spPr>
        <a:xfrm>
          <a:off x="2857500" y="62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7154</xdr:rowOff>
    </xdr:from>
    <xdr:ext cx="534377" cy="259045"/>
    <xdr:sp macro="" textlink="">
      <xdr:nvSpPr>
        <xdr:cNvPr id="85" name="テキスト ボックス 84"/>
        <xdr:cNvSpPr txBox="1"/>
      </xdr:nvSpPr>
      <xdr:spPr>
        <a:xfrm>
          <a:off x="2641111" y="635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91135</xdr:rowOff>
    </xdr:from>
    <xdr:to>
      <xdr:col>10</xdr:col>
      <xdr:colOff>165100</xdr:colOff>
      <xdr:row>37</xdr:row>
      <xdr:rowOff>21285</xdr:rowOff>
    </xdr:to>
    <xdr:sp macro="" textlink="">
      <xdr:nvSpPr>
        <xdr:cNvPr id="86" name="楕円 85"/>
        <xdr:cNvSpPr/>
      </xdr:nvSpPr>
      <xdr:spPr>
        <a:xfrm>
          <a:off x="1968500" y="62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12412</xdr:rowOff>
    </xdr:from>
    <xdr:ext cx="534377" cy="259045"/>
    <xdr:sp macro="" textlink="">
      <xdr:nvSpPr>
        <xdr:cNvPr id="87" name="テキスト ボックス 86"/>
        <xdr:cNvSpPr txBox="1"/>
      </xdr:nvSpPr>
      <xdr:spPr>
        <a:xfrm>
          <a:off x="1752111" y="63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45682</xdr:rowOff>
    </xdr:from>
    <xdr:to>
      <xdr:col>6</xdr:col>
      <xdr:colOff>38100</xdr:colOff>
      <xdr:row>36</xdr:row>
      <xdr:rowOff>147282</xdr:rowOff>
    </xdr:to>
    <xdr:sp macro="" textlink="">
      <xdr:nvSpPr>
        <xdr:cNvPr id="88" name="楕円 87"/>
        <xdr:cNvSpPr/>
      </xdr:nvSpPr>
      <xdr:spPr>
        <a:xfrm>
          <a:off x="1079500" y="62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138409</xdr:rowOff>
    </xdr:from>
    <xdr:ext cx="534377" cy="259045"/>
    <xdr:sp macro="" textlink="">
      <xdr:nvSpPr>
        <xdr:cNvPr id="89" name="テキスト ボックス 88"/>
        <xdr:cNvSpPr txBox="1"/>
      </xdr:nvSpPr>
      <xdr:spPr>
        <a:xfrm>
          <a:off x="863111" y="63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107272</xdr:rowOff>
    </xdr:from>
    <xdr:to>
      <xdr:col>24</xdr:col>
      <xdr:colOff>63500</xdr:colOff>
      <xdr:row>56</xdr:row>
      <xdr:rowOff>108991</xdr:rowOff>
    </xdr:to>
    <xdr:cxnSp macro="">
      <xdr:nvCxnSpPr>
        <xdr:cNvPr id="121" name="直線コネクタ 120"/>
        <xdr:cNvCxnSpPr/>
      </xdr:nvCxnSpPr>
      <xdr:spPr>
        <a:xfrm>
          <a:off x="3797300" y="9708472"/>
          <a:ext cx="8382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107272</xdr:rowOff>
    </xdr:from>
    <xdr:to>
      <xdr:col>19</xdr:col>
      <xdr:colOff>177800</xdr:colOff>
      <xdr:row>56</xdr:row>
      <xdr:rowOff>110972</xdr:rowOff>
    </xdr:to>
    <xdr:cxnSp macro="">
      <xdr:nvCxnSpPr>
        <xdr:cNvPr id="124" name="直線コネクタ 123"/>
        <xdr:cNvCxnSpPr/>
      </xdr:nvCxnSpPr>
      <xdr:spPr>
        <a:xfrm flipV="1">
          <a:off x="2908300" y="9708472"/>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110972</xdr:rowOff>
    </xdr:from>
    <xdr:to>
      <xdr:col>15</xdr:col>
      <xdr:colOff>50800</xdr:colOff>
      <xdr:row>56</xdr:row>
      <xdr:rowOff>118266</xdr:rowOff>
    </xdr:to>
    <xdr:cxnSp macro="">
      <xdr:nvCxnSpPr>
        <xdr:cNvPr id="127" name="直線コネクタ 126"/>
        <xdr:cNvCxnSpPr/>
      </xdr:nvCxnSpPr>
      <xdr:spPr>
        <a:xfrm flipV="1">
          <a:off x="2019300" y="9712172"/>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118266</xdr:rowOff>
    </xdr:from>
    <xdr:to>
      <xdr:col>10</xdr:col>
      <xdr:colOff>114300</xdr:colOff>
      <xdr:row>56</xdr:row>
      <xdr:rowOff>125625</xdr:rowOff>
    </xdr:to>
    <xdr:cxnSp macro="">
      <xdr:nvCxnSpPr>
        <xdr:cNvPr id="130" name="直線コネクタ 129"/>
        <xdr:cNvCxnSpPr/>
      </xdr:nvCxnSpPr>
      <xdr:spPr>
        <a:xfrm flipV="1">
          <a:off x="1130300" y="9719466"/>
          <a:ext cx="88900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42497</xdr:rowOff>
    </xdr:from>
    <xdr:ext cx="534377" cy="259045"/>
    <xdr:sp macro="" textlink="">
      <xdr:nvSpPr>
        <xdr:cNvPr id="134" name="テキスト ボックス 133"/>
        <xdr:cNvSpPr txBox="1"/>
      </xdr:nvSpPr>
      <xdr:spPr>
        <a:xfrm>
          <a:off x="863111" y="98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58191</xdr:rowOff>
    </xdr:from>
    <xdr:to>
      <xdr:col>24</xdr:col>
      <xdr:colOff>114300</xdr:colOff>
      <xdr:row>56</xdr:row>
      <xdr:rowOff>159791</xdr:rowOff>
    </xdr:to>
    <xdr:sp macro="" textlink="">
      <xdr:nvSpPr>
        <xdr:cNvPr id="140" name="楕円 139"/>
        <xdr:cNvSpPr/>
      </xdr:nvSpPr>
      <xdr:spPr>
        <a:xfrm>
          <a:off x="4584700" y="96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36618</xdr:rowOff>
    </xdr:from>
    <xdr:ext cx="534377" cy="259045"/>
    <xdr:sp macro="" textlink="">
      <xdr:nvSpPr>
        <xdr:cNvPr id="141" name="物件費該当値テキスト"/>
        <xdr:cNvSpPr txBox="1"/>
      </xdr:nvSpPr>
      <xdr:spPr>
        <a:xfrm>
          <a:off x="4686300" y="96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56472</xdr:rowOff>
    </xdr:from>
    <xdr:to>
      <xdr:col>20</xdr:col>
      <xdr:colOff>38100</xdr:colOff>
      <xdr:row>56</xdr:row>
      <xdr:rowOff>158072</xdr:rowOff>
    </xdr:to>
    <xdr:sp macro="" textlink="">
      <xdr:nvSpPr>
        <xdr:cNvPr id="142" name="楕円 141"/>
        <xdr:cNvSpPr/>
      </xdr:nvSpPr>
      <xdr:spPr>
        <a:xfrm>
          <a:off x="3746500" y="96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149199</xdr:rowOff>
    </xdr:from>
    <xdr:ext cx="534377" cy="259045"/>
    <xdr:sp macro="" textlink="">
      <xdr:nvSpPr>
        <xdr:cNvPr id="143" name="テキスト ボックス 142"/>
        <xdr:cNvSpPr txBox="1"/>
      </xdr:nvSpPr>
      <xdr:spPr>
        <a:xfrm>
          <a:off x="3530111" y="97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60172</xdr:rowOff>
    </xdr:from>
    <xdr:to>
      <xdr:col>15</xdr:col>
      <xdr:colOff>101600</xdr:colOff>
      <xdr:row>56</xdr:row>
      <xdr:rowOff>161772</xdr:rowOff>
    </xdr:to>
    <xdr:sp macro="" textlink="">
      <xdr:nvSpPr>
        <xdr:cNvPr id="144" name="楕円 143"/>
        <xdr:cNvSpPr/>
      </xdr:nvSpPr>
      <xdr:spPr>
        <a:xfrm>
          <a:off x="2857500" y="96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6849</xdr:rowOff>
    </xdr:from>
    <xdr:ext cx="534377" cy="259045"/>
    <xdr:sp macro="" textlink="">
      <xdr:nvSpPr>
        <xdr:cNvPr id="145" name="テキスト ボックス 144"/>
        <xdr:cNvSpPr txBox="1"/>
      </xdr:nvSpPr>
      <xdr:spPr>
        <a:xfrm>
          <a:off x="2641111" y="943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67466</xdr:rowOff>
    </xdr:from>
    <xdr:to>
      <xdr:col>10</xdr:col>
      <xdr:colOff>165100</xdr:colOff>
      <xdr:row>56</xdr:row>
      <xdr:rowOff>169066</xdr:rowOff>
    </xdr:to>
    <xdr:sp macro="" textlink="">
      <xdr:nvSpPr>
        <xdr:cNvPr id="146" name="楕円 145"/>
        <xdr:cNvSpPr/>
      </xdr:nvSpPr>
      <xdr:spPr>
        <a:xfrm>
          <a:off x="1968500" y="966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14143</xdr:rowOff>
    </xdr:from>
    <xdr:ext cx="534377" cy="259045"/>
    <xdr:sp macro="" textlink="">
      <xdr:nvSpPr>
        <xdr:cNvPr id="147" name="テキスト ボックス 146"/>
        <xdr:cNvSpPr txBox="1"/>
      </xdr:nvSpPr>
      <xdr:spPr>
        <a:xfrm>
          <a:off x="1752111" y="94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74825</xdr:rowOff>
    </xdr:from>
    <xdr:to>
      <xdr:col>6</xdr:col>
      <xdr:colOff>38100</xdr:colOff>
      <xdr:row>57</xdr:row>
      <xdr:rowOff>4975</xdr:rowOff>
    </xdr:to>
    <xdr:sp macro="" textlink="">
      <xdr:nvSpPr>
        <xdr:cNvPr id="148" name="楕円 147"/>
        <xdr:cNvSpPr/>
      </xdr:nvSpPr>
      <xdr:spPr>
        <a:xfrm>
          <a:off x="1079500" y="967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21502</xdr:rowOff>
    </xdr:from>
    <xdr:ext cx="534377" cy="259045"/>
    <xdr:sp macro="" textlink="">
      <xdr:nvSpPr>
        <xdr:cNvPr id="149" name="テキスト ボックス 148"/>
        <xdr:cNvSpPr txBox="1"/>
      </xdr:nvSpPr>
      <xdr:spPr>
        <a:xfrm>
          <a:off x="863111" y="945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65474</xdr:rowOff>
    </xdr:from>
    <xdr:to>
      <xdr:col>24</xdr:col>
      <xdr:colOff>63500</xdr:colOff>
      <xdr:row>78</xdr:row>
      <xdr:rowOff>66159</xdr:rowOff>
    </xdr:to>
    <xdr:cxnSp macro="">
      <xdr:nvCxnSpPr>
        <xdr:cNvPr id="176" name="直線コネクタ 175"/>
        <xdr:cNvCxnSpPr/>
      </xdr:nvCxnSpPr>
      <xdr:spPr>
        <a:xfrm>
          <a:off x="3797300" y="13438574"/>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65474</xdr:rowOff>
    </xdr:from>
    <xdr:to>
      <xdr:col>19</xdr:col>
      <xdr:colOff>177800</xdr:colOff>
      <xdr:row>78</xdr:row>
      <xdr:rowOff>68126</xdr:rowOff>
    </xdr:to>
    <xdr:cxnSp macro="">
      <xdr:nvCxnSpPr>
        <xdr:cNvPr id="179" name="直線コネクタ 178"/>
        <xdr:cNvCxnSpPr/>
      </xdr:nvCxnSpPr>
      <xdr:spPr>
        <a:xfrm flipV="1">
          <a:off x="2908300" y="13438574"/>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68126</xdr:rowOff>
    </xdr:from>
    <xdr:to>
      <xdr:col>15</xdr:col>
      <xdr:colOff>50800</xdr:colOff>
      <xdr:row>78</xdr:row>
      <xdr:rowOff>68880</xdr:rowOff>
    </xdr:to>
    <xdr:cxnSp macro="">
      <xdr:nvCxnSpPr>
        <xdr:cNvPr id="182" name="直線コネクタ 181"/>
        <xdr:cNvCxnSpPr/>
      </xdr:nvCxnSpPr>
      <xdr:spPr>
        <a:xfrm flipV="1">
          <a:off x="2019300" y="13441226"/>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68880</xdr:rowOff>
    </xdr:from>
    <xdr:to>
      <xdr:col>10</xdr:col>
      <xdr:colOff>114300</xdr:colOff>
      <xdr:row>78</xdr:row>
      <xdr:rowOff>82573</xdr:rowOff>
    </xdr:to>
    <xdr:cxnSp macro="">
      <xdr:nvCxnSpPr>
        <xdr:cNvPr id="185" name="直線コネクタ 184"/>
        <xdr:cNvCxnSpPr/>
      </xdr:nvCxnSpPr>
      <xdr:spPr>
        <a:xfrm flipV="1">
          <a:off x="1130300" y="13441980"/>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7" name="テキスト ボックス 186"/>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89" name="テキスト ボックス 188"/>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15359</xdr:rowOff>
    </xdr:from>
    <xdr:to>
      <xdr:col>24</xdr:col>
      <xdr:colOff>114300</xdr:colOff>
      <xdr:row>78</xdr:row>
      <xdr:rowOff>116959</xdr:rowOff>
    </xdr:to>
    <xdr:sp macro="" textlink="">
      <xdr:nvSpPr>
        <xdr:cNvPr id="195" name="楕円 194"/>
        <xdr:cNvSpPr/>
      </xdr:nvSpPr>
      <xdr:spPr>
        <a:xfrm>
          <a:off x="4584700" y="133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101736</xdr:rowOff>
    </xdr:from>
    <xdr:ext cx="469744" cy="259045"/>
    <xdr:sp macro="" textlink="">
      <xdr:nvSpPr>
        <xdr:cNvPr id="196" name="維持補修費該当値テキスト"/>
        <xdr:cNvSpPr txBox="1"/>
      </xdr:nvSpPr>
      <xdr:spPr>
        <a:xfrm>
          <a:off x="4686300" y="1330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14674</xdr:rowOff>
    </xdr:from>
    <xdr:to>
      <xdr:col>20</xdr:col>
      <xdr:colOff>38100</xdr:colOff>
      <xdr:row>78</xdr:row>
      <xdr:rowOff>116274</xdr:rowOff>
    </xdr:to>
    <xdr:sp macro="" textlink="">
      <xdr:nvSpPr>
        <xdr:cNvPr id="197" name="楕円 196"/>
        <xdr:cNvSpPr/>
      </xdr:nvSpPr>
      <xdr:spPr>
        <a:xfrm>
          <a:off x="3746500" y="1338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107401</xdr:rowOff>
    </xdr:from>
    <xdr:ext cx="469744" cy="259045"/>
    <xdr:sp macro="" textlink="">
      <xdr:nvSpPr>
        <xdr:cNvPr id="198" name="テキスト ボックス 197"/>
        <xdr:cNvSpPr txBox="1"/>
      </xdr:nvSpPr>
      <xdr:spPr>
        <a:xfrm>
          <a:off x="3562428" y="1348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17326</xdr:rowOff>
    </xdr:from>
    <xdr:to>
      <xdr:col>15</xdr:col>
      <xdr:colOff>101600</xdr:colOff>
      <xdr:row>78</xdr:row>
      <xdr:rowOff>118926</xdr:rowOff>
    </xdr:to>
    <xdr:sp macro="" textlink="">
      <xdr:nvSpPr>
        <xdr:cNvPr id="199" name="楕円 198"/>
        <xdr:cNvSpPr/>
      </xdr:nvSpPr>
      <xdr:spPr>
        <a:xfrm>
          <a:off x="2857500" y="1339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110053</xdr:rowOff>
    </xdr:from>
    <xdr:ext cx="469744" cy="259045"/>
    <xdr:sp macro="" textlink="">
      <xdr:nvSpPr>
        <xdr:cNvPr id="200" name="テキスト ボックス 199"/>
        <xdr:cNvSpPr txBox="1"/>
      </xdr:nvSpPr>
      <xdr:spPr>
        <a:xfrm>
          <a:off x="2673428" y="1348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18080</xdr:rowOff>
    </xdr:from>
    <xdr:to>
      <xdr:col>10</xdr:col>
      <xdr:colOff>165100</xdr:colOff>
      <xdr:row>78</xdr:row>
      <xdr:rowOff>119680</xdr:rowOff>
    </xdr:to>
    <xdr:sp macro="" textlink="">
      <xdr:nvSpPr>
        <xdr:cNvPr id="201" name="楕円 200"/>
        <xdr:cNvSpPr/>
      </xdr:nvSpPr>
      <xdr:spPr>
        <a:xfrm>
          <a:off x="1968500" y="133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110807</xdr:rowOff>
    </xdr:from>
    <xdr:ext cx="469744" cy="259045"/>
    <xdr:sp macro="" textlink="">
      <xdr:nvSpPr>
        <xdr:cNvPr id="202" name="テキスト ボックス 201"/>
        <xdr:cNvSpPr txBox="1"/>
      </xdr:nvSpPr>
      <xdr:spPr>
        <a:xfrm>
          <a:off x="1784428" y="1348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31773</xdr:rowOff>
    </xdr:from>
    <xdr:to>
      <xdr:col>6</xdr:col>
      <xdr:colOff>38100</xdr:colOff>
      <xdr:row>78</xdr:row>
      <xdr:rowOff>133373</xdr:rowOff>
    </xdr:to>
    <xdr:sp macro="" textlink="">
      <xdr:nvSpPr>
        <xdr:cNvPr id="203" name="楕円 202"/>
        <xdr:cNvSpPr/>
      </xdr:nvSpPr>
      <xdr:spPr>
        <a:xfrm>
          <a:off x="1079500" y="134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124500</xdr:rowOff>
    </xdr:from>
    <xdr:ext cx="469744" cy="259045"/>
    <xdr:sp macro="" textlink="">
      <xdr:nvSpPr>
        <xdr:cNvPr id="204" name="テキスト ボックス 203"/>
        <xdr:cNvSpPr txBox="1"/>
      </xdr:nvSpPr>
      <xdr:spPr>
        <a:xfrm>
          <a:off x="895428" y="1349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54724</xdr:rowOff>
    </xdr:from>
    <xdr:to>
      <xdr:col>24</xdr:col>
      <xdr:colOff>63500</xdr:colOff>
      <xdr:row>98</xdr:row>
      <xdr:rowOff>65481</xdr:rowOff>
    </xdr:to>
    <xdr:cxnSp macro="">
      <xdr:nvCxnSpPr>
        <xdr:cNvPr id="234" name="直線コネクタ 233"/>
        <xdr:cNvCxnSpPr/>
      </xdr:nvCxnSpPr>
      <xdr:spPr>
        <a:xfrm flipV="1">
          <a:off x="3797300" y="16856824"/>
          <a:ext cx="8382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65481</xdr:rowOff>
    </xdr:from>
    <xdr:to>
      <xdr:col>19</xdr:col>
      <xdr:colOff>177800</xdr:colOff>
      <xdr:row>98</xdr:row>
      <xdr:rowOff>76288</xdr:rowOff>
    </xdr:to>
    <xdr:cxnSp macro="">
      <xdr:nvCxnSpPr>
        <xdr:cNvPr id="237" name="直線コネクタ 236"/>
        <xdr:cNvCxnSpPr/>
      </xdr:nvCxnSpPr>
      <xdr:spPr>
        <a:xfrm flipV="1">
          <a:off x="2908300" y="16867581"/>
          <a:ext cx="8890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76288</xdr:rowOff>
    </xdr:from>
    <xdr:to>
      <xdr:col>15</xdr:col>
      <xdr:colOff>50800</xdr:colOff>
      <xdr:row>98</xdr:row>
      <xdr:rowOff>121438</xdr:rowOff>
    </xdr:to>
    <xdr:cxnSp macro="">
      <xdr:nvCxnSpPr>
        <xdr:cNvPr id="240" name="直線コネクタ 239"/>
        <xdr:cNvCxnSpPr/>
      </xdr:nvCxnSpPr>
      <xdr:spPr>
        <a:xfrm flipV="1">
          <a:off x="2019300" y="16878388"/>
          <a:ext cx="889000" cy="4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121438</xdr:rowOff>
    </xdr:from>
    <xdr:to>
      <xdr:col>10</xdr:col>
      <xdr:colOff>114300</xdr:colOff>
      <xdr:row>98</xdr:row>
      <xdr:rowOff>123673</xdr:rowOff>
    </xdr:to>
    <xdr:cxnSp macro="">
      <xdr:nvCxnSpPr>
        <xdr:cNvPr id="243" name="直線コネクタ 242"/>
        <xdr:cNvCxnSpPr/>
      </xdr:nvCxnSpPr>
      <xdr:spPr>
        <a:xfrm flipV="1">
          <a:off x="1130300" y="16923538"/>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151947</xdr:rowOff>
    </xdr:from>
    <xdr:ext cx="534377" cy="259045"/>
    <xdr:sp macro="" textlink="">
      <xdr:nvSpPr>
        <xdr:cNvPr id="245" name="テキスト ボックス 244"/>
        <xdr:cNvSpPr txBox="1"/>
      </xdr:nvSpPr>
      <xdr:spPr>
        <a:xfrm>
          <a:off x="1752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76674</xdr:rowOff>
    </xdr:from>
    <xdr:ext cx="534377" cy="259045"/>
    <xdr:sp macro="" textlink="">
      <xdr:nvSpPr>
        <xdr:cNvPr id="247" name="テキスト ボックス 246"/>
        <xdr:cNvSpPr txBox="1"/>
      </xdr:nvSpPr>
      <xdr:spPr>
        <a:xfrm>
          <a:off x="863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3924</xdr:rowOff>
    </xdr:from>
    <xdr:to>
      <xdr:col>24</xdr:col>
      <xdr:colOff>114300</xdr:colOff>
      <xdr:row>98</xdr:row>
      <xdr:rowOff>105524</xdr:rowOff>
    </xdr:to>
    <xdr:sp macro="" textlink="">
      <xdr:nvSpPr>
        <xdr:cNvPr id="253" name="楕円 252"/>
        <xdr:cNvSpPr/>
      </xdr:nvSpPr>
      <xdr:spPr>
        <a:xfrm>
          <a:off x="4584700" y="1680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153801</xdr:rowOff>
    </xdr:from>
    <xdr:ext cx="534377" cy="259045"/>
    <xdr:sp macro="" textlink="">
      <xdr:nvSpPr>
        <xdr:cNvPr id="254" name="扶助費該当値テキスト"/>
        <xdr:cNvSpPr txBox="1"/>
      </xdr:nvSpPr>
      <xdr:spPr>
        <a:xfrm>
          <a:off x="4686300" y="167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14681</xdr:rowOff>
    </xdr:from>
    <xdr:to>
      <xdr:col>20</xdr:col>
      <xdr:colOff>38100</xdr:colOff>
      <xdr:row>98</xdr:row>
      <xdr:rowOff>116281</xdr:rowOff>
    </xdr:to>
    <xdr:sp macro="" textlink="">
      <xdr:nvSpPr>
        <xdr:cNvPr id="255" name="楕円 254"/>
        <xdr:cNvSpPr/>
      </xdr:nvSpPr>
      <xdr:spPr>
        <a:xfrm>
          <a:off x="3746500" y="168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107408</xdr:rowOff>
    </xdr:from>
    <xdr:ext cx="534377" cy="259045"/>
    <xdr:sp macro="" textlink="">
      <xdr:nvSpPr>
        <xdr:cNvPr id="256" name="テキスト ボックス 255"/>
        <xdr:cNvSpPr txBox="1"/>
      </xdr:nvSpPr>
      <xdr:spPr>
        <a:xfrm>
          <a:off x="3530111" y="169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25488</xdr:rowOff>
    </xdr:from>
    <xdr:to>
      <xdr:col>15</xdr:col>
      <xdr:colOff>101600</xdr:colOff>
      <xdr:row>98</xdr:row>
      <xdr:rowOff>127088</xdr:rowOff>
    </xdr:to>
    <xdr:sp macro="" textlink="">
      <xdr:nvSpPr>
        <xdr:cNvPr id="257" name="楕円 256"/>
        <xdr:cNvSpPr/>
      </xdr:nvSpPr>
      <xdr:spPr>
        <a:xfrm>
          <a:off x="2857500" y="168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118215</xdr:rowOff>
    </xdr:from>
    <xdr:ext cx="534377" cy="259045"/>
    <xdr:sp macro="" textlink="">
      <xdr:nvSpPr>
        <xdr:cNvPr id="258" name="テキスト ボックス 257"/>
        <xdr:cNvSpPr txBox="1"/>
      </xdr:nvSpPr>
      <xdr:spPr>
        <a:xfrm>
          <a:off x="2641111" y="1692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70638</xdr:rowOff>
    </xdr:from>
    <xdr:to>
      <xdr:col>10</xdr:col>
      <xdr:colOff>165100</xdr:colOff>
      <xdr:row>99</xdr:row>
      <xdr:rowOff>788</xdr:rowOff>
    </xdr:to>
    <xdr:sp macro="" textlink="">
      <xdr:nvSpPr>
        <xdr:cNvPr id="259" name="楕円 258"/>
        <xdr:cNvSpPr/>
      </xdr:nvSpPr>
      <xdr:spPr>
        <a:xfrm>
          <a:off x="1968500" y="168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163365</xdr:rowOff>
    </xdr:from>
    <xdr:ext cx="534377" cy="259045"/>
    <xdr:sp macro="" textlink="">
      <xdr:nvSpPr>
        <xdr:cNvPr id="260" name="テキスト ボックス 259"/>
        <xdr:cNvSpPr txBox="1"/>
      </xdr:nvSpPr>
      <xdr:spPr>
        <a:xfrm>
          <a:off x="1752111" y="1696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72873</xdr:rowOff>
    </xdr:from>
    <xdr:to>
      <xdr:col>6</xdr:col>
      <xdr:colOff>38100</xdr:colOff>
      <xdr:row>99</xdr:row>
      <xdr:rowOff>3023</xdr:rowOff>
    </xdr:to>
    <xdr:sp macro="" textlink="">
      <xdr:nvSpPr>
        <xdr:cNvPr id="261" name="楕円 260"/>
        <xdr:cNvSpPr/>
      </xdr:nvSpPr>
      <xdr:spPr>
        <a:xfrm>
          <a:off x="1079500" y="168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165600</xdr:rowOff>
    </xdr:from>
    <xdr:ext cx="534377" cy="259045"/>
    <xdr:sp macro="" textlink="">
      <xdr:nvSpPr>
        <xdr:cNvPr id="262" name="テキスト ボックス 261"/>
        <xdr:cNvSpPr txBox="1"/>
      </xdr:nvSpPr>
      <xdr:spPr>
        <a:xfrm>
          <a:off x="863111" y="169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58860</xdr:rowOff>
    </xdr:from>
    <xdr:to>
      <xdr:col>55</xdr:col>
      <xdr:colOff>0</xdr:colOff>
      <xdr:row>36</xdr:row>
      <xdr:rowOff>86299</xdr:rowOff>
    </xdr:to>
    <xdr:cxnSp macro="">
      <xdr:nvCxnSpPr>
        <xdr:cNvPr id="291" name="直線コネクタ 290"/>
        <xdr:cNvCxnSpPr/>
      </xdr:nvCxnSpPr>
      <xdr:spPr>
        <a:xfrm flipV="1">
          <a:off x="9639300" y="6231060"/>
          <a:ext cx="838200" cy="2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57351</xdr:rowOff>
    </xdr:from>
    <xdr:to>
      <xdr:col>50</xdr:col>
      <xdr:colOff>114300</xdr:colOff>
      <xdr:row>36</xdr:row>
      <xdr:rowOff>86299</xdr:rowOff>
    </xdr:to>
    <xdr:cxnSp macro="">
      <xdr:nvCxnSpPr>
        <xdr:cNvPr id="294" name="直線コネクタ 293"/>
        <xdr:cNvCxnSpPr/>
      </xdr:nvCxnSpPr>
      <xdr:spPr>
        <a:xfrm>
          <a:off x="8750300" y="6229551"/>
          <a:ext cx="889000" cy="2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39794</xdr:rowOff>
    </xdr:from>
    <xdr:to>
      <xdr:col>45</xdr:col>
      <xdr:colOff>177800</xdr:colOff>
      <xdr:row>36</xdr:row>
      <xdr:rowOff>57351</xdr:rowOff>
    </xdr:to>
    <xdr:cxnSp macro="">
      <xdr:nvCxnSpPr>
        <xdr:cNvPr id="297" name="直線コネクタ 296"/>
        <xdr:cNvCxnSpPr/>
      </xdr:nvCxnSpPr>
      <xdr:spPr>
        <a:xfrm>
          <a:off x="7861300" y="6211994"/>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39794</xdr:rowOff>
    </xdr:from>
    <xdr:to>
      <xdr:col>41</xdr:col>
      <xdr:colOff>50800</xdr:colOff>
      <xdr:row>36</xdr:row>
      <xdr:rowOff>85621</xdr:rowOff>
    </xdr:to>
    <xdr:cxnSp macro="">
      <xdr:nvCxnSpPr>
        <xdr:cNvPr id="300" name="直線コネクタ 299"/>
        <xdr:cNvCxnSpPr/>
      </xdr:nvCxnSpPr>
      <xdr:spPr>
        <a:xfrm flipV="1">
          <a:off x="6972300" y="6211994"/>
          <a:ext cx="889000" cy="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94881</xdr:rowOff>
    </xdr:from>
    <xdr:ext cx="534377" cy="259045"/>
    <xdr:sp macro="" textlink="">
      <xdr:nvSpPr>
        <xdr:cNvPr id="302" name="テキスト ボックス 301"/>
        <xdr:cNvSpPr txBox="1"/>
      </xdr:nvSpPr>
      <xdr:spPr>
        <a:xfrm>
          <a:off x="7594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152191</xdr:rowOff>
    </xdr:from>
    <xdr:ext cx="534377" cy="259045"/>
    <xdr:sp macro="" textlink="">
      <xdr:nvSpPr>
        <xdr:cNvPr id="304" name="テキスト ボックス 303"/>
        <xdr:cNvSpPr txBox="1"/>
      </xdr:nvSpPr>
      <xdr:spPr>
        <a:xfrm>
          <a:off x="6705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8060</xdr:rowOff>
    </xdr:from>
    <xdr:to>
      <xdr:col>55</xdr:col>
      <xdr:colOff>50800</xdr:colOff>
      <xdr:row>36</xdr:row>
      <xdr:rowOff>109660</xdr:rowOff>
    </xdr:to>
    <xdr:sp macro="" textlink="">
      <xdr:nvSpPr>
        <xdr:cNvPr id="310" name="楕円 309"/>
        <xdr:cNvSpPr/>
      </xdr:nvSpPr>
      <xdr:spPr>
        <a:xfrm>
          <a:off x="10426700" y="618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157937</xdr:rowOff>
    </xdr:from>
    <xdr:ext cx="534377" cy="259045"/>
    <xdr:sp macro="" textlink="">
      <xdr:nvSpPr>
        <xdr:cNvPr id="311" name="補助費等該当値テキスト"/>
        <xdr:cNvSpPr txBox="1"/>
      </xdr:nvSpPr>
      <xdr:spPr>
        <a:xfrm>
          <a:off x="10528300" y="615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35499</xdr:rowOff>
    </xdr:from>
    <xdr:to>
      <xdr:col>50</xdr:col>
      <xdr:colOff>165100</xdr:colOff>
      <xdr:row>36</xdr:row>
      <xdr:rowOff>137099</xdr:rowOff>
    </xdr:to>
    <xdr:sp macro="" textlink="">
      <xdr:nvSpPr>
        <xdr:cNvPr id="312" name="楕円 311"/>
        <xdr:cNvSpPr/>
      </xdr:nvSpPr>
      <xdr:spPr>
        <a:xfrm>
          <a:off x="9588500" y="620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128226</xdr:rowOff>
    </xdr:from>
    <xdr:ext cx="534377" cy="259045"/>
    <xdr:sp macro="" textlink="">
      <xdr:nvSpPr>
        <xdr:cNvPr id="313" name="テキスト ボックス 312"/>
        <xdr:cNvSpPr txBox="1"/>
      </xdr:nvSpPr>
      <xdr:spPr>
        <a:xfrm>
          <a:off x="9372111" y="630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6551</xdr:rowOff>
    </xdr:from>
    <xdr:to>
      <xdr:col>46</xdr:col>
      <xdr:colOff>38100</xdr:colOff>
      <xdr:row>36</xdr:row>
      <xdr:rowOff>108151</xdr:rowOff>
    </xdr:to>
    <xdr:sp macro="" textlink="">
      <xdr:nvSpPr>
        <xdr:cNvPr id="314" name="楕円 313"/>
        <xdr:cNvSpPr/>
      </xdr:nvSpPr>
      <xdr:spPr>
        <a:xfrm>
          <a:off x="8699500" y="61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124678</xdr:rowOff>
    </xdr:from>
    <xdr:ext cx="534377" cy="259045"/>
    <xdr:sp macro="" textlink="">
      <xdr:nvSpPr>
        <xdr:cNvPr id="315" name="テキスト ボックス 314"/>
        <xdr:cNvSpPr txBox="1"/>
      </xdr:nvSpPr>
      <xdr:spPr>
        <a:xfrm>
          <a:off x="8483111" y="59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160444</xdr:rowOff>
    </xdr:from>
    <xdr:to>
      <xdr:col>41</xdr:col>
      <xdr:colOff>101600</xdr:colOff>
      <xdr:row>36</xdr:row>
      <xdr:rowOff>90594</xdr:rowOff>
    </xdr:to>
    <xdr:sp macro="" textlink="">
      <xdr:nvSpPr>
        <xdr:cNvPr id="316" name="楕円 315"/>
        <xdr:cNvSpPr/>
      </xdr:nvSpPr>
      <xdr:spPr>
        <a:xfrm>
          <a:off x="7810500" y="61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107121</xdr:rowOff>
    </xdr:from>
    <xdr:ext cx="534377" cy="259045"/>
    <xdr:sp macro="" textlink="">
      <xdr:nvSpPr>
        <xdr:cNvPr id="317" name="テキスト ボックス 316"/>
        <xdr:cNvSpPr txBox="1"/>
      </xdr:nvSpPr>
      <xdr:spPr>
        <a:xfrm>
          <a:off x="7594111" y="59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34821</xdr:rowOff>
    </xdr:from>
    <xdr:to>
      <xdr:col>36</xdr:col>
      <xdr:colOff>165100</xdr:colOff>
      <xdr:row>36</xdr:row>
      <xdr:rowOff>136421</xdr:rowOff>
    </xdr:to>
    <xdr:sp macro="" textlink="">
      <xdr:nvSpPr>
        <xdr:cNvPr id="318" name="楕円 317"/>
        <xdr:cNvSpPr/>
      </xdr:nvSpPr>
      <xdr:spPr>
        <a:xfrm>
          <a:off x="6921500" y="620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152948</xdr:rowOff>
    </xdr:from>
    <xdr:ext cx="534377" cy="259045"/>
    <xdr:sp macro="" textlink="">
      <xdr:nvSpPr>
        <xdr:cNvPr id="319" name="テキスト ボックス 318"/>
        <xdr:cNvSpPr txBox="1"/>
      </xdr:nvSpPr>
      <xdr:spPr>
        <a:xfrm>
          <a:off x="6705111" y="598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121782</xdr:rowOff>
    </xdr:from>
    <xdr:to>
      <xdr:col>55</xdr:col>
      <xdr:colOff>0</xdr:colOff>
      <xdr:row>57</xdr:row>
      <xdr:rowOff>25638</xdr:rowOff>
    </xdr:to>
    <xdr:cxnSp macro="">
      <xdr:nvCxnSpPr>
        <xdr:cNvPr id="346" name="直線コネクタ 345"/>
        <xdr:cNvCxnSpPr/>
      </xdr:nvCxnSpPr>
      <xdr:spPr>
        <a:xfrm flipV="1">
          <a:off x="9639300" y="9722982"/>
          <a:ext cx="838200" cy="7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25638</xdr:rowOff>
    </xdr:from>
    <xdr:to>
      <xdr:col>50</xdr:col>
      <xdr:colOff>114300</xdr:colOff>
      <xdr:row>57</xdr:row>
      <xdr:rowOff>32134</xdr:rowOff>
    </xdr:to>
    <xdr:cxnSp macro="">
      <xdr:nvCxnSpPr>
        <xdr:cNvPr id="349" name="直線コネクタ 348"/>
        <xdr:cNvCxnSpPr/>
      </xdr:nvCxnSpPr>
      <xdr:spPr>
        <a:xfrm flipV="1">
          <a:off x="8750300" y="9798288"/>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32134</xdr:rowOff>
    </xdr:from>
    <xdr:to>
      <xdr:col>45</xdr:col>
      <xdr:colOff>177800</xdr:colOff>
      <xdr:row>58</xdr:row>
      <xdr:rowOff>7263</xdr:rowOff>
    </xdr:to>
    <xdr:cxnSp macro="">
      <xdr:nvCxnSpPr>
        <xdr:cNvPr id="352" name="直線コネクタ 351"/>
        <xdr:cNvCxnSpPr/>
      </xdr:nvCxnSpPr>
      <xdr:spPr>
        <a:xfrm flipV="1">
          <a:off x="7861300" y="9804784"/>
          <a:ext cx="889000" cy="14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65885</xdr:rowOff>
    </xdr:from>
    <xdr:to>
      <xdr:col>41</xdr:col>
      <xdr:colOff>50800</xdr:colOff>
      <xdr:row>58</xdr:row>
      <xdr:rowOff>7263</xdr:rowOff>
    </xdr:to>
    <xdr:cxnSp macro="">
      <xdr:nvCxnSpPr>
        <xdr:cNvPr id="355" name="直線コネクタ 354"/>
        <xdr:cNvCxnSpPr/>
      </xdr:nvCxnSpPr>
      <xdr:spPr>
        <a:xfrm>
          <a:off x="6972300" y="9838535"/>
          <a:ext cx="889000" cy="11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147710</xdr:rowOff>
    </xdr:from>
    <xdr:ext cx="534377" cy="259045"/>
    <xdr:sp macro="" textlink="">
      <xdr:nvSpPr>
        <xdr:cNvPr id="357" name="テキスト ボックス 356"/>
        <xdr:cNvSpPr txBox="1"/>
      </xdr:nvSpPr>
      <xdr:spPr>
        <a:xfrm>
          <a:off x="7594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167602</xdr:rowOff>
    </xdr:from>
    <xdr:ext cx="534377" cy="259045"/>
    <xdr:sp macro="" textlink="">
      <xdr:nvSpPr>
        <xdr:cNvPr id="359" name="テキスト ボックス 358"/>
        <xdr:cNvSpPr txBox="1"/>
      </xdr:nvSpPr>
      <xdr:spPr>
        <a:xfrm>
          <a:off x="6705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70982</xdr:rowOff>
    </xdr:from>
    <xdr:to>
      <xdr:col>55</xdr:col>
      <xdr:colOff>50800</xdr:colOff>
      <xdr:row>57</xdr:row>
      <xdr:rowOff>1132</xdr:rowOff>
    </xdr:to>
    <xdr:sp macro="" textlink="">
      <xdr:nvSpPr>
        <xdr:cNvPr id="365" name="楕円 364"/>
        <xdr:cNvSpPr/>
      </xdr:nvSpPr>
      <xdr:spPr>
        <a:xfrm>
          <a:off x="10426700" y="96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49409</xdr:rowOff>
    </xdr:from>
    <xdr:ext cx="534377" cy="259045"/>
    <xdr:sp macro="" textlink="">
      <xdr:nvSpPr>
        <xdr:cNvPr id="366" name="普通建設事業費該当値テキスト"/>
        <xdr:cNvSpPr txBox="1"/>
      </xdr:nvSpPr>
      <xdr:spPr>
        <a:xfrm>
          <a:off x="10528300" y="965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146288</xdr:rowOff>
    </xdr:from>
    <xdr:to>
      <xdr:col>50</xdr:col>
      <xdr:colOff>165100</xdr:colOff>
      <xdr:row>57</xdr:row>
      <xdr:rowOff>76438</xdr:rowOff>
    </xdr:to>
    <xdr:sp macro="" textlink="">
      <xdr:nvSpPr>
        <xdr:cNvPr id="367" name="楕円 366"/>
        <xdr:cNvSpPr/>
      </xdr:nvSpPr>
      <xdr:spPr>
        <a:xfrm>
          <a:off x="9588500" y="97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67565</xdr:rowOff>
    </xdr:from>
    <xdr:ext cx="534377" cy="259045"/>
    <xdr:sp macro="" textlink="">
      <xdr:nvSpPr>
        <xdr:cNvPr id="368" name="テキスト ボックス 367"/>
        <xdr:cNvSpPr txBox="1"/>
      </xdr:nvSpPr>
      <xdr:spPr>
        <a:xfrm>
          <a:off x="9372111" y="984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152784</xdr:rowOff>
    </xdr:from>
    <xdr:to>
      <xdr:col>46</xdr:col>
      <xdr:colOff>38100</xdr:colOff>
      <xdr:row>57</xdr:row>
      <xdr:rowOff>82934</xdr:rowOff>
    </xdr:to>
    <xdr:sp macro="" textlink="">
      <xdr:nvSpPr>
        <xdr:cNvPr id="369" name="楕円 368"/>
        <xdr:cNvSpPr/>
      </xdr:nvSpPr>
      <xdr:spPr>
        <a:xfrm>
          <a:off x="8699500" y="97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74061</xdr:rowOff>
    </xdr:from>
    <xdr:ext cx="534377" cy="259045"/>
    <xdr:sp macro="" textlink="">
      <xdr:nvSpPr>
        <xdr:cNvPr id="370" name="テキスト ボックス 369"/>
        <xdr:cNvSpPr txBox="1"/>
      </xdr:nvSpPr>
      <xdr:spPr>
        <a:xfrm>
          <a:off x="8483111" y="984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127913</xdr:rowOff>
    </xdr:from>
    <xdr:to>
      <xdr:col>41</xdr:col>
      <xdr:colOff>101600</xdr:colOff>
      <xdr:row>58</xdr:row>
      <xdr:rowOff>58063</xdr:rowOff>
    </xdr:to>
    <xdr:sp macro="" textlink="">
      <xdr:nvSpPr>
        <xdr:cNvPr id="371" name="楕円 370"/>
        <xdr:cNvSpPr/>
      </xdr:nvSpPr>
      <xdr:spPr>
        <a:xfrm>
          <a:off x="7810500" y="99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49190</xdr:rowOff>
    </xdr:from>
    <xdr:ext cx="534377" cy="259045"/>
    <xdr:sp macro="" textlink="">
      <xdr:nvSpPr>
        <xdr:cNvPr id="372" name="テキスト ボックス 371"/>
        <xdr:cNvSpPr txBox="1"/>
      </xdr:nvSpPr>
      <xdr:spPr>
        <a:xfrm>
          <a:off x="7594111" y="99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15085</xdr:rowOff>
    </xdr:from>
    <xdr:to>
      <xdr:col>36</xdr:col>
      <xdr:colOff>165100</xdr:colOff>
      <xdr:row>57</xdr:row>
      <xdr:rowOff>116685</xdr:rowOff>
    </xdr:to>
    <xdr:sp macro="" textlink="">
      <xdr:nvSpPr>
        <xdr:cNvPr id="373" name="楕円 372"/>
        <xdr:cNvSpPr/>
      </xdr:nvSpPr>
      <xdr:spPr>
        <a:xfrm>
          <a:off x="6921500" y="97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107812</xdr:rowOff>
    </xdr:from>
    <xdr:ext cx="534377" cy="259045"/>
    <xdr:sp macro="" textlink="">
      <xdr:nvSpPr>
        <xdr:cNvPr id="374" name="テキスト ボックス 373"/>
        <xdr:cNvSpPr txBox="1"/>
      </xdr:nvSpPr>
      <xdr:spPr>
        <a:xfrm>
          <a:off x="6705111" y="988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83127</xdr:rowOff>
    </xdr:from>
    <xdr:to>
      <xdr:col>55</xdr:col>
      <xdr:colOff>0</xdr:colOff>
      <xdr:row>78</xdr:row>
      <xdr:rowOff>30997</xdr:rowOff>
    </xdr:to>
    <xdr:cxnSp macro="">
      <xdr:nvCxnSpPr>
        <xdr:cNvPr id="401" name="直線コネクタ 400"/>
        <xdr:cNvCxnSpPr/>
      </xdr:nvCxnSpPr>
      <xdr:spPr>
        <a:xfrm flipV="1">
          <a:off x="9639300" y="13284777"/>
          <a:ext cx="838200" cy="11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30997</xdr:rowOff>
    </xdr:from>
    <xdr:to>
      <xdr:col>50</xdr:col>
      <xdr:colOff>114300</xdr:colOff>
      <xdr:row>78</xdr:row>
      <xdr:rowOff>40908</xdr:rowOff>
    </xdr:to>
    <xdr:cxnSp macro="">
      <xdr:nvCxnSpPr>
        <xdr:cNvPr id="404" name="直線コネクタ 403"/>
        <xdr:cNvCxnSpPr/>
      </xdr:nvCxnSpPr>
      <xdr:spPr>
        <a:xfrm flipV="1">
          <a:off x="8750300" y="13404097"/>
          <a:ext cx="8890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40908</xdr:rowOff>
    </xdr:from>
    <xdr:to>
      <xdr:col>45</xdr:col>
      <xdr:colOff>177800</xdr:colOff>
      <xdr:row>78</xdr:row>
      <xdr:rowOff>73744</xdr:rowOff>
    </xdr:to>
    <xdr:cxnSp macro="">
      <xdr:nvCxnSpPr>
        <xdr:cNvPr id="407" name="直線コネクタ 406"/>
        <xdr:cNvCxnSpPr/>
      </xdr:nvCxnSpPr>
      <xdr:spPr>
        <a:xfrm flipV="1">
          <a:off x="7861300" y="13414008"/>
          <a:ext cx="889000" cy="3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51552</xdr:rowOff>
    </xdr:from>
    <xdr:to>
      <xdr:col>41</xdr:col>
      <xdr:colOff>50800</xdr:colOff>
      <xdr:row>78</xdr:row>
      <xdr:rowOff>73744</xdr:rowOff>
    </xdr:to>
    <xdr:cxnSp macro="">
      <xdr:nvCxnSpPr>
        <xdr:cNvPr id="410" name="直線コネクタ 409"/>
        <xdr:cNvCxnSpPr/>
      </xdr:nvCxnSpPr>
      <xdr:spPr>
        <a:xfrm>
          <a:off x="6972300" y="13253202"/>
          <a:ext cx="889000" cy="19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114426</xdr:rowOff>
    </xdr:from>
    <xdr:ext cx="534377" cy="259045"/>
    <xdr:sp macro="" textlink="">
      <xdr:nvSpPr>
        <xdr:cNvPr id="412" name="テキスト ボックス 411"/>
        <xdr:cNvSpPr txBox="1"/>
      </xdr:nvSpPr>
      <xdr:spPr>
        <a:xfrm>
          <a:off x="7594111" y="128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50920</xdr:rowOff>
    </xdr:from>
    <xdr:ext cx="534377" cy="259045"/>
    <xdr:sp macro="" textlink="">
      <xdr:nvSpPr>
        <xdr:cNvPr id="414" name="テキスト ボックス 413"/>
        <xdr:cNvSpPr txBox="1"/>
      </xdr:nvSpPr>
      <xdr:spPr>
        <a:xfrm>
          <a:off x="6705111" y="129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32327</xdr:rowOff>
    </xdr:from>
    <xdr:to>
      <xdr:col>55</xdr:col>
      <xdr:colOff>50800</xdr:colOff>
      <xdr:row>77</xdr:row>
      <xdr:rowOff>133927</xdr:rowOff>
    </xdr:to>
    <xdr:sp macro="" textlink="">
      <xdr:nvSpPr>
        <xdr:cNvPr id="420" name="楕円 419"/>
        <xdr:cNvSpPr/>
      </xdr:nvSpPr>
      <xdr:spPr>
        <a:xfrm>
          <a:off x="10426700" y="132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55204</xdr:rowOff>
    </xdr:from>
    <xdr:ext cx="534377" cy="259045"/>
    <xdr:sp macro="" textlink="">
      <xdr:nvSpPr>
        <xdr:cNvPr id="421" name="普通建設事業費 （ うち新規整備　）該当値テキスト"/>
        <xdr:cNvSpPr txBox="1"/>
      </xdr:nvSpPr>
      <xdr:spPr>
        <a:xfrm>
          <a:off x="10528300" y="1308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151647</xdr:rowOff>
    </xdr:from>
    <xdr:to>
      <xdr:col>50</xdr:col>
      <xdr:colOff>165100</xdr:colOff>
      <xdr:row>78</xdr:row>
      <xdr:rowOff>81797</xdr:rowOff>
    </xdr:to>
    <xdr:sp macro="" textlink="">
      <xdr:nvSpPr>
        <xdr:cNvPr id="422" name="楕円 421"/>
        <xdr:cNvSpPr/>
      </xdr:nvSpPr>
      <xdr:spPr>
        <a:xfrm>
          <a:off x="9588500" y="1335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72924</xdr:rowOff>
    </xdr:from>
    <xdr:ext cx="534377" cy="259045"/>
    <xdr:sp macro="" textlink="">
      <xdr:nvSpPr>
        <xdr:cNvPr id="423" name="テキスト ボックス 422"/>
        <xdr:cNvSpPr txBox="1"/>
      </xdr:nvSpPr>
      <xdr:spPr>
        <a:xfrm>
          <a:off x="9372111" y="1344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161558</xdr:rowOff>
    </xdr:from>
    <xdr:to>
      <xdr:col>46</xdr:col>
      <xdr:colOff>38100</xdr:colOff>
      <xdr:row>78</xdr:row>
      <xdr:rowOff>91708</xdr:rowOff>
    </xdr:to>
    <xdr:sp macro="" textlink="">
      <xdr:nvSpPr>
        <xdr:cNvPr id="424" name="楕円 423"/>
        <xdr:cNvSpPr/>
      </xdr:nvSpPr>
      <xdr:spPr>
        <a:xfrm>
          <a:off x="8699500" y="13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82835</xdr:rowOff>
    </xdr:from>
    <xdr:ext cx="534377" cy="259045"/>
    <xdr:sp macro="" textlink="">
      <xdr:nvSpPr>
        <xdr:cNvPr id="425" name="テキスト ボックス 424"/>
        <xdr:cNvSpPr txBox="1"/>
      </xdr:nvSpPr>
      <xdr:spPr>
        <a:xfrm>
          <a:off x="8483111" y="134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22944</xdr:rowOff>
    </xdr:from>
    <xdr:to>
      <xdr:col>41</xdr:col>
      <xdr:colOff>101600</xdr:colOff>
      <xdr:row>78</xdr:row>
      <xdr:rowOff>124544</xdr:rowOff>
    </xdr:to>
    <xdr:sp macro="" textlink="">
      <xdr:nvSpPr>
        <xdr:cNvPr id="426" name="楕円 425"/>
        <xdr:cNvSpPr/>
      </xdr:nvSpPr>
      <xdr:spPr>
        <a:xfrm>
          <a:off x="7810500" y="1339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115671</xdr:rowOff>
    </xdr:from>
    <xdr:ext cx="469744" cy="259045"/>
    <xdr:sp macro="" textlink="">
      <xdr:nvSpPr>
        <xdr:cNvPr id="427" name="テキスト ボックス 426"/>
        <xdr:cNvSpPr txBox="1"/>
      </xdr:nvSpPr>
      <xdr:spPr>
        <a:xfrm>
          <a:off x="7626428" y="134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752</xdr:rowOff>
    </xdr:from>
    <xdr:to>
      <xdr:col>36</xdr:col>
      <xdr:colOff>165100</xdr:colOff>
      <xdr:row>77</xdr:row>
      <xdr:rowOff>102352</xdr:rowOff>
    </xdr:to>
    <xdr:sp macro="" textlink="">
      <xdr:nvSpPr>
        <xdr:cNvPr id="428" name="楕円 427"/>
        <xdr:cNvSpPr/>
      </xdr:nvSpPr>
      <xdr:spPr>
        <a:xfrm>
          <a:off x="6921500" y="132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93479</xdr:rowOff>
    </xdr:from>
    <xdr:ext cx="534377" cy="259045"/>
    <xdr:sp macro="" textlink="">
      <xdr:nvSpPr>
        <xdr:cNvPr id="429" name="テキスト ボックス 428"/>
        <xdr:cNvSpPr txBox="1"/>
      </xdr:nvSpPr>
      <xdr:spPr>
        <a:xfrm>
          <a:off x="6705111" y="1329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162702</xdr:rowOff>
    </xdr:from>
    <xdr:to>
      <xdr:col>55</xdr:col>
      <xdr:colOff>0</xdr:colOff>
      <xdr:row>97</xdr:row>
      <xdr:rowOff>47693</xdr:rowOff>
    </xdr:to>
    <xdr:cxnSp macro="">
      <xdr:nvCxnSpPr>
        <xdr:cNvPr id="460" name="直線コネクタ 459"/>
        <xdr:cNvCxnSpPr/>
      </xdr:nvCxnSpPr>
      <xdr:spPr>
        <a:xfrm>
          <a:off x="9639300" y="16621902"/>
          <a:ext cx="838200" cy="5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162702</xdr:rowOff>
    </xdr:from>
    <xdr:to>
      <xdr:col>50</xdr:col>
      <xdr:colOff>114300</xdr:colOff>
      <xdr:row>96</xdr:row>
      <xdr:rowOff>169538</xdr:rowOff>
    </xdr:to>
    <xdr:cxnSp macro="">
      <xdr:nvCxnSpPr>
        <xdr:cNvPr id="463" name="直線コネクタ 462"/>
        <xdr:cNvCxnSpPr/>
      </xdr:nvCxnSpPr>
      <xdr:spPr>
        <a:xfrm flipV="1">
          <a:off x="8750300" y="16621902"/>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169538</xdr:rowOff>
    </xdr:from>
    <xdr:to>
      <xdr:col>45</xdr:col>
      <xdr:colOff>177800</xdr:colOff>
      <xdr:row>98</xdr:row>
      <xdr:rowOff>110548</xdr:rowOff>
    </xdr:to>
    <xdr:cxnSp macro="">
      <xdr:nvCxnSpPr>
        <xdr:cNvPr id="466" name="直線コネクタ 465"/>
        <xdr:cNvCxnSpPr/>
      </xdr:nvCxnSpPr>
      <xdr:spPr>
        <a:xfrm flipV="1">
          <a:off x="7861300" y="16628738"/>
          <a:ext cx="889000" cy="28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97822</xdr:rowOff>
    </xdr:from>
    <xdr:to>
      <xdr:col>41</xdr:col>
      <xdr:colOff>50800</xdr:colOff>
      <xdr:row>98</xdr:row>
      <xdr:rowOff>110548</xdr:rowOff>
    </xdr:to>
    <xdr:cxnSp macro="">
      <xdr:nvCxnSpPr>
        <xdr:cNvPr id="469" name="直線コネクタ 468"/>
        <xdr:cNvCxnSpPr/>
      </xdr:nvCxnSpPr>
      <xdr:spPr>
        <a:xfrm>
          <a:off x="6972300" y="16899922"/>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1" name="テキスト ボックス 470"/>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3" name="テキスト ボックス 472"/>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168343</xdr:rowOff>
    </xdr:from>
    <xdr:to>
      <xdr:col>55</xdr:col>
      <xdr:colOff>50800</xdr:colOff>
      <xdr:row>97</xdr:row>
      <xdr:rowOff>98493</xdr:rowOff>
    </xdr:to>
    <xdr:sp macro="" textlink="">
      <xdr:nvSpPr>
        <xdr:cNvPr id="479" name="楕円 478"/>
        <xdr:cNvSpPr/>
      </xdr:nvSpPr>
      <xdr:spPr>
        <a:xfrm>
          <a:off x="10426700" y="1662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146770</xdr:rowOff>
    </xdr:from>
    <xdr:ext cx="534377" cy="259045"/>
    <xdr:sp macro="" textlink="">
      <xdr:nvSpPr>
        <xdr:cNvPr id="480" name="普通建設事業費 （ うち更新整備　）該当値テキスト"/>
        <xdr:cNvSpPr txBox="1"/>
      </xdr:nvSpPr>
      <xdr:spPr>
        <a:xfrm>
          <a:off x="10528300" y="166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111902</xdr:rowOff>
    </xdr:from>
    <xdr:to>
      <xdr:col>50</xdr:col>
      <xdr:colOff>165100</xdr:colOff>
      <xdr:row>97</xdr:row>
      <xdr:rowOff>42052</xdr:rowOff>
    </xdr:to>
    <xdr:sp macro="" textlink="">
      <xdr:nvSpPr>
        <xdr:cNvPr id="481" name="楕円 480"/>
        <xdr:cNvSpPr/>
      </xdr:nvSpPr>
      <xdr:spPr>
        <a:xfrm>
          <a:off x="9588500" y="165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33179</xdr:rowOff>
    </xdr:from>
    <xdr:ext cx="534377" cy="259045"/>
    <xdr:sp macro="" textlink="">
      <xdr:nvSpPr>
        <xdr:cNvPr id="482" name="テキスト ボックス 481"/>
        <xdr:cNvSpPr txBox="1"/>
      </xdr:nvSpPr>
      <xdr:spPr>
        <a:xfrm>
          <a:off x="9372111" y="1666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118738</xdr:rowOff>
    </xdr:from>
    <xdr:to>
      <xdr:col>46</xdr:col>
      <xdr:colOff>38100</xdr:colOff>
      <xdr:row>97</xdr:row>
      <xdr:rowOff>48888</xdr:rowOff>
    </xdr:to>
    <xdr:sp macro="" textlink="">
      <xdr:nvSpPr>
        <xdr:cNvPr id="483" name="楕円 482"/>
        <xdr:cNvSpPr/>
      </xdr:nvSpPr>
      <xdr:spPr>
        <a:xfrm>
          <a:off x="8699500" y="1657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65415</xdr:rowOff>
    </xdr:from>
    <xdr:ext cx="534377" cy="259045"/>
    <xdr:sp macro="" textlink="">
      <xdr:nvSpPr>
        <xdr:cNvPr id="484" name="テキスト ボックス 483"/>
        <xdr:cNvSpPr txBox="1"/>
      </xdr:nvSpPr>
      <xdr:spPr>
        <a:xfrm>
          <a:off x="8483111" y="1635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59748</xdr:rowOff>
    </xdr:from>
    <xdr:to>
      <xdr:col>41</xdr:col>
      <xdr:colOff>101600</xdr:colOff>
      <xdr:row>98</xdr:row>
      <xdr:rowOff>161348</xdr:rowOff>
    </xdr:to>
    <xdr:sp macro="" textlink="">
      <xdr:nvSpPr>
        <xdr:cNvPr id="485" name="楕円 484"/>
        <xdr:cNvSpPr/>
      </xdr:nvSpPr>
      <xdr:spPr>
        <a:xfrm>
          <a:off x="7810500" y="168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152475</xdr:rowOff>
    </xdr:from>
    <xdr:ext cx="534377" cy="259045"/>
    <xdr:sp macro="" textlink="">
      <xdr:nvSpPr>
        <xdr:cNvPr id="486" name="テキスト ボックス 485"/>
        <xdr:cNvSpPr txBox="1"/>
      </xdr:nvSpPr>
      <xdr:spPr>
        <a:xfrm>
          <a:off x="7594111" y="169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47022</xdr:rowOff>
    </xdr:from>
    <xdr:to>
      <xdr:col>36</xdr:col>
      <xdr:colOff>165100</xdr:colOff>
      <xdr:row>98</xdr:row>
      <xdr:rowOff>148622</xdr:rowOff>
    </xdr:to>
    <xdr:sp macro="" textlink="">
      <xdr:nvSpPr>
        <xdr:cNvPr id="487" name="楕円 486"/>
        <xdr:cNvSpPr/>
      </xdr:nvSpPr>
      <xdr:spPr>
        <a:xfrm>
          <a:off x="6921500" y="16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139749</xdr:rowOff>
    </xdr:from>
    <xdr:ext cx="534377" cy="259045"/>
    <xdr:sp macro="" textlink="">
      <xdr:nvSpPr>
        <xdr:cNvPr id="488" name="テキスト ボックス 487"/>
        <xdr:cNvSpPr txBox="1"/>
      </xdr:nvSpPr>
      <xdr:spPr>
        <a:xfrm>
          <a:off x="6705111" y="169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38253</xdr:rowOff>
    </xdr:from>
    <xdr:to>
      <xdr:col>85</xdr:col>
      <xdr:colOff>127000</xdr:colOff>
      <xdr:row>39</xdr:row>
      <xdr:rowOff>42863</xdr:rowOff>
    </xdr:to>
    <xdr:cxnSp macro="">
      <xdr:nvCxnSpPr>
        <xdr:cNvPr id="517" name="直線コネクタ 516"/>
        <xdr:cNvCxnSpPr/>
      </xdr:nvCxnSpPr>
      <xdr:spPr>
        <a:xfrm flipV="1">
          <a:off x="15481300" y="6724803"/>
          <a:ext cx="8382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42863</xdr:rowOff>
    </xdr:from>
    <xdr:to>
      <xdr:col>81</xdr:col>
      <xdr:colOff>50800</xdr:colOff>
      <xdr:row>39</xdr:row>
      <xdr:rowOff>44272</xdr:rowOff>
    </xdr:to>
    <xdr:cxnSp macro="">
      <xdr:nvCxnSpPr>
        <xdr:cNvPr id="520" name="直線コネクタ 519"/>
        <xdr:cNvCxnSpPr/>
      </xdr:nvCxnSpPr>
      <xdr:spPr>
        <a:xfrm flipV="1">
          <a:off x="14592300" y="6729413"/>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44209</xdr:rowOff>
    </xdr:from>
    <xdr:to>
      <xdr:col>76</xdr:col>
      <xdr:colOff>114300</xdr:colOff>
      <xdr:row>39</xdr:row>
      <xdr:rowOff>44272</xdr:rowOff>
    </xdr:to>
    <xdr:cxnSp macro="">
      <xdr:nvCxnSpPr>
        <xdr:cNvPr id="523" name="直線コネクタ 522"/>
        <xdr:cNvCxnSpPr/>
      </xdr:nvCxnSpPr>
      <xdr:spPr>
        <a:xfrm>
          <a:off x="13703300" y="6730759"/>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37998</xdr:rowOff>
    </xdr:from>
    <xdr:to>
      <xdr:col>71</xdr:col>
      <xdr:colOff>177800</xdr:colOff>
      <xdr:row>39</xdr:row>
      <xdr:rowOff>44209</xdr:rowOff>
    </xdr:to>
    <xdr:cxnSp macro="">
      <xdr:nvCxnSpPr>
        <xdr:cNvPr id="526" name="直線コネクタ 525"/>
        <xdr:cNvCxnSpPr/>
      </xdr:nvCxnSpPr>
      <xdr:spPr>
        <a:xfrm>
          <a:off x="12814300" y="6724548"/>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158903</xdr:rowOff>
    </xdr:from>
    <xdr:to>
      <xdr:col>85</xdr:col>
      <xdr:colOff>177800</xdr:colOff>
      <xdr:row>39</xdr:row>
      <xdr:rowOff>89053</xdr:rowOff>
    </xdr:to>
    <xdr:sp macro="" textlink="">
      <xdr:nvSpPr>
        <xdr:cNvPr id="536" name="楕円 535"/>
        <xdr:cNvSpPr/>
      </xdr:nvSpPr>
      <xdr:spPr>
        <a:xfrm>
          <a:off x="16268700" y="66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73830</xdr:rowOff>
    </xdr:from>
    <xdr:ext cx="378565" cy="259045"/>
    <xdr:sp macro="" textlink="">
      <xdr:nvSpPr>
        <xdr:cNvPr id="537" name="災害復旧事業費該当値テキスト"/>
        <xdr:cNvSpPr txBox="1"/>
      </xdr:nvSpPr>
      <xdr:spPr>
        <a:xfrm>
          <a:off x="16370300" y="6588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163513</xdr:rowOff>
    </xdr:from>
    <xdr:to>
      <xdr:col>81</xdr:col>
      <xdr:colOff>101600</xdr:colOff>
      <xdr:row>39</xdr:row>
      <xdr:rowOff>93663</xdr:rowOff>
    </xdr:to>
    <xdr:sp macro="" textlink="">
      <xdr:nvSpPr>
        <xdr:cNvPr id="538" name="楕円 537"/>
        <xdr:cNvSpPr/>
      </xdr:nvSpPr>
      <xdr:spPr>
        <a:xfrm>
          <a:off x="15430500" y="6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84790</xdr:rowOff>
    </xdr:from>
    <xdr:ext cx="378565" cy="259045"/>
    <xdr:sp macro="" textlink="">
      <xdr:nvSpPr>
        <xdr:cNvPr id="539" name="テキスト ボックス 538"/>
        <xdr:cNvSpPr txBox="1"/>
      </xdr:nvSpPr>
      <xdr:spPr>
        <a:xfrm>
          <a:off x="15292017" y="677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164922</xdr:rowOff>
    </xdr:from>
    <xdr:to>
      <xdr:col>76</xdr:col>
      <xdr:colOff>165100</xdr:colOff>
      <xdr:row>39</xdr:row>
      <xdr:rowOff>95072</xdr:rowOff>
    </xdr:to>
    <xdr:sp macro="" textlink="">
      <xdr:nvSpPr>
        <xdr:cNvPr id="540" name="楕円 539"/>
        <xdr:cNvSpPr/>
      </xdr:nvSpPr>
      <xdr:spPr>
        <a:xfrm>
          <a:off x="14541500" y="66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86199</xdr:rowOff>
    </xdr:from>
    <xdr:ext cx="313932" cy="259045"/>
    <xdr:sp macro="" textlink="">
      <xdr:nvSpPr>
        <xdr:cNvPr id="541" name="テキスト ボックス 540"/>
        <xdr:cNvSpPr txBox="1"/>
      </xdr:nvSpPr>
      <xdr:spPr>
        <a:xfrm>
          <a:off x="14435333" y="6772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164859</xdr:rowOff>
    </xdr:from>
    <xdr:to>
      <xdr:col>72</xdr:col>
      <xdr:colOff>38100</xdr:colOff>
      <xdr:row>39</xdr:row>
      <xdr:rowOff>95009</xdr:rowOff>
    </xdr:to>
    <xdr:sp macro="" textlink="">
      <xdr:nvSpPr>
        <xdr:cNvPr id="542" name="楕円 541"/>
        <xdr:cNvSpPr/>
      </xdr:nvSpPr>
      <xdr:spPr>
        <a:xfrm>
          <a:off x="13652500" y="66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86136</xdr:rowOff>
    </xdr:from>
    <xdr:ext cx="313932" cy="259045"/>
    <xdr:sp macro="" textlink="">
      <xdr:nvSpPr>
        <xdr:cNvPr id="543" name="テキスト ボックス 542"/>
        <xdr:cNvSpPr txBox="1"/>
      </xdr:nvSpPr>
      <xdr:spPr>
        <a:xfrm>
          <a:off x="13546333" y="6772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158648</xdr:rowOff>
    </xdr:from>
    <xdr:to>
      <xdr:col>67</xdr:col>
      <xdr:colOff>101600</xdr:colOff>
      <xdr:row>39</xdr:row>
      <xdr:rowOff>88798</xdr:rowOff>
    </xdr:to>
    <xdr:sp macro="" textlink="">
      <xdr:nvSpPr>
        <xdr:cNvPr id="544" name="楕円 543"/>
        <xdr:cNvSpPr/>
      </xdr:nvSpPr>
      <xdr:spPr>
        <a:xfrm>
          <a:off x="12763500" y="66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79925</xdr:rowOff>
    </xdr:from>
    <xdr:ext cx="378565" cy="259045"/>
    <xdr:sp macro="" textlink="">
      <xdr:nvSpPr>
        <xdr:cNvPr id="545" name="テキスト ボックス 544"/>
        <xdr:cNvSpPr txBox="1"/>
      </xdr:nvSpPr>
      <xdr:spPr>
        <a:xfrm>
          <a:off x="12625017" y="6766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21975</xdr:rowOff>
    </xdr:from>
    <xdr:to>
      <xdr:col>85</xdr:col>
      <xdr:colOff>127000</xdr:colOff>
      <xdr:row>78</xdr:row>
      <xdr:rowOff>26726</xdr:rowOff>
    </xdr:to>
    <xdr:cxnSp macro="">
      <xdr:nvCxnSpPr>
        <xdr:cNvPr id="631" name="直線コネクタ 630"/>
        <xdr:cNvCxnSpPr/>
      </xdr:nvCxnSpPr>
      <xdr:spPr>
        <a:xfrm flipV="1">
          <a:off x="15481300" y="13395075"/>
          <a:ext cx="8382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26726</xdr:rowOff>
    </xdr:from>
    <xdr:to>
      <xdr:col>81</xdr:col>
      <xdr:colOff>50800</xdr:colOff>
      <xdr:row>78</xdr:row>
      <xdr:rowOff>32730</xdr:rowOff>
    </xdr:to>
    <xdr:cxnSp macro="">
      <xdr:nvCxnSpPr>
        <xdr:cNvPr id="634" name="直線コネクタ 633"/>
        <xdr:cNvCxnSpPr/>
      </xdr:nvCxnSpPr>
      <xdr:spPr>
        <a:xfrm flipV="1">
          <a:off x="14592300" y="13399826"/>
          <a:ext cx="8890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32730</xdr:rowOff>
    </xdr:from>
    <xdr:to>
      <xdr:col>76</xdr:col>
      <xdr:colOff>114300</xdr:colOff>
      <xdr:row>78</xdr:row>
      <xdr:rowOff>48180</xdr:rowOff>
    </xdr:to>
    <xdr:cxnSp macro="">
      <xdr:nvCxnSpPr>
        <xdr:cNvPr id="637" name="直線コネクタ 636"/>
        <xdr:cNvCxnSpPr/>
      </xdr:nvCxnSpPr>
      <xdr:spPr>
        <a:xfrm flipV="1">
          <a:off x="13703300" y="13405830"/>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43582</xdr:rowOff>
    </xdr:from>
    <xdr:to>
      <xdr:col>71</xdr:col>
      <xdr:colOff>177800</xdr:colOff>
      <xdr:row>78</xdr:row>
      <xdr:rowOff>48180</xdr:rowOff>
    </xdr:to>
    <xdr:cxnSp macro="">
      <xdr:nvCxnSpPr>
        <xdr:cNvPr id="640" name="直線コネクタ 639"/>
        <xdr:cNvCxnSpPr/>
      </xdr:nvCxnSpPr>
      <xdr:spPr>
        <a:xfrm>
          <a:off x="12814300" y="13416682"/>
          <a:ext cx="8890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31363</xdr:rowOff>
    </xdr:from>
    <xdr:ext cx="534377" cy="259045"/>
    <xdr:sp macro="" textlink="">
      <xdr:nvSpPr>
        <xdr:cNvPr id="642" name="テキスト ボックス 641"/>
        <xdr:cNvSpPr txBox="1"/>
      </xdr:nvSpPr>
      <xdr:spPr>
        <a:xfrm>
          <a:off x="13436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36965</xdr:rowOff>
    </xdr:from>
    <xdr:ext cx="534377" cy="259045"/>
    <xdr:sp macro="" textlink="">
      <xdr:nvSpPr>
        <xdr:cNvPr id="644" name="テキスト ボックス 643"/>
        <xdr:cNvSpPr txBox="1"/>
      </xdr:nvSpPr>
      <xdr:spPr>
        <a:xfrm>
          <a:off x="12547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142625</xdr:rowOff>
    </xdr:from>
    <xdr:to>
      <xdr:col>85</xdr:col>
      <xdr:colOff>177800</xdr:colOff>
      <xdr:row>78</xdr:row>
      <xdr:rowOff>72775</xdr:rowOff>
    </xdr:to>
    <xdr:sp macro="" textlink="">
      <xdr:nvSpPr>
        <xdr:cNvPr id="650" name="楕円 649"/>
        <xdr:cNvSpPr/>
      </xdr:nvSpPr>
      <xdr:spPr>
        <a:xfrm>
          <a:off x="16268700" y="1334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57552</xdr:rowOff>
    </xdr:from>
    <xdr:ext cx="534377" cy="259045"/>
    <xdr:sp macro="" textlink="">
      <xdr:nvSpPr>
        <xdr:cNvPr id="651" name="公債費該当値テキスト"/>
        <xdr:cNvSpPr txBox="1"/>
      </xdr:nvSpPr>
      <xdr:spPr>
        <a:xfrm>
          <a:off x="16370300" y="1325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147376</xdr:rowOff>
    </xdr:from>
    <xdr:to>
      <xdr:col>81</xdr:col>
      <xdr:colOff>101600</xdr:colOff>
      <xdr:row>78</xdr:row>
      <xdr:rowOff>77526</xdr:rowOff>
    </xdr:to>
    <xdr:sp macro="" textlink="">
      <xdr:nvSpPr>
        <xdr:cNvPr id="652" name="楕円 651"/>
        <xdr:cNvSpPr/>
      </xdr:nvSpPr>
      <xdr:spPr>
        <a:xfrm>
          <a:off x="15430500" y="133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68653</xdr:rowOff>
    </xdr:from>
    <xdr:ext cx="534377" cy="259045"/>
    <xdr:sp macro="" textlink="">
      <xdr:nvSpPr>
        <xdr:cNvPr id="653" name="テキスト ボックス 652"/>
        <xdr:cNvSpPr txBox="1"/>
      </xdr:nvSpPr>
      <xdr:spPr>
        <a:xfrm>
          <a:off x="15214111" y="1344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153380</xdr:rowOff>
    </xdr:from>
    <xdr:to>
      <xdr:col>76</xdr:col>
      <xdr:colOff>165100</xdr:colOff>
      <xdr:row>78</xdr:row>
      <xdr:rowOff>83530</xdr:rowOff>
    </xdr:to>
    <xdr:sp macro="" textlink="">
      <xdr:nvSpPr>
        <xdr:cNvPr id="654" name="楕円 653"/>
        <xdr:cNvSpPr/>
      </xdr:nvSpPr>
      <xdr:spPr>
        <a:xfrm>
          <a:off x="14541500" y="133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74657</xdr:rowOff>
    </xdr:from>
    <xdr:ext cx="534377" cy="259045"/>
    <xdr:sp macro="" textlink="">
      <xdr:nvSpPr>
        <xdr:cNvPr id="655" name="テキスト ボックス 654"/>
        <xdr:cNvSpPr txBox="1"/>
      </xdr:nvSpPr>
      <xdr:spPr>
        <a:xfrm>
          <a:off x="14325111" y="1344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168830</xdr:rowOff>
    </xdr:from>
    <xdr:to>
      <xdr:col>72</xdr:col>
      <xdr:colOff>38100</xdr:colOff>
      <xdr:row>78</xdr:row>
      <xdr:rowOff>98980</xdr:rowOff>
    </xdr:to>
    <xdr:sp macro="" textlink="">
      <xdr:nvSpPr>
        <xdr:cNvPr id="656" name="楕円 655"/>
        <xdr:cNvSpPr/>
      </xdr:nvSpPr>
      <xdr:spPr>
        <a:xfrm>
          <a:off x="13652500" y="1337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90107</xdr:rowOff>
    </xdr:from>
    <xdr:ext cx="534377" cy="259045"/>
    <xdr:sp macro="" textlink="">
      <xdr:nvSpPr>
        <xdr:cNvPr id="657" name="テキスト ボックス 656"/>
        <xdr:cNvSpPr txBox="1"/>
      </xdr:nvSpPr>
      <xdr:spPr>
        <a:xfrm>
          <a:off x="13436111" y="134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164232</xdr:rowOff>
    </xdr:from>
    <xdr:to>
      <xdr:col>67</xdr:col>
      <xdr:colOff>101600</xdr:colOff>
      <xdr:row>78</xdr:row>
      <xdr:rowOff>94382</xdr:rowOff>
    </xdr:to>
    <xdr:sp macro="" textlink="">
      <xdr:nvSpPr>
        <xdr:cNvPr id="658" name="楕円 657"/>
        <xdr:cNvSpPr/>
      </xdr:nvSpPr>
      <xdr:spPr>
        <a:xfrm>
          <a:off x="12763500" y="1336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85509</xdr:rowOff>
    </xdr:from>
    <xdr:ext cx="534377" cy="259045"/>
    <xdr:sp macro="" textlink="">
      <xdr:nvSpPr>
        <xdr:cNvPr id="659" name="テキスト ボックス 658"/>
        <xdr:cNvSpPr txBox="1"/>
      </xdr:nvSpPr>
      <xdr:spPr>
        <a:xfrm>
          <a:off x="12547111" y="1345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73811</xdr:rowOff>
    </xdr:from>
    <xdr:to>
      <xdr:col>85</xdr:col>
      <xdr:colOff>127000</xdr:colOff>
      <xdr:row>97</xdr:row>
      <xdr:rowOff>132071</xdr:rowOff>
    </xdr:to>
    <xdr:cxnSp macro="">
      <xdr:nvCxnSpPr>
        <xdr:cNvPr id="684" name="直線コネクタ 683"/>
        <xdr:cNvCxnSpPr/>
      </xdr:nvCxnSpPr>
      <xdr:spPr>
        <a:xfrm flipV="1">
          <a:off x="15481300" y="16533011"/>
          <a:ext cx="838200" cy="22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132071</xdr:rowOff>
    </xdr:from>
    <xdr:to>
      <xdr:col>81</xdr:col>
      <xdr:colOff>50800</xdr:colOff>
      <xdr:row>97</xdr:row>
      <xdr:rowOff>138894</xdr:rowOff>
    </xdr:to>
    <xdr:cxnSp macro="">
      <xdr:nvCxnSpPr>
        <xdr:cNvPr id="687" name="直線コネクタ 686"/>
        <xdr:cNvCxnSpPr/>
      </xdr:nvCxnSpPr>
      <xdr:spPr>
        <a:xfrm flipV="1">
          <a:off x="14592300" y="16762721"/>
          <a:ext cx="889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112393</xdr:rowOff>
    </xdr:from>
    <xdr:to>
      <xdr:col>76</xdr:col>
      <xdr:colOff>114300</xdr:colOff>
      <xdr:row>97</xdr:row>
      <xdr:rowOff>138894</xdr:rowOff>
    </xdr:to>
    <xdr:cxnSp macro="">
      <xdr:nvCxnSpPr>
        <xdr:cNvPr id="690" name="直線コネクタ 689"/>
        <xdr:cNvCxnSpPr/>
      </xdr:nvCxnSpPr>
      <xdr:spPr>
        <a:xfrm>
          <a:off x="13703300" y="16743043"/>
          <a:ext cx="889000" cy="2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112393</xdr:rowOff>
    </xdr:from>
    <xdr:to>
      <xdr:col>71</xdr:col>
      <xdr:colOff>177800</xdr:colOff>
      <xdr:row>97</xdr:row>
      <xdr:rowOff>152022</xdr:rowOff>
    </xdr:to>
    <xdr:cxnSp macro="">
      <xdr:nvCxnSpPr>
        <xdr:cNvPr id="693" name="直線コネクタ 692"/>
        <xdr:cNvCxnSpPr/>
      </xdr:nvCxnSpPr>
      <xdr:spPr>
        <a:xfrm flipV="1">
          <a:off x="12814300" y="16743043"/>
          <a:ext cx="889000" cy="3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134458</xdr:rowOff>
    </xdr:from>
    <xdr:ext cx="534377" cy="259045"/>
    <xdr:sp macro="" textlink="">
      <xdr:nvSpPr>
        <xdr:cNvPr id="695" name="テキスト ボックス 694"/>
        <xdr:cNvSpPr txBox="1"/>
      </xdr:nvSpPr>
      <xdr:spPr>
        <a:xfrm>
          <a:off x="13436111" y="164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97" name="テキスト ボックス 696"/>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23011</xdr:rowOff>
    </xdr:from>
    <xdr:to>
      <xdr:col>85</xdr:col>
      <xdr:colOff>177800</xdr:colOff>
      <xdr:row>96</xdr:row>
      <xdr:rowOff>124611</xdr:rowOff>
    </xdr:to>
    <xdr:sp macro="" textlink="">
      <xdr:nvSpPr>
        <xdr:cNvPr id="703" name="楕円 702"/>
        <xdr:cNvSpPr/>
      </xdr:nvSpPr>
      <xdr:spPr>
        <a:xfrm>
          <a:off x="16268700" y="164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45888</xdr:rowOff>
    </xdr:from>
    <xdr:ext cx="534377" cy="259045"/>
    <xdr:sp macro="" textlink="">
      <xdr:nvSpPr>
        <xdr:cNvPr id="704" name="積立金該当値テキスト"/>
        <xdr:cNvSpPr txBox="1"/>
      </xdr:nvSpPr>
      <xdr:spPr>
        <a:xfrm>
          <a:off x="16370300" y="1633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81271</xdr:rowOff>
    </xdr:from>
    <xdr:to>
      <xdr:col>81</xdr:col>
      <xdr:colOff>101600</xdr:colOff>
      <xdr:row>98</xdr:row>
      <xdr:rowOff>11421</xdr:rowOff>
    </xdr:to>
    <xdr:sp macro="" textlink="">
      <xdr:nvSpPr>
        <xdr:cNvPr id="705" name="楕円 704"/>
        <xdr:cNvSpPr/>
      </xdr:nvSpPr>
      <xdr:spPr>
        <a:xfrm>
          <a:off x="15430500" y="167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2548</xdr:rowOff>
    </xdr:from>
    <xdr:ext cx="534377" cy="259045"/>
    <xdr:sp macro="" textlink="">
      <xdr:nvSpPr>
        <xdr:cNvPr id="706" name="テキスト ボックス 705"/>
        <xdr:cNvSpPr txBox="1"/>
      </xdr:nvSpPr>
      <xdr:spPr>
        <a:xfrm>
          <a:off x="15214111" y="1680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88094</xdr:rowOff>
    </xdr:from>
    <xdr:to>
      <xdr:col>76</xdr:col>
      <xdr:colOff>165100</xdr:colOff>
      <xdr:row>98</xdr:row>
      <xdr:rowOff>18244</xdr:rowOff>
    </xdr:to>
    <xdr:sp macro="" textlink="">
      <xdr:nvSpPr>
        <xdr:cNvPr id="707" name="楕円 706"/>
        <xdr:cNvSpPr/>
      </xdr:nvSpPr>
      <xdr:spPr>
        <a:xfrm>
          <a:off x="14541500" y="167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9371</xdr:rowOff>
    </xdr:from>
    <xdr:ext cx="534377" cy="259045"/>
    <xdr:sp macro="" textlink="">
      <xdr:nvSpPr>
        <xdr:cNvPr id="708" name="テキスト ボックス 707"/>
        <xdr:cNvSpPr txBox="1"/>
      </xdr:nvSpPr>
      <xdr:spPr>
        <a:xfrm>
          <a:off x="14325111" y="168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61593</xdr:rowOff>
    </xdr:from>
    <xdr:to>
      <xdr:col>72</xdr:col>
      <xdr:colOff>38100</xdr:colOff>
      <xdr:row>97</xdr:row>
      <xdr:rowOff>163193</xdr:rowOff>
    </xdr:to>
    <xdr:sp macro="" textlink="">
      <xdr:nvSpPr>
        <xdr:cNvPr id="709" name="楕円 708"/>
        <xdr:cNvSpPr/>
      </xdr:nvSpPr>
      <xdr:spPr>
        <a:xfrm>
          <a:off x="13652500" y="166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154320</xdr:rowOff>
    </xdr:from>
    <xdr:ext cx="534377" cy="259045"/>
    <xdr:sp macro="" textlink="">
      <xdr:nvSpPr>
        <xdr:cNvPr id="710" name="テキスト ボックス 709"/>
        <xdr:cNvSpPr txBox="1"/>
      </xdr:nvSpPr>
      <xdr:spPr>
        <a:xfrm>
          <a:off x="13436111" y="1678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101222</xdr:rowOff>
    </xdr:from>
    <xdr:to>
      <xdr:col>67</xdr:col>
      <xdr:colOff>101600</xdr:colOff>
      <xdr:row>98</xdr:row>
      <xdr:rowOff>31372</xdr:rowOff>
    </xdr:to>
    <xdr:sp macro="" textlink="">
      <xdr:nvSpPr>
        <xdr:cNvPr id="711" name="楕円 710"/>
        <xdr:cNvSpPr/>
      </xdr:nvSpPr>
      <xdr:spPr>
        <a:xfrm>
          <a:off x="12763500" y="1673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22499</xdr:rowOff>
    </xdr:from>
    <xdr:ext cx="469744" cy="259045"/>
    <xdr:sp macro="" textlink="">
      <xdr:nvSpPr>
        <xdr:cNvPr id="712" name="テキスト ボックス 711"/>
        <xdr:cNvSpPr txBox="1"/>
      </xdr:nvSpPr>
      <xdr:spPr>
        <a:xfrm>
          <a:off x="12579428" y="1682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25057</xdr:rowOff>
    </xdr:from>
    <xdr:to>
      <xdr:col>116</xdr:col>
      <xdr:colOff>63500</xdr:colOff>
      <xdr:row>39</xdr:row>
      <xdr:rowOff>30620</xdr:rowOff>
    </xdr:to>
    <xdr:cxnSp macro="">
      <xdr:nvCxnSpPr>
        <xdr:cNvPr id="741" name="直線コネクタ 740"/>
        <xdr:cNvCxnSpPr/>
      </xdr:nvCxnSpPr>
      <xdr:spPr>
        <a:xfrm>
          <a:off x="21323300" y="6711607"/>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22809</xdr:rowOff>
    </xdr:from>
    <xdr:to>
      <xdr:col>111</xdr:col>
      <xdr:colOff>177800</xdr:colOff>
      <xdr:row>39</xdr:row>
      <xdr:rowOff>25057</xdr:rowOff>
    </xdr:to>
    <xdr:cxnSp macro="">
      <xdr:nvCxnSpPr>
        <xdr:cNvPr id="744" name="直線コネクタ 743"/>
        <xdr:cNvCxnSpPr/>
      </xdr:nvCxnSpPr>
      <xdr:spPr>
        <a:xfrm>
          <a:off x="20434300" y="670935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11037</xdr:rowOff>
    </xdr:from>
    <xdr:to>
      <xdr:col>107</xdr:col>
      <xdr:colOff>50800</xdr:colOff>
      <xdr:row>39</xdr:row>
      <xdr:rowOff>22809</xdr:rowOff>
    </xdr:to>
    <xdr:cxnSp macro="">
      <xdr:nvCxnSpPr>
        <xdr:cNvPr id="747" name="直線コネクタ 746"/>
        <xdr:cNvCxnSpPr/>
      </xdr:nvCxnSpPr>
      <xdr:spPr>
        <a:xfrm>
          <a:off x="19545300" y="6697587"/>
          <a:ext cx="8890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11037</xdr:rowOff>
    </xdr:from>
    <xdr:to>
      <xdr:col>102</xdr:col>
      <xdr:colOff>114300</xdr:colOff>
      <xdr:row>39</xdr:row>
      <xdr:rowOff>11874</xdr:rowOff>
    </xdr:to>
    <xdr:cxnSp macro="">
      <xdr:nvCxnSpPr>
        <xdr:cNvPr id="750" name="直線コネクタ 749"/>
        <xdr:cNvCxnSpPr/>
      </xdr:nvCxnSpPr>
      <xdr:spPr>
        <a:xfrm flipV="1">
          <a:off x="18656300" y="6697587"/>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2" name="テキスト ボックス 751"/>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5287</xdr:rowOff>
    </xdr:from>
    <xdr:ext cx="469744" cy="259045"/>
    <xdr:sp macro="" textlink="">
      <xdr:nvSpPr>
        <xdr:cNvPr id="754" name="テキスト ボックス 753"/>
        <xdr:cNvSpPr txBox="1"/>
      </xdr:nvSpPr>
      <xdr:spPr>
        <a:xfrm>
          <a:off x="18421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151270</xdr:rowOff>
    </xdr:from>
    <xdr:to>
      <xdr:col>116</xdr:col>
      <xdr:colOff>114300</xdr:colOff>
      <xdr:row>39</xdr:row>
      <xdr:rowOff>81420</xdr:rowOff>
    </xdr:to>
    <xdr:sp macro="" textlink="">
      <xdr:nvSpPr>
        <xdr:cNvPr id="760" name="楕円 759"/>
        <xdr:cNvSpPr/>
      </xdr:nvSpPr>
      <xdr:spPr>
        <a:xfrm>
          <a:off x="22110700" y="66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66197</xdr:rowOff>
    </xdr:from>
    <xdr:ext cx="378565" cy="259045"/>
    <xdr:sp macro="" textlink="">
      <xdr:nvSpPr>
        <xdr:cNvPr id="761" name="投資及び出資金該当値テキスト"/>
        <xdr:cNvSpPr txBox="1"/>
      </xdr:nvSpPr>
      <xdr:spPr>
        <a:xfrm>
          <a:off x="22212300" y="658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145707</xdr:rowOff>
    </xdr:from>
    <xdr:to>
      <xdr:col>112</xdr:col>
      <xdr:colOff>38100</xdr:colOff>
      <xdr:row>39</xdr:row>
      <xdr:rowOff>75857</xdr:rowOff>
    </xdr:to>
    <xdr:sp macro="" textlink="">
      <xdr:nvSpPr>
        <xdr:cNvPr id="762" name="楕円 761"/>
        <xdr:cNvSpPr/>
      </xdr:nvSpPr>
      <xdr:spPr>
        <a:xfrm>
          <a:off x="21272500" y="66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66984</xdr:rowOff>
    </xdr:from>
    <xdr:ext cx="378565" cy="259045"/>
    <xdr:sp macro="" textlink="">
      <xdr:nvSpPr>
        <xdr:cNvPr id="763" name="テキスト ボックス 762"/>
        <xdr:cNvSpPr txBox="1"/>
      </xdr:nvSpPr>
      <xdr:spPr>
        <a:xfrm>
          <a:off x="21134017" y="6753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143459</xdr:rowOff>
    </xdr:from>
    <xdr:to>
      <xdr:col>107</xdr:col>
      <xdr:colOff>101600</xdr:colOff>
      <xdr:row>39</xdr:row>
      <xdr:rowOff>73609</xdr:rowOff>
    </xdr:to>
    <xdr:sp macro="" textlink="">
      <xdr:nvSpPr>
        <xdr:cNvPr id="764" name="楕円 763"/>
        <xdr:cNvSpPr/>
      </xdr:nvSpPr>
      <xdr:spPr>
        <a:xfrm>
          <a:off x="20383500" y="665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64736</xdr:rowOff>
    </xdr:from>
    <xdr:ext cx="378565" cy="259045"/>
    <xdr:sp macro="" textlink="">
      <xdr:nvSpPr>
        <xdr:cNvPr id="765" name="テキスト ボックス 764"/>
        <xdr:cNvSpPr txBox="1"/>
      </xdr:nvSpPr>
      <xdr:spPr>
        <a:xfrm>
          <a:off x="20245017" y="675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131687</xdr:rowOff>
    </xdr:from>
    <xdr:to>
      <xdr:col>102</xdr:col>
      <xdr:colOff>165100</xdr:colOff>
      <xdr:row>39</xdr:row>
      <xdr:rowOff>61837</xdr:rowOff>
    </xdr:to>
    <xdr:sp macro="" textlink="">
      <xdr:nvSpPr>
        <xdr:cNvPr id="766" name="楕円 765"/>
        <xdr:cNvSpPr/>
      </xdr:nvSpPr>
      <xdr:spPr>
        <a:xfrm>
          <a:off x="19494500" y="664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52964</xdr:rowOff>
    </xdr:from>
    <xdr:ext cx="378565" cy="259045"/>
    <xdr:sp macro="" textlink="">
      <xdr:nvSpPr>
        <xdr:cNvPr id="767" name="テキスト ボックス 766"/>
        <xdr:cNvSpPr txBox="1"/>
      </xdr:nvSpPr>
      <xdr:spPr>
        <a:xfrm>
          <a:off x="19356017" y="673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132524</xdr:rowOff>
    </xdr:from>
    <xdr:to>
      <xdr:col>98</xdr:col>
      <xdr:colOff>38100</xdr:colOff>
      <xdr:row>39</xdr:row>
      <xdr:rowOff>62674</xdr:rowOff>
    </xdr:to>
    <xdr:sp macro="" textlink="">
      <xdr:nvSpPr>
        <xdr:cNvPr id="768" name="楕円 767"/>
        <xdr:cNvSpPr/>
      </xdr:nvSpPr>
      <xdr:spPr>
        <a:xfrm>
          <a:off x="18605500" y="66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53801</xdr:rowOff>
    </xdr:from>
    <xdr:ext cx="378565" cy="259045"/>
    <xdr:sp macro="" textlink="">
      <xdr:nvSpPr>
        <xdr:cNvPr id="769" name="テキスト ボックス 768"/>
        <xdr:cNvSpPr txBox="1"/>
      </xdr:nvSpPr>
      <xdr:spPr>
        <a:xfrm>
          <a:off x="18467017" y="6740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20942</xdr:rowOff>
    </xdr:from>
    <xdr:to>
      <xdr:col>116</xdr:col>
      <xdr:colOff>63500</xdr:colOff>
      <xdr:row>58</xdr:row>
      <xdr:rowOff>133985</xdr:rowOff>
    </xdr:to>
    <xdr:cxnSp macro="">
      <xdr:nvCxnSpPr>
        <xdr:cNvPr id="796" name="直線コネクタ 795"/>
        <xdr:cNvCxnSpPr/>
      </xdr:nvCxnSpPr>
      <xdr:spPr>
        <a:xfrm>
          <a:off x="21323300" y="9279242"/>
          <a:ext cx="838200" cy="79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20942</xdr:rowOff>
    </xdr:from>
    <xdr:to>
      <xdr:col>111</xdr:col>
      <xdr:colOff>177800</xdr:colOff>
      <xdr:row>58</xdr:row>
      <xdr:rowOff>134808</xdr:rowOff>
    </xdr:to>
    <xdr:cxnSp macro="">
      <xdr:nvCxnSpPr>
        <xdr:cNvPr id="799" name="直線コネクタ 798"/>
        <xdr:cNvCxnSpPr/>
      </xdr:nvCxnSpPr>
      <xdr:spPr>
        <a:xfrm flipV="1">
          <a:off x="20434300" y="9279242"/>
          <a:ext cx="889000" cy="79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134808</xdr:rowOff>
    </xdr:from>
    <xdr:to>
      <xdr:col>107</xdr:col>
      <xdr:colOff>50800</xdr:colOff>
      <xdr:row>58</xdr:row>
      <xdr:rowOff>135837</xdr:rowOff>
    </xdr:to>
    <xdr:cxnSp macro="">
      <xdr:nvCxnSpPr>
        <xdr:cNvPr id="802" name="直線コネクタ 801"/>
        <xdr:cNvCxnSpPr/>
      </xdr:nvCxnSpPr>
      <xdr:spPr>
        <a:xfrm flipV="1">
          <a:off x="19545300" y="10078908"/>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135586</xdr:rowOff>
    </xdr:from>
    <xdr:to>
      <xdr:col>102</xdr:col>
      <xdr:colOff>114300</xdr:colOff>
      <xdr:row>58</xdr:row>
      <xdr:rowOff>135837</xdr:rowOff>
    </xdr:to>
    <xdr:cxnSp macro="">
      <xdr:nvCxnSpPr>
        <xdr:cNvPr id="805" name="直線コネクタ 804"/>
        <xdr:cNvCxnSpPr/>
      </xdr:nvCxnSpPr>
      <xdr:spPr>
        <a:xfrm>
          <a:off x="18656300" y="10079686"/>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103768</xdr:rowOff>
    </xdr:from>
    <xdr:ext cx="469744" cy="259045"/>
    <xdr:sp macro="" textlink="">
      <xdr:nvSpPr>
        <xdr:cNvPr id="807" name="テキスト ボックス 806"/>
        <xdr:cNvSpPr txBox="1"/>
      </xdr:nvSpPr>
      <xdr:spPr>
        <a:xfrm>
          <a:off x="19310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79720</xdr:rowOff>
    </xdr:from>
    <xdr:ext cx="469744" cy="259045"/>
    <xdr:sp macro="" textlink="">
      <xdr:nvSpPr>
        <xdr:cNvPr id="809" name="テキスト ボックス 808"/>
        <xdr:cNvSpPr txBox="1"/>
      </xdr:nvSpPr>
      <xdr:spPr>
        <a:xfrm>
          <a:off x="18421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83185</xdr:rowOff>
    </xdr:from>
    <xdr:to>
      <xdr:col>116</xdr:col>
      <xdr:colOff>114300</xdr:colOff>
      <xdr:row>59</xdr:row>
      <xdr:rowOff>13335</xdr:rowOff>
    </xdr:to>
    <xdr:sp macro="" textlink="">
      <xdr:nvSpPr>
        <xdr:cNvPr id="815" name="楕円 814"/>
        <xdr:cNvSpPr/>
      </xdr:nvSpPr>
      <xdr:spPr>
        <a:xfrm>
          <a:off x="22110700"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169562</xdr:rowOff>
    </xdr:from>
    <xdr:ext cx="378565" cy="259045"/>
    <xdr:sp macro="" textlink="">
      <xdr:nvSpPr>
        <xdr:cNvPr id="816" name="貸付金該当値テキスト"/>
        <xdr:cNvSpPr txBox="1"/>
      </xdr:nvSpPr>
      <xdr:spPr>
        <a:xfrm>
          <a:off x="22212300" y="9942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141592</xdr:rowOff>
    </xdr:from>
    <xdr:to>
      <xdr:col>112</xdr:col>
      <xdr:colOff>38100</xdr:colOff>
      <xdr:row>54</xdr:row>
      <xdr:rowOff>71742</xdr:rowOff>
    </xdr:to>
    <xdr:sp macro="" textlink="">
      <xdr:nvSpPr>
        <xdr:cNvPr id="817" name="楕円 816"/>
        <xdr:cNvSpPr/>
      </xdr:nvSpPr>
      <xdr:spPr>
        <a:xfrm>
          <a:off x="21272500" y="92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88269</xdr:rowOff>
    </xdr:from>
    <xdr:ext cx="534377" cy="259045"/>
    <xdr:sp macro="" textlink="">
      <xdr:nvSpPr>
        <xdr:cNvPr id="818" name="テキスト ボックス 817"/>
        <xdr:cNvSpPr txBox="1"/>
      </xdr:nvSpPr>
      <xdr:spPr>
        <a:xfrm>
          <a:off x="21056111" y="900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84008</xdr:rowOff>
    </xdr:from>
    <xdr:to>
      <xdr:col>107</xdr:col>
      <xdr:colOff>101600</xdr:colOff>
      <xdr:row>59</xdr:row>
      <xdr:rowOff>14158</xdr:rowOff>
    </xdr:to>
    <xdr:sp macro="" textlink="">
      <xdr:nvSpPr>
        <xdr:cNvPr id="819" name="楕円 818"/>
        <xdr:cNvSpPr/>
      </xdr:nvSpPr>
      <xdr:spPr>
        <a:xfrm>
          <a:off x="20383500" y="1002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5285</xdr:rowOff>
    </xdr:from>
    <xdr:ext cx="378565" cy="259045"/>
    <xdr:sp macro="" textlink="">
      <xdr:nvSpPr>
        <xdr:cNvPr id="820" name="テキスト ボックス 819"/>
        <xdr:cNvSpPr txBox="1"/>
      </xdr:nvSpPr>
      <xdr:spPr>
        <a:xfrm>
          <a:off x="20245017" y="1012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85037</xdr:rowOff>
    </xdr:from>
    <xdr:to>
      <xdr:col>102</xdr:col>
      <xdr:colOff>165100</xdr:colOff>
      <xdr:row>59</xdr:row>
      <xdr:rowOff>15187</xdr:rowOff>
    </xdr:to>
    <xdr:sp macro="" textlink="">
      <xdr:nvSpPr>
        <xdr:cNvPr id="821" name="楕円 820"/>
        <xdr:cNvSpPr/>
      </xdr:nvSpPr>
      <xdr:spPr>
        <a:xfrm>
          <a:off x="19494500" y="1002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6314</xdr:rowOff>
    </xdr:from>
    <xdr:ext cx="378565" cy="259045"/>
    <xdr:sp macro="" textlink="">
      <xdr:nvSpPr>
        <xdr:cNvPr id="822" name="テキスト ボックス 821"/>
        <xdr:cNvSpPr txBox="1"/>
      </xdr:nvSpPr>
      <xdr:spPr>
        <a:xfrm>
          <a:off x="19356017" y="1012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84786</xdr:rowOff>
    </xdr:from>
    <xdr:to>
      <xdr:col>98</xdr:col>
      <xdr:colOff>38100</xdr:colOff>
      <xdr:row>59</xdr:row>
      <xdr:rowOff>14936</xdr:rowOff>
    </xdr:to>
    <xdr:sp macro="" textlink="">
      <xdr:nvSpPr>
        <xdr:cNvPr id="823" name="楕円 822"/>
        <xdr:cNvSpPr/>
      </xdr:nvSpPr>
      <xdr:spPr>
        <a:xfrm>
          <a:off x="18605500" y="10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6063</xdr:rowOff>
    </xdr:from>
    <xdr:ext cx="378565" cy="259045"/>
    <xdr:sp macro="" textlink="">
      <xdr:nvSpPr>
        <xdr:cNvPr id="824" name="テキスト ボックス 823"/>
        <xdr:cNvSpPr txBox="1"/>
      </xdr:nvSpPr>
      <xdr:spPr>
        <a:xfrm>
          <a:off x="18467017" y="10121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132728</xdr:rowOff>
    </xdr:from>
    <xdr:to>
      <xdr:col>116</xdr:col>
      <xdr:colOff>63500</xdr:colOff>
      <xdr:row>76</xdr:row>
      <xdr:rowOff>134328</xdr:rowOff>
    </xdr:to>
    <xdr:cxnSp macro="">
      <xdr:nvCxnSpPr>
        <xdr:cNvPr id="856" name="直線コネクタ 855"/>
        <xdr:cNvCxnSpPr/>
      </xdr:nvCxnSpPr>
      <xdr:spPr>
        <a:xfrm flipV="1">
          <a:off x="21323300" y="13162928"/>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134328</xdr:rowOff>
    </xdr:from>
    <xdr:to>
      <xdr:col>111</xdr:col>
      <xdr:colOff>177800</xdr:colOff>
      <xdr:row>76</xdr:row>
      <xdr:rowOff>149938</xdr:rowOff>
    </xdr:to>
    <xdr:cxnSp macro="">
      <xdr:nvCxnSpPr>
        <xdr:cNvPr id="859" name="直線コネクタ 858"/>
        <xdr:cNvCxnSpPr/>
      </xdr:nvCxnSpPr>
      <xdr:spPr>
        <a:xfrm flipV="1">
          <a:off x="20434300" y="13164528"/>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140043</xdr:rowOff>
    </xdr:from>
    <xdr:to>
      <xdr:col>107</xdr:col>
      <xdr:colOff>50800</xdr:colOff>
      <xdr:row>76</xdr:row>
      <xdr:rowOff>149938</xdr:rowOff>
    </xdr:to>
    <xdr:cxnSp macro="">
      <xdr:nvCxnSpPr>
        <xdr:cNvPr id="862" name="直線コネクタ 861"/>
        <xdr:cNvCxnSpPr/>
      </xdr:nvCxnSpPr>
      <xdr:spPr>
        <a:xfrm>
          <a:off x="19545300" y="13170243"/>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140043</xdr:rowOff>
    </xdr:from>
    <xdr:to>
      <xdr:col>102</xdr:col>
      <xdr:colOff>114300</xdr:colOff>
      <xdr:row>76</xdr:row>
      <xdr:rowOff>145121</xdr:rowOff>
    </xdr:to>
    <xdr:cxnSp macro="">
      <xdr:nvCxnSpPr>
        <xdr:cNvPr id="865" name="直線コネクタ 864"/>
        <xdr:cNvCxnSpPr/>
      </xdr:nvCxnSpPr>
      <xdr:spPr>
        <a:xfrm flipV="1">
          <a:off x="18656300" y="13170243"/>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20391</xdr:rowOff>
    </xdr:from>
    <xdr:ext cx="534377" cy="259045"/>
    <xdr:sp macro="" textlink="">
      <xdr:nvSpPr>
        <xdr:cNvPr id="867" name="テキスト ボックス 866"/>
        <xdr:cNvSpPr txBox="1"/>
      </xdr:nvSpPr>
      <xdr:spPr>
        <a:xfrm>
          <a:off x="19278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112370</xdr:rowOff>
    </xdr:from>
    <xdr:ext cx="534377" cy="259045"/>
    <xdr:sp macro="" textlink="">
      <xdr:nvSpPr>
        <xdr:cNvPr id="869" name="テキスト ボックス 868"/>
        <xdr:cNvSpPr txBox="1"/>
      </xdr:nvSpPr>
      <xdr:spPr>
        <a:xfrm>
          <a:off x="18389111" y="127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81928</xdr:rowOff>
    </xdr:from>
    <xdr:to>
      <xdr:col>116</xdr:col>
      <xdr:colOff>114300</xdr:colOff>
      <xdr:row>77</xdr:row>
      <xdr:rowOff>12078</xdr:rowOff>
    </xdr:to>
    <xdr:sp macro="" textlink="">
      <xdr:nvSpPr>
        <xdr:cNvPr id="875" name="楕円 874"/>
        <xdr:cNvSpPr/>
      </xdr:nvSpPr>
      <xdr:spPr>
        <a:xfrm>
          <a:off x="22110700" y="131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60355</xdr:rowOff>
    </xdr:from>
    <xdr:ext cx="534377" cy="259045"/>
    <xdr:sp macro="" textlink="">
      <xdr:nvSpPr>
        <xdr:cNvPr id="876" name="繰出金該当値テキスト"/>
        <xdr:cNvSpPr txBox="1"/>
      </xdr:nvSpPr>
      <xdr:spPr>
        <a:xfrm>
          <a:off x="22212300" y="130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83528</xdr:rowOff>
    </xdr:from>
    <xdr:to>
      <xdr:col>112</xdr:col>
      <xdr:colOff>38100</xdr:colOff>
      <xdr:row>77</xdr:row>
      <xdr:rowOff>13678</xdr:rowOff>
    </xdr:to>
    <xdr:sp macro="" textlink="">
      <xdr:nvSpPr>
        <xdr:cNvPr id="877" name="楕円 876"/>
        <xdr:cNvSpPr/>
      </xdr:nvSpPr>
      <xdr:spPr>
        <a:xfrm>
          <a:off x="21272500" y="131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4805</xdr:rowOff>
    </xdr:from>
    <xdr:ext cx="534377" cy="259045"/>
    <xdr:sp macro="" textlink="">
      <xdr:nvSpPr>
        <xdr:cNvPr id="878" name="テキスト ボックス 877"/>
        <xdr:cNvSpPr txBox="1"/>
      </xdr:nvSpPr>
      <xdr:spPr>
        <a:xfrm>
          <a:off x="21056111" y="132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99138</xdr:rowOff>
    </xdr:from>
    <xdr:to>
      <xdr:col>107</xdr:col>
      <xdr:colOff>101600</xdr:colOff>
      <xdr:row>77</xdr:row>
      <xdr:rowOff>29288</xdr:rowOff>
    </xdr:to>
    <xdr:sp macro="" textlink="">
      <xdr:nvSpPr>
        <xdr:cNvPr id="879" name="楕円 878"/>
        <xdr:cNvSpPr/>
      </xdr:nvSpPr>
      <xdr:spPr>
        <a:xfrm>
          <a:off x="20383500" y="131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20415</xdr:rowOff>
    </xdr:from>
    <xdr:ext cx="534377" cy="259045"/>
    <xdr:sp macro="" textlink="">
      <xdr:nvSpPr>
        <xdr:cNvPr id="880" name="テキスト ボックス 879"/>
        <xdr:cNvSpPr txBox="1"/>
      </xdr:nvSpPr>
      <xdr:spPr>
        <a:xfrm>
          <a:off x="20167111" y="1322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89243</xdr:rowOff>
    </xdr:from>
    <xdr:to>
      <xdr:col>102</xdr:col>
      <xdr:colOff>165100</xdr:colOff>
      <xdr:row>77</xdr:row>
      <xdr:rowOff>19393</xdr:rowOff>
    </xdr:to>
    <xdr:sp macro="" textlink="">
      <xdr:nvSpPr>
        <xdr:cNvPr id="881" name="楕円 880"/>
        <xdr:cNvSpPr/>
      </xdr:nvSpPr>
      <xdr:spPr>
        <a:xfrm>
          <a:off x="19494500" y="131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10520</xdr:rowOff>
    </xdr:from>
    <xdr:ext cx="534377" cy="259045"/>
    <xdr:sp macro="" textlink="">
      <xdr:nvSpPr>
        <xdr:cNvPr id="882" name="テキスト ボックス 881"/>
        <xdr:cNvSpPr txBox="1"/>
      </xdr:nvSpPr>
      <xdr:spPr>
        <a:xfrm>
          <a:off x="19278111" y="132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94321</xdr:rowOff>
    </xdr:from>
    <xdr:to>
      <xdr:col>98</xdr:col>
      <xdr:colOff>38100</xdr:colOff>
      <xdr:row>77</xdr:row>
      <xdr:rowOff>24471</xdr:rowOff>
    </xdr:to>
    <xdr:sp macro="" textlink="">
      <xdr:nvSpPr>
        <xdr:cNvPr id="883" name="楕円 882"/>
        <xdr:cNvSpPr/>
      </xdr:nvSpPr>
      <xdr:spPr>
        <a:xfrm>
          <a:off x="18605500" y="131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15598</xdr:rowOff>
    </xdr:from>
    <xdr:ext cx="534377" cy="259045"/>
    <xdr:sp macro="" textlink="">
      <xdr:nvSpPr>
        <xdr:cNvPr id="884" name="テキスト ボックス 883"/>
        <xdr:cNvSpPr txBox="1"/>
      </xdr:nvSpPr>
      <xdr:spPr>
        <a:xfrm>
          <a:off x="18389111" y="1321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514,141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64,427</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万円代前半程度で推移しており、類似団体と比較して職員数が少ないことから類似団体平均よりも大幅に低くなっている。今後も定員適正化計画に基き、人件費の抑制に努めていく。</a:t>
          </a:r>
        </a:p>
        <a:p>
          <a:r>
            <a:rPr kumimoji="1" lang="ja-JP" altLang="en-US" sz="1300">
              <a:latin typeface="ＭＳ Ｐゴシック" panose="020B0600070205080204" pitchFamily="50" charset="-128"/>
              <a:ea typeface="ＭＳ Ｐゴシック" panose="020B0600070205080204" pitchFamily="50" charset="-128"/>
            </a:rPr>
            <a:t>　貸付金は、住民一人当たり</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円となり例年の値に戻った。昨年は、市内に新たに事業所を建設する法人に対し、地域総合整備資金を約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億円貸し付けた突発的な事業があったためである。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災害復旧事業費は、台風の影響による堰頭首工復旧のための費用として住民一人当たり</a:t>
          </a:r>
          <a:r>
            <a:rPr kumimoji="1" lang="en-US" altLang="ja-JP" sz="1300">
              <a:latin typeface="ＭＳ Ｐゴシック" panose="020B0600070205080204" pitchFamily="50" charset="-128"/>
              <a:ea typeface="ＭＳ Ｐゴシック" panose="020B0600070205080204" pitchFamily="50" charset="-128"/>
            </a:rPr>
            <a:t>363</a:t>
          </a:r>
          <a:r>
            <a:rPr kumimoji="1" lang="ja-JP" altLang="en-US" sz="1300">
              <a:latin typeface="ＭＳ Ｐゴシック" panose="020B0600070205080204" pitchFamily="50" charset="-128"/>
              <a:ea typeface="ＭＳ Ｐゴシック" panose="020B0600070205080204" pitchFamily="50" charset="-128"/>
            </a:rPr>
            <a:t>円増額している。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また、今後迎える公共施設等の長寿命化に備え積立を行ったため、積立金が住民一人当たり</a:t>
          </a:r>
          <a:r>
            <a:rPr kumimoji="1" lang="en-US" altLang="ja-JP" sz="1300">
              <a:latin typeface="ＭＳ Ｐゴシック" panose="020B0600070205080204" pitchFamily="50" charset="-128"/>
              <a:ea typeface="ＭＳ Ｐゴシック" panose="020B0600070205080204" pitchFamily="50" charset="-128"/>
            </a:rPr>
            <a:t>40,194</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今後も行政改革や外部評価等を通して事業を精査するとともに、職員一人ひとりのコスト意識を更に改革し、自主財源の確保に努めるなど、健全な財政運営を図っていく。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29,751
29,234
143.69
15,728,098
15,296,206
338,483
8,412,262
18,760,515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107696</xdr:rowOff>
    </xdr:from>
    <xdr:to>
      <xdr:col>24</xdr:col>
      <xdr:colOff>63500</xdr:colOff>
      <xdr:row>36</xdr:row>
      <xdr:rowOff>2349</xdr:rowOff>
    </xdr:to>
    <xdr:cxnSp macro="">
      <xdr:nvCxnSpPr>
        <xdr:cNvPr id="61" name="直線コネクタ 60"/>
        <xdr:cNvCxnSpPr/>
      </xdr:nvCxnSpPr>
      <xdr:spPr>
        <a:xfrm>
          <a:off x="3797300" y="6108446"/>
          <a:ext cx="8382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107696</xdr:rowOff>
    </xdr:from>
    <xdr:to>
      <xdr:col>19</xdr:col>
      <xdr:colOff>177800</xdr:colOff>
      <xdr:row>35</xdr:row>
      <xdr:rowOff>111506</xdr:rowOff>
    </xdr:to>
    <xdr:cxnSp macro="">
      <xdr:nvCxnSpPr>
        <xdr:cNvPr id="64" name="直線コネクタ 63"/>
        <xdr:cNvCxnSpPr/>
      </xdr:nvCxnSpPr>
      <xdr:spPr>
        <a:xfrm flipV="1">
          <a:off x="2908300" y="610844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64262</xdr:rowOff>
    </xdr:from>
    <xdr:to>
      <xdr:col>15</xdr:col>
      <xdr:colOff>50800</xdr:colOff>
      <xdr:row>35</xdr:row>
      <xdr:rowOff>111506</xdr:rowOff>
    </xdr:to>
    <xdr:cxnSp macro="">
      <xdr:nvCxnSpPr>
        <xdr:cNvPr id="67" name="直線コネクタ 66"/>
        <xdr:cNvCxnSpPr/>
      </xdr:nvCxnSpPr>
      <xdr:spPr>
        <a:xfrm>
          <a:off x="2019300" y="6065012"/>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64262</xdr:rowOff>
    </xdr:from>
    <xdr:to>
      <xdr:col>10</xdr:col>
      <xdr:colOff>114300</xdr:colOff>
      <xdr:row>35</xdr:row>
      <xdr:rowOff>72453</xdr:rowOff>
    </xdr:to>
    <xdr:cxnSp macro="">
      <xdr:nvCxnSpPr>
        <xdr:cNvPr id="70" name="直線コネクタ 69"/>
        <xdr:cNvCxnSpPr/>
      </xdr:nvCxnSpPr>
      <xdr:spPr>
        <a:xfrm flipV="1">
          <a:off x="1130300" y="6065012"/>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122999</xdr:rowOff>
    </xdr:from>
    <xdr:to>
      <xdr:col>24</xdr:col>
      <xdr:colOff>114300</xdr:colOff>
      <xdr:row>36</xdr:row>
      <xdr:rowOff>53149</xdr:rowOff>
    </xdr:to>
    <xdr:sp macro="" textlink="">
      <xdr:nvSpPr>
        <xdr:cNvPr id="80" name="楕円 79"/>
        <xdr:cNvSpPr/>
      </xdr:nvSpPr>
      <xdr:spPr>
        <a:xfrm>
          <a:off x="4584700" y="61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101426</xdr:rowOff>
    </xdr:from>
    <xdr:ext cx="469744" cy="259045"/>
    <xdr:sp macro="" textlink="">
      <xdr:nvSpPr>
        <xdr:cNvPr id="81" name="議会費該当値テキスト"/>
        <xdr:cNvSpPr txBox="1"/>
      </xdr:nvSpPr>
      <xdr:spPr>
        <a:xfrm>
          <a:off x="4686300" y="610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56896</xdr:rowOff>
    </xdr:from>
    <xdr:to>
      <xdr:col>20</xdr:col>
      <xdr:colOff>38100</xdr:colOff>
      <xdr:row>35</xdr:row>
      <xdr:rowOff>158496</xdr:rowOff>
    </xdr:to>
    <xdr:sp macro="" textlink="">
      <xdr:nvSpPr>
        <xdr:cNvPr id="82" name="楕円 81"/>
        <xdr:cNvSpPr/>
      </xdr:nvSpPr>
      <xdr:spPr>
        <a:xfrm>
          <a:off x="3746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3573</xdr:rowOff>
    </xdr:from>
    <xdr:ext cx="469744" cy="259045"/>
    <xdr:sp macro="" textlink="">
      <xdr:nvSpPr>
        <xdr:cNvPr id="83" name="テキスト ボックス 82"/>
        <xdr:cNvSpPr txBox="1"/>
      </xdr:nvSpPr>
      <xdr:spPr>
        <a:xfrm>
          <a:off x="3562428" y="58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60706</xdr:rowOff>
    </xdr:from>
    <xdr:to>
      <xdr:col>15</xdr:col>
      <xdr:colOff>101600</xdr:colOff>
      <xdr:row>35</xdr:row>
      <xdr:rowOff>162306</xdr:rowOff>
    </xdr:to>
    <xdr:sp macro="" textlink="">
      <xdr:nvSpPr>
        <xdr:cNvPr id="84" name="楕円 83"/>
        <xdr:cNvSpPr/>
      </xdr:nvSpPr>
      <xdr:spPr>
        <a:xfrm>
          <a:off x="2857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7383</xdr:rowOff>
    </xdr:from>
    <xdr:ext cx="469744" cy="259045"/>
    <xdr:sp macro="" textlink="">
      <xdr:nvSpPr>
        <xdr:cNvPr id="85" name="テキスト ボックス 84"/>
        <xdr:cNvSpPr txBox="1"/>
      </xdr:nvSpPr>
      <xdr:spPr>
        <a:xfrm>
          <a:off x="2673428" y="58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xdr:rowOff>
    </xdr:from>
    <xdr:to>
      <xdr:col>10</xdr:col>
      <xdr:colOff>165100</xdr:colOff>
      <xdr:row>35</xdr:row>
      <xdr:rowOff>115062</xdr:rowOff>
    </xdr:to>
    <xdr:sp macro="" textlink="">
      <xdr:nvSpPr>
        <xdr:cNvPr id="86" name="楕円 85"/>
        <xdr:cNvSpPr/>
      </xdr:nvSpPr>
      <xdr:spPr>
        <a:xfrm>
          <a:off x="1968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131589</xdr:rowOff>
    </xdr:from>
    <xdr:ext cx="469744" cy="259045"/>
    <xdr:sp macro="" textlink="">
      <xdr:nvSpPr>
        <xdr:cNvPr id="87" name="テキスト ボックス 86"/>
        <xdr:cNvSpPr txBox="1"/>
      </xdr:nvSpPr>
      <xdr:spPr>
        <a:xfrm>
          <a:off x="1784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21653</xdr:rowOff>
    </xdr:from>
    <xdr:to>
      <xdr:col>6</xdr:col>
      <xdr:colOff>38100</xdr:colOff>
      <xdr:row>35</xdr:row>
      <xdr:rowOff>123253</xdr:rowOff>
    </xdr:to>
    <xdr:sp macro="" textlink="">
      <xdr:nvSpPr>
        <xdr:cNvPr id="88" name="楕円 87"/>
        <xdr:cNvSpPr/>
      </xdr:nvSpPr>
      <xdr:spPr>
        <a:xfrm>
          <a:off x="1079500" y="60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139780</xdr:rowOff>
    </xdr:from>
    <xdr:ext cx="469744" cy="259045"/>
    <xdr:sp macro="" textlink="">
      <xdr:nvSpPr>
        <xdr:cNvPr id="89" name="テキスト ボックス 88"/>
        <xdr:cNvSpPr txBox="1"/>
      </xdr:nvSpPr>
      <xdr:spPr>
        <a:xfrm>
          <a:off x="895428" y="579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11962</xdr:rowOff>
    </xdr:from>
    <xdr:to>
      <xdr:col>24</xdr:col>
      <xdr:colOff>63500</xdr:colOff>
      <xdr:row>57</xdr:row>
      <xdr:rowOff>153146</xdr:rowOff>
    </xdr:to>
    <xdr:cxnSp macro="">
      <xdr:nvCxnSpPr>
        <xdr:cNvPr id="118" name="直線コネクタ 117"/>
        <xdr:cNvCxnSpPr/>
      </xdr:nvCxnSpPr>
      <xdr:spPr>
        <a:xfrm flipV="1">
          <a:off x="3797300" y="9784612"/>
          <a:ext cx="838200" cy="14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129318</xdr:rowOff>
    </xdr:from>
    <xdr:to>
      <xdr:col>19</xdr:col>
      <xdr:colOff>177800</xdr:colOff>
      <xdr:row>57</xdr:row>
      <xdr:rowOff>153146</xdr:rowOff>
    </xdr:to>
    <xdr:cxnSp macro="">
      <xdr:nvCxnSpPr>
        <xdr:cNvPr id="121" name="直線コネクタ 120"/>
        <xdr:cNvCxnSpPr/>
      </xdr:nvCxnSpPr>
      <xdr:spPr>
        <a:xfrm>
          <a:off x="2908300" y="9901968"/>
          <a:ext cx="88900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129318</xdr:rowOff>
    </xdr:from>
    <xdr:to>
      <xdr:col>15</xdr:col>
      <xdr:colOff>50800</xdr:colOff>
      <xdr:row>57</xdr:row>
      <xdr:rowOff>138332</xdr:rowOff>
    </xdr:to>
    <xdr:cxnSp macro="">
      <xdr:nvCxnSpPr>
        <xdr:cNvPr id="124" name="直線コネクタ 123"/>
        <xdr:cNvCxnSpPr/>
      </xdr:nvCxnSpPr>
      <xdr:spPr>
        <a:xfrm flipV="1">
          <a:off x="2019300" y="9901968"/>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138332</xdr:rowOff>
    </xdr:from>
    <xdr:to>
      <xdr:col>10</xdr:col>
      <xdr:colOff>114300</xdr:colOff>
      <xdr:row>57</xdr:row>
      <xdr:rowOff>165478</xdr:rowOff>
    </xdr:to>
    <xdr:cxnSp macro="">
      <xdr:nvCxnSpPr>
        <xdr:cNvPr id="127" name="直線コネクタ 126"/>
        <xdr:cNvCxnSpPr/>
      </xdr:nvCxnSpPr>
      <xdr:spPr>
        <a:xfrm flipV="1">
          <a:off x="1130300" y="9910982"/>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123797</xdr:rowOff>
    </xdr:from>
    <xdr:ext cx="534377" cy="259045"/>
    <xdr:sp macro="" textlink="">
      <xdr:nvSpPr>
        <xdr:cNvPr id="129" name="テキスト ボックス 128"/>
        <xdr:cNvSpPr txBox="1"/>
      </xdr:nvSpPr>
      <xdr:spPr>
        <a:xfrm>
          <a:off x="1752111" y="95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1" name="テキスト ボックス 130"/>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132612</xdr:rowOff>
    </xdr:from>
    <xdr:to>
      <xdr:col>24</xdr:col>
      <xdr:colOff>114300</xdr:colOff>
      <xdr:row>57</xdr:row>
      <xdr:rowOff>62762</xdr:rowOff>
    </xdr:to>
    <xdr:sp macro="" textlink="">
      <xdr:nvSpPr>
        <xdr:cNvPr id="137" name="楕円 136"/>
        <xdr:cNvSpPr/>
      </xdr:nvSpPr>
      <xdr:spPr>
        <a:xfrm>
          <a:off x="4584700" y="9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155489</xdr:rowOff>
    </xdr:from>
    <xdr:ext cx="534377" cy="259045"/>
    <xdr:sp macro="" textlink="">
      <xdr:nvSpPr>
        <xdr:cNvPr id="138" name="総務費該当値テキスト"/>
        <xdr:cNvSpPr txBox="1"/>
      </xdr:nvSpPr>
      <xdr:spPr>
        <a:xfrm>
          <a:off x="4686300" y="958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102346</xdr:rowOff>
    </xdr:from>
    <xdr:to>
      <xdr:col>20</xdr:col>
      <xdr:colOff>38100</xdr:colOff>
      <xdr:row>58</xdr:row>
      <xdr:rowOff>32496</xdr:rowOff>
    </xdr:to>
    <xdr:sp macro="" textlink="">
      <xdr:nvSpPr>
        <xdr:cNvPr id="139" name="楕円 138"/>
        <xdr:cNvSpPr/>
      </xdr:nvSpPr>
      <xdr:spPr>
        <a:xfrm>
          <a:off x="3746500" y="987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23623</xdr:rowOff>
    </xdr:from>
    <xdr:ext cx="534377" cy="259045"/>
    <xdr:sp macro="" textlink="">
      <xdr:nvSpPr>
        <xdr:cNvPr id="140" name="テキスト ボックス 139"/>
        <xdr:cNvSpPr txBox="1"/>
      </xdr:nvSpPr>
      <xdr:spPr>
        <a:xfrm>
          <a:off x="3530111" y="996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78518</xdr:rowOff>
    </xdr:from>
    <xdr:to>
      <xdr:col>15</xdr:col>
      <xdr:colOff>101600</xdr:colOff>
      <xdr:row>58</xdr:row>
      <xdr:rowOff>8668</xdr:rowOff>
    </xdr:to>
    <xdr:sp macro="" textlink="">
      <xdr:nvSpPr>
        <xdr:cNvPr id="141" name="楕円 140"/>
        <xdr:cNvSpPr/>
      </xdr:nvSpPr>
      <xdr:spPr>
        <a:xfrm>
          <a:off x="2857500" y="98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171245</xdr:rowOff>
    </xdr:from>
    <xdr:ext cx="534377" cy="259045"/>
    <xdr:sp macro="" textlink="">
      <xdr:nvSpPr>
        <xdr:cNvPr id="142" name="テキスト ボックス 141"/>
        <xdr:cNvSpPr txBox="1"/>
      </xdr:nvSpPr>
      <xdr:spPr>
        <a:xfrm>
          <a:off x="2641111" y="994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87532</xdr:rowOff>
    </xdr:from>
    <xdr:to>
      <xdr:col>10</xdr:col>
      <xdr:colOff>165100</xdr:colOff>
      <xdr:row>58</xdr:row>
      <xdr:rowOff>17682</xdr:rowOff>
    </xdr:to>
    <xdr:sp macro="" textlink="">
      <xdr:nvSpPr>
        <xdr:cNvPr id="143" name="楕円 142"/>
        <xdr:cNvSpPr/>
      </xdr:nvSpPr>
      <xdr:spPr>
        <a:xfrm>
          <a:off x="1968500" y="986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8809</xdr:rowOff>
    </xdr:from>
    <xdr:ext cx="534377" cy="259045"/>
    <xdr:sp macro="" textlink="">
      <xdr:nvSpPr>
        <xdr:cNvPr id="144" name="テキスト ボックス 143"/>
        <xdr:cNvSpPr txBox="1"/>
      </xdr:nvSpPr>
      <xdr:spPr>
        <a:xfrm>
          <a:off x="1752111" y="995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114678</xdr:rowOff>
    </xdr:from>
    <xdr:to>
      <xdr:col>6</xdr:col>
      <xdr:colOff>38100</xdr:colOff>
      <xdr:row>58</xdr:row>
      <xdr:rowOff>44828</xdr:rowOff>
    </xdr:to>
    <xdr:sp macro="" textlink="">
      <xdr:nvSpPr>
        <xdr:cNvPr id="145" name="楕円 144"/>
        <xdr:cNvSpPr/>
      </xdr:nvSpPr>
      <xdr:spPr>
        <a:xfrm>
          <a:off x="1079500" y="988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35955</xdr:rowOff>
    </xdr:from>
    <xdr:ext cx="534377" cy="259045"/>
    <xdr:sp macro="" textlink="">
      <xdr:nvSpPr>
        <xdr:cNvPr id="146" name="テキスト ボックス 145"/>
        <xdr:cNvSpPr txBox="1"/>
      </xdr:nvSpPr>
      <xdr:spPr>
        <a:xfrm>
          <a:off x="863111" y="998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14458</xdr:rowOff>
    </xdr:from>
    <xdr:to>
      <xdr:col>24</xdr:col>
      <xdr:colOff>63500</xdr:colOff>
      <xdr:row>77</xdr:row>
      <xdr:rowOff>90711</xdr:rowOff>
    </xdr:to>
    <xdr:cxnSp macro="">
      <xdr:nvCxnSpPr>
        <xdr:cNvPr id="176" name="直線コネクタ 175"/>
        <xdr:cNvCxnSpPr/>
      </xdr:nvCxnSpPr>
      <xdr:spPr>
        <a:xfrm flipV="1">
          <a:off x="3797300" y="13216108"/>
          <a:ext cx="838200" cy="7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90711</xdr:rowOff>
    </xdr:from>
    <xdr:to>
      <xdr:col>19</xdr:col>
      <xdr:colOff>177800</xdr:colOff>
      <xdr:row>77</xdr:row>
      <xdr:rowOff>114157</xdr:rowOff>
    </xdr:to>
    <xdr:cxnSp macro="">
      <xdr:nvCxnSpPr>
        <xdr:cNvPr id="179" name="直線コネクタ 178"/>
        <xdr:cNvCxnSpPr/>
      </xdr:nvCxnSpPr>
      <xdr:spPr>
        <a:xfrm flipV="1">
          <a:off x="2908300" y="13292361"/>
          <a:ext cx="8890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114157</xdr:rowOff>
    </xdr:from>
    <xdr:to>
      <xdr:col>15</xdr:col>
      <xdr:colOff>50800</xdr:colOff>
      <xdr:row>77</xdr:row>
      <xdr:rowOff>150437</xdr:rowOff>
    </xdr:to>
    <xdr:cxnSp macro="">
      <xdr:nvCxnSpPr>
        <xdr:cNvPr id="182" name="直線コネクタ 181"/>
        <xdr:cNvCxnSpPr/>
      </xdr:nvCxnSpPr>
      <xdr:spPr>
        <a:xfrm flipV="1">
          <a:off x="2019300" y="13315807"/>
          <a:ext cx="889000" cy="3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19129</xdr:rowOff>
    </xdr:from>
    <xdr:to>
      <xdr:col>10</xdr:col>
      <xdr:colOff>114300</xdr:colOff>
      <xdr:row>77</xdr:row>
      <xdr:rowOff>150437</xdr:rowOff>
    </xdr:to>
    <xdr:cxnSp macro="">
      <xdr:nvCxnSpPr>
        <xdr:cNvPr id="185" name="直線コネクタ 184"/>
        <xdr:cNvCxnSpPr/>
      </xdr:nvCxnSpPr>
      <xdr:spPr>
        <a:xfrm>
          <a:off x="1130300" y="13220779"/>
          <a:ext cx="889000" cy="13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18767</xdr:rowOff>
    </xdr:from>
    <xdr:ext cx="599010" cy="259045"/>
    <xdr:sp macro="" textlink="">
      <xdr:nvSpPr>
        <xdr:cNvPr id="187" name="テキスト ボックス 186"/>
        <xdr:cNvSpPr txBox="1"/>
      </xdr:nvSpPr>
      <xdr:spPr>
        <a:xfrm>
          <a:off x="1719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89" name="テキスト ボックス 188"/>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135108</xdr:rowOff>
    </xdr:from>
    <xdr:to>
      <xdr:col>24</xdr:col>
      <xdr:colOff>114300</xdr:colOff>
      <xdr:row>77</xdr:row>
      <xdr:rowOff>65258</xdr:rowOff>
    </xdr:to>
    <xdr:sp macro="" textlink="">
      <xdr:nvSpPr>
        <xdr:cNvPr id="195" name="楕円 194"/>
        <xdr:cNvSpPr/>
      </xdr:nvSpPr>
      <xdr:spPr>
        <a:xfrm>
          <a:off x="4584700" y="131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113535</xdr:rowOff>
    </xdr:from>
    <xdr:ext cx="599010" cy="259045"/>
    <xdr:sp macro="" textlink="">
      <xdr:nvSpPr>
        <xdr:cNvPr id="196" name="民生費該当値テキスト"/>
        <xdr:cNvSpPr txBox="1"/>
      </xdr:nvSpPr>
      <xdr:spPr>
        <a:xfrm>
          <a:off x="4686300" y="1314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39911</xdr:rowOff>
    </xdr:from>
    <xdr:to>
      <xdr:col>20</xdr:col>
      <xdr:colOff>38100</xdr:colOff>
      <xdr:row>77</xdr:row>
      <xdr:rowOff>141511</xdr:rowOff>
    </xdr:to>
    <xdr:sp macro="" textlink="">
      <xdr:nvSpPr>
        <xdr:cNvPr id="197" name="楕円 196"/>
        <xdr:cNvSpPr/>
      </xdr:nvSpPr>
      <xdr:spPr>
        <a:xfrm>
          <a:off x="3746500" y="132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132638</xdr:rowOff>
    </xdr:from>
    <xdr:ext cx="599010" cy="259045"/>
    <xdr:sp macro="" textlink="">
      <xdr:nvSpPr>
        <xdr:cNvPr id="198" name="テキスト ボックス 197"/>
        <xdr:cNvSpPr txBox="1"/>
      </xdr:nvSpPr>
      <xdr:spPr>
        <a:xfrm>
          <a:off x="3497795" y="1333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63357</xdr:rowOff>
    </xdr:from>
    <xdr:to>
      <xdr:col>15</xdr:col>
      <xdr:colOff>101600</xdr:colOff>
      <xdr:row>77</xdr:row>
      <xdr:rowOff>164957</xdr:rowOff>
    </xdr:to>
    <xdr:sp macro="" textlink="">
      <xdr:nvSpPr>
        <xdr:cNvPr id="199" name="楕円 198"/>
        <xdr:cNvSpPr/>
      </xdr:nvSpPr>
      <xdr:spPr>
        <a:xfrm>
          <a:off x="2857500" y="1326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156084</xdr:rowOff>
    </xdr:from>
    <xdr:ext cx="599010" cy="259045"/>
    <xdr:sp macro="" textlink="">
      <xdr:nvSpPr>
        <xdr:cNvPr id="200" name="テキスト ボックス 199"/>
        <xdr:cNvSpPr txBox="1"/>
      </xdr:nvSpPr>
      <xdr:spPr>
        <a:xfrm>
          <a:off x="2608795" y="133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99637</xdr:rowOff>
    </xdr:from>
    <xdr:to>
      <xdr:col>10</xdr:col>
      <xdr:colOff>165100</xdr:colOff>
      <xdr:row>78</xdr:row>
      <xdr:rowOff>29787</xdr:rowOff>
    </xdr:to>
    <xdr:sp macro="" textlink="">
      <xdr:nvSpPr>
        <xdr:cNvPr id="201" name="楕円 200"/>
        <xdr:cNvSpPr/>
      </xdr:nvSpPr>
      <xdr:spPr>
        <a:xfrm>
          <a:off x="1968500" y="133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20914</xdr:rowOff>
    </xdr:from>
    <xdr:ext cx="599010" cy="259045"/>
    <xdr:sp macro="" textlink="">
      <xdr:nvSpPr>
        <xdr:cNvPr id="202" name="テキスト ボックス 201"/>
        <xdr:cNvSpPr txBox="1"/>
      </xdr:nvSpPr>
      <xdr:spPr>
        <a:xfrm>
          <a:off x="1719795" y="1339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139779</xdr:rowOff>
    </xdr:from>
    <xdr:to>
      <xdr:col>6</xdr:col>
      <xdr:colOff>38100</xdr:colOff>
      <xdr:row>77</xdr:row>
      <xdr:rowOff>69929</xdr:rowOff>
    </xdr:to>
    <xdr:sp macro="" textlink="">
      <xdr:nvSpPr>
        <xdr:cNvPr id="203" name="楕円 202"/>
        <xdr:cNvSpPr/>
      </xdr:nvSpPr>
      <xdr:spPr>
        <a:xfrm>
          <a:off x="1079500" y="131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61056</xdr:rowOff>
    </xdr:from>
    <xdr:ext cx="599010" cy="259045"/>
    <xdr:sp macro="" textlink="">
      <xdr:nvSpPr>
        <xdr:cNvPr id="204" name="テキスト ボックス 203"/>
        <xdr:cNvSpPr txBox="1"/>
      </xdr:nvSpPr>
      <xdr:spPr>
        <a:xfrm>
          <a:off x="830795" y="1326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62629</xdr:rowOff>
    </xdr:from>
    <xdr:to>
      <xdr:col>24</xdr:col>
      <xdr:colOff>63500</xdr:colOff>
      <xdr:row>96</xdr:row>
      <xdr:rowOff>79394</xdr:rowOff>
    </xdr:to>
    <xdr:cxnSp macro="">
      <xdr:nvCxnSpPr>
        <xdr:cNvPr id="235" name="直線コネクタ 234"/>
        <xdr:cNvCxnSpPr/>
      </xdr:nvCxnSpPr>
      <xdr:spPr>
        <a:xfrm flipV="1">
          <a:off x="3797300" y="16521829"/>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21841</xdr:rowOff>
    </xdr:from>
    <xdr:to>
      <xdr:col>19</xdr:col>
      <xdr:colOff>177800</xdr:colOff>
      <xdr:row>96</xdr:row>
      <xdr:rowOff>79394</xdr:rowOff>
    </xdr:to>
    <xdr:cxnSp macro="">
      <xdr:nvCxnSpPr>
        <xdr:cNvPr id="238" name="直線コネクタ 237"/>
        <xdr:cNvCxnSpPr/>
      </xdr:nvCxnSpPr>
      <xdr:spPr>
        <a:xfrm>
          <a:off x="2908300" y="16481041"/>
          <a:ext cx="889000" cy="5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6263</xdr:rowOff>
    </xdr:from>
    <xdr:to>
      <xdr:col>15</xdr:col>
      <xdr:colOff>50800</xdr:colOff>
      <xdr:row>96</xdr:row>
      <xdr:rowOff>21841</xdr:rowOff>
    </xdr:to>
    <xdr:cxnSp macro="">
      <xdr:nvCxnSpPr>
        <xdr:cNvPr id="241" name="直線コネクタ 240"/>
        <xdr:cNvCxnSpPr/>
      </xdr:nvCxnSpPr>
      <xdr:spPr>
        <a:xfrm>
          <a:off x="2019300" y="16465463"/>
          <a:ext cx="889000" cy="1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164987</xdr:rowOff>
    </xdr:from>
    <xdr:to>
      <xdr:col>10</xdr:col>
      <xdr:colOff>114300</xdr:colOff>
      <xdr:row>96</xdr:row>
      <xdr:rowOff>6263</xdr:rowOff>
    </xdr:to>
    <xdr:cxnSp macro="">
      <xdr:nvCxnSpPr>
        <xdr:cNvPr id="244" name="直線コネクタ 243"/>
        <xdr:cNvCxnSpPr/>
      </xdr:nvCxnSpPr>
      <xdr:spPr>
        <a:xfrm>
          <a:off x="1130300" y="16452737"/>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121995</xdr:rowOff>
    </xdr:from>
    <xdr:ext cx="534377" cy="259045"/>
    <xdr:sp macro="" textlink="">
      <xdr:nvSpPr>
        <xdr:cNvPr id="246" name="テキスト ボックス 245"/>
        <xdr:cNvSpPr txBox="1"/>
      </xdr:nvSpPr>
      <xdr:spPr>
        <a:xfrm>
          <a:off x="1752111" y="165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140969</xdr:rowOff>
    </xdr:from>
    <xdr:ext cx="534377" cy="259045"/>
    <xdr:sp macro="" textlink="">
      <xdr:nvSpPr>
        <xdr:cNvPr id="248" name="テキスト ボックス 247"/>
        <xdr:cNvSpPr txBox="1"/>
      </xdr:nvSpPr>
      <xdr:spPr>
        <a:xfrm>
          <a:off x="863111" y="166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11829</xdr:rowOff>
    </xdr:from>
    <xdr:to>
      <xdr:col>24</xdr:col>
      <xdr:colOff>114300</xdr:colOff>
      <xdr:row>96</xdr:row>
      <xdr:rowOff>113429</xdr:rowOff>
    </xdr:to>
    <xdr:sp macro="" textlink="">
      <xdr:nvSpPr>
        <xdr:cNvPr id="254" name="楕円 253"/>
        <xdr:cNvSpPr/>
      </xdr:nvSpPr>
      <xdr:spPr>
        <a:xfrm>
          <a:off x="4584700" y="164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161706</xdr:rowOff>
    </xdr:from>
    <xdr:ext cx="534377" cy="259045"/>
    <xdr:sp macro="" textlink="">
      <xdr:nvSpPr>
        <xdr:cNvPr id="255" name="衛生費該当値テキスト"/>
        <xdr:cNvSpPr txBox="1"/>
      </xdr:nvSpPr>
      <xdr:spPr>
        <a:xfrm>
          <a:off x="4686300" y="164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28594</xdr:rowOff>
    </xdr:from>
    <xdr:to>
      <xdr:col>20</xdr:col>
      <xdr:colOff>38100</xdr:colOff>
      <xdr:row>96</xdr:row>
      <xdr:rowOff>130194</xdr:rowOff>
    </xdr:to>
    <xdr:sp macro="" textlink="">
      <xdr:nvSpPr>
        <xdr:cNvPr id="256" name="楕円 255"/>
        <xdr:cNvSpPr/>
      </xdr:nvSpPr>
      <xdr:spPr>
        <a:xfrm>
          <a:off x="3746500" y="1648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121321</xdr:rowOff>
    </xdr:from>
    <xdr:ext cx="534377" cy="259045"/>
    <xdr:sp macro="" textlink="">
      <xdr:nvSpPr>
        <xdr:cNvPr id="257" name="テキスト ボックス 256"/>
        <xdr:cNvSpPr txBox="1"/>
      </xdr:nvSpPr>
      <xdr:spPr>
        <a:xfrm>
          <a:off x="3530111" y="1658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142491</xdr:rowOff>
    </xdr:from>
    <xdr:to>
      <xdr:col>15</xdr:col>
      <xdr:colOff>101600</xdr:colOff>
      <xdr:row>96</xdr:row>
      <xdr:rowOff>72641</xdr:rowOff>
    </xdr:to>
    <xdr:sp macro="" textlink="">
      <xdr:nvSpPr>
        <xdr:cNvPr id="258" name="楕円 257"/>
        <xdr:cNvSpPr/>
      </xdr:nvSpPr>
      <xdr:spPr>
        <a:xfrm>
          <a:off x="2857500" y="164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89168</xdr:rowOff>
    </xdr:from>
    <xdr:ext cx="534377" cy="259045"/>
    <xdr:sp macro="" textlink="">
      <xdr:nvSpPr>
        <xdr:cNvPr id="259" name="テキスト ボックス 258"/>
        <xdr:cNvSpPr txBox="1"/>
      </xdr:nvSpPr>
      <xdr:spPr>
        <a:xfrm>
          <a:off x="2641111" y="1620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126913</xdr:rowOff>
    </xdr:from>
    <xdr:to>
      <xdr:col>10</xdr:col>
      <xdr:colOff>165100</xdr:colOff>
      <xdr:row>96</xdr:row>
      <xdr:rowOff>57063</xdr:rowOff>
    </xdr:to>
    <xdr:sp macro="" textlink="">
      <xdr:nvSpPr>
        <xdr:cNvPr id="260" name="楕円 259"/>
        <xdr:cNvSpPr/>
      </xdr:nvSpPr>
      <xdr:spPr>
        <a:xfrm>
          <a:off x="1968500" y="164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73590</xdr:rowOff>
    </xdr:from>
    <xdr:ext cx="534377" cy="259045"/>
    <xdr:sp macro="" textlink="">
      <xdr:nvSpPr>
        <xdr:cNvPr id="261" name="テキスト ボックス 260"/>
        <xdr:cNvSpPr txBox="1"/>
      </xdr:nvSpPr>
      <xdr:spPr>
        <a:xfrm>
          <a:off x="1752111" y="1618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114187</xdr:rowOff>
    </xdr:from>
    <xdr:to>
      <xdr:col>6</xdr:col>
      <xdr:colOff>38100</xdr:colOff>
      <xdr:row>96</xdr:row>
      <xdr:rowOff>44337</xdr:rowOff>
    </xdr:to>
    <xdr:sp macro="" textlink="">
      <xdr:nvSpPr>
        <xdr:cNvPr id="262" name="楕円 261"/>
        <xdr:cNvSpPr/>
      </xdr:nvSpPr>
      <xdr:spPr>
        <a:xfrm>
          <a:off x="1079500" y="164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60864</xdr:rowOff>
    </xdr:from>
    <xdr:ext cx="534377" cy="259045"/>
    <xdr:sp macro="" textlink="">
      <xdr:nvSpPr>
        <xdr:cNvPr id="263" name="テキスト ボックス 262"/>
        <xdr:cNvSpPr txBox="1"/>
      </xdr:nvSpPr>
      <xdr:spPr>
        <a:xfrm>
          <a:off x="863111" y="1617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33238</xdr:rowOff>
    </xdr:from>
    <xdr:to>
      <xdr:col>55</xdr:col>
      <xdr:colOff>0</xdr:colOff>
      <xdr:row>38</xdr:row>
      <xdr:rowOff>51199</xdr:rowOff>
    </xdr:to>
    <xdr:cxnSp macro="">
      <xdr:nvCxnSpPr>
        <xdr:cNvPr id="294" name="直線コネクタ 293"/>
        <xdr:cNvCxnSpPr/>
      </xdr:nvCxnSpPr>
      <xdr:spPr>
        <a:xfrm flipV="1">
          <a:off x="9639300" y="6548338"/>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51199</xdr:rowOff>
    </xdr:from>
    <xdr:to>
      <xdr:col>50</xdr:col>
      <xdr:colOff>114300</xdr:colOff>
      <xdr:row>38</xdr:row>
      <xdr:rowOff>128923</xdr:rowOff>
    </xdr:to>
    <xdr:cxnSp macro="">
      <xdr:nvCxnSpPr>
        <xdr:cNvPr id="297" name="直線コネクタ 296"/>
        <xdr:cNvCxnSpPr/>
      </xdr:nvCxnSpPr>
      <xdr:spPr>
        <a:xfrm flipV="1">
          <a:off x="8750300" y="656629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87775</xdr:rowOff>
    </xdr:from>
    <xdr:to>
      <xdr:col>45</xdr:col>
      <xdr:colOff>177800</xdr:colOff>
      <xdr:row>38</xdr:row>
      <xdr:rowOff>128923</xdr:rowOff>
    </xdr:to>
    <xdr:cxnSp macro="">
      <xdr:nvCxnSpPr>
        <xdr:cNvPr id="300" name="直線コネクタ 299"/>
        <xdr:cNvCxnSpPr/>
      </xdr:nvCxnSpPr>
      <xdr:spPr>
        <a:xfrm>
          <a:off x="7861300" y="660287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3193</xdr:rowOff>
    </xdr:from>
    <xdr:to>
      <xdr:col>41</xdr:col>
      <xdr:colOff>50800</xdr:colOff>
      <xdr:row>38</xdr:row>
      <xdr:rowOff>87775</xdr:rowOff>
    </xdr:to>
    <xdr:cxnSp macro="">
      <xdr:nvCxnSpPr>
        <xdr:cNvPr id="303" name="直線コネクタ 302"/>
        <xdr:cNvCxnSpPr/>
      </xdr:nvCxnSpPr>
      <xdr:spPr>
        <a:xfrm>
          <a:off x="6972300" y="6518293"/>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102198</xdr:rowOff>
    </xdr:from>
    <xdr:ext cx="469744" cy="259045"/>
    <xdr:sp macro="" textlink="">
      <xdr:nvSpPr>
        <xdr:cNvPr id="305" name="テキスト ボックス 304"/>
        <xdr:cNvSpPr txBox="1"/>
      </xdr:nvSpPr>
      <xdr:spPr>
        <a:xfrm>
          <a:off x="7626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136161</xdr:rowOff>
    </xdr:from>
    <xdr:ext cx="469744" cy="259045"/>
    <xdr:sp macro="" textlink="">
      <xdr:nvSpPr>
        <xdr:cNvPr id="307" name="テキスト ボックス 306"/>
        <xdr:cNvSpPr txBox="1"/>
      </xdr:nvSpPr>
      <xdr:spPr>
        <a:xfrm>
          <a:off x="6737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153888</xdr:rowOff>
    </xdr:from>
    <xdr:to>
      <xdr:col>55</xdr:col>
      <xdr:colOff>50800</xdr:colOff>
      <xdr:row>38</xdr:row>
      <xdr:rowOff>84038</xdr:rowOff>
    </xdr:to>
    <xdr:sp macro="" textlink="">
      <xdr:nvSpPr>
        <xdr:cNvPr id="313" name="楕円 312"/>
        <xdr:cNvSpPr/>
      </xdr:nvSpPr>
      <xdr:spPr>
        <a:xfrm>
          <a:off x="104267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5315</xdr:rowOff>
    </xdr:from>
    <xdr:ext cx="378565" cy="259045"/>
    <xdr:sp macro="" textlink="">
      <xdr:nvSpPr>
        <xdr:cNvPr id="314" name="労働費該当値テキスト"/>
        <xdr:cNvSpPr txBox="1"/>
      </xdr:nvSpPr>
      <xdr:spPr>
        <a:xfrm>
          <a:off x="10528300" y="6348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399</xdr:rowOff>
    </xdr:from>
    <xdr:to>
      <xdr:col>50</xdr:col>
      <xdr:colOff>165100</xdr:colOff>
      <xdr:row>38</xdr:row>
      <xdr:rowOff>101999</xdr:rowOff>
    </xdr:to>
    <xdr:sp macro="" textlink="">
      <xdr:nvSpPr>
        <xdr:cNvPr id="315" name="楕円 314"/>
        <xdr:cNvSpPr/>
      </xdr:nvSpPr>
      <xdr:spPr>
        <a:xfrm>
          <a:off x="9588500" y="65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93126</xdr:rowOff>
    </xdr:from>
    <xdr:ext cx="378565" cy="259045"/>
    <xdr:sp macro="" textlink="">
      <xdr:nvSpPr>
        <xdr:cNvPr id="316" name="テキスト ボックス 315"/>
        <xdr:cNvSpPr txBox="1"/>
      </xdr:nvSpPr>
      <xdr:spPr>
        <a:xfrm>
          <a:off x="9450017" y="660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78123</xdr:rowOff>
    </xdr:from>
    <xdr:to>
      <xdr:col>46</xdr:col>
      <xdr:colOff>38100</xdr:colOff>
      <xdr:row>39</xdr:row>
      <xdr:rowOff>8273</xdr:rowOff>
    </xdr:to>
    <xdr:sp macro="" textlink="">
      <xdr:nvSpPr>
        <xdr:cNvPr id="317" name="楕円 316"/>
        <xdr:cNvSpPr/>
      </xdr:nvSpPr>
      <xdr:spPr>
        <a:xfrm>
          <a:off x="8699500" y="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170850</xdr:rowOff>
    </xdr:from>
    <xdr:ext cx="378565" cy="259045"/>
    <xdr:sp macro="" textlink="">
      <xdr:nvSpPr>
        <xdr:cNvPr id="318" name="テキスト ボックス 317"/>
        <xdr:cNvSpPr txBox="1"/>
      </xdr:nvSpPr>
      <xdr:spPr>
        <a:xfrm>
          <a:off x="8561017" y="668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36975</xdr:rowOff>
    </xdr:from>
    <xdr:to>
      <xdr:col>41</xdr:col>
      <xdr:colOff>101600</xdr:colOff>
      <xdr:row>38</xdr:row>
      <xdr:rowOff>138575</xdr:rowOff>
    </xdr:to>
    <xdr:sp macro="" textlink="">
      <xdr:nvSpPr>
        <xdr:cNvPr id="319" name="楕円 318"/>
        <xdr:cNvSpPr/>
      </xdr:nvSpPr>
      <xdr:spPr>
        <a:xfrm>
          <a:off x="7810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129702</xdr:rowOff>
    </xdr:from>
    <xdr:ext cx="378565" cy="259045"/>
    <xdr:sp macro="" textlink="">
      <xdr:nvSpPr>
        <xdr:cNvPr id="320" name="テキスト ボックス 319"/>
        <xdr:cNvSpPr txBox="1"/>
      </xdr:nvSpPr>
      <xdr:spPr>
        <a:xfrm>
          <a:off x="7672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123843</xdr:rowOff>
    </xdr:from>
    <xdr:to>
      <xdr:col>36</xdr:col>
      <xdr:colOff>165100</xdr:colOff>
      <xdr:row>38</xdr:row>
      <xdr:rowOff>53994</xdr:rowOff>
    </xdr:to>
    <xdr:sp macro="" textlink="">
      <xdr:nvSpPr>
        <xdr:cNvPr id="321" name="楕円 320"/>
        <xdr:cNvSpPr/>
      </xdr:nvSpPr>
      <xdr:spPr>
        <a:xfrm>
          <a:off x="6921500" y="6467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45120</xdr:rowOff>
    </xdr:from>
    <xdr:ext cx="378565" cy="259045"/>
    <xdr:sp macro="" textlink="">
      <xdr:nvSpPr>
        <xdr:cNvPr id="322" name="テキスト ボックス 321"/>
        <xdr:cNvSpPr txBox="1"/>
      </xdr:nvSpPr>
      <xdr:spPr>
        <a:xfrm>
          <a:off x="6783017" y="6560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130569</xdr:rowOff>
    </xdr:from>
    <xdr:to>
      <xdr:col>55</xdr:col>
      <xdr:colOff>0</xdr:colOff>
      <xdr:row>57</xdr:row>
      <xdr:rowOff>144653</xdr:rowOff>
    </xdr:to>
    <xdr:cxnSp macro="">
      <xdr:nvCxnSpPr>
        <xdr:cNvPr id="351" name="直線コネクタ 350"/>
        <xdr:cNvCxnSpPr/>
      </xdr:nvCxnSpPr>
      <xdr:spPr>
        <a:xfrm>
          <a:off x="9639300" y="9903219"/>
          <a:ext cx="838200" cy="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130569</xdr:rowOff>
    </xdr:from>
    <xdr:to>
      <xdr:col>50</xdr:col>
      <xdr:colOff>114300</xdr:colOff>
      <xdr:row>57</xdr:row>
      <xdr:rowOff>135928</xdr:rowOff>
    </xdr:to>
    <xdr:cxnSp macro="">
      <xdr:nvCxnSpPr>
        <xdr:cNvPr id="354" name="直線コネクタ 353"/>
        <xdr:cNvCxnSpPr/>
      </xdr:nvCxnSpPr>
      <xdr:spPr>
        <a:xfrm flipV="1">
          <a:off x="8750300" y="9903219"/>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135928</xdr:rowOff>
    </xdr:from>
    <xdr:to>
      <xdr:col>45</xdr:col>
      <xdr:colOff>177800</xdr:colOff>
      <xdr:row>57</xdr:row>
      <xdr:rowOff>145149</xdr:rowOff>
    </xdr:to>
    <xdr:cxnSp macro="">
      <xdr:nvCxnSpPr>
        <xdr:cNvPr id="357" name="直線コネクタ 356"/>
        <xdr:cNvCxnSpPr/>
      </xdr:nvCxnSpPr>
      <xdr:spPr>
        <a:xfrm flipV="1">
          <a:off x="7861300" y="9908578"/>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123533</xdr:rowOff>
    </xdr:from>
    <xdr:to>
      <xdr:col>41</xdr:col>
      <xdr:colOff>50800</xdr:colOff>
      <xdr:row>57</xdr:row>
      <xdr:rowOff>145149</xdr:rowOff>
    </xdr:to>
    <xdr:cxnSp macro="">
      <xdr:nvCxnSpPr>
        <xdr:cNvPr id="360" name="直線コネクタ 359"/>
        <xdr:cNvCxnSpPr/>
      </xdr:nvCxnSpPr>
      <xdr:spPr>
        <a:xfrm>
          <a:off x="6972300" y="9896183"/>
          <a:ext cx="889000" cy="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31463</xdr:rowOff>
    </xdr:from>
    <xdr:ext cx="534377" cy="259045"/>
    <xdr:sp macro="" textlink="">
      <xdr:nvSpPr>
        <xdr:cNvPr id="362" name="テキスト ボックス 361"/>
        <xdr:cNvSpPr txBox="1"/>
      </xdr:nvSpPr>
      <xdr:spPr>
        <a:xfrm>
          <a:off x="7594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95381</xdr:rowOff>
    </xdr:from>
    <xdr:ext cx="534377" cy="259045"/>
    <xdr:sp macro="" textlink="">
      <xdr:nvSpPr>
        <xdr:cNvPr id="364" name="テキスト ボックス 363"/>
        <xdr:cNvSpPr txBox="1"/>
      </xdr:nvSpPr>
      <xdr:spPr>
        <a:xfrm>
          <a:off x="6705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93853</xdr:rowOff>
    </xdr:from>
    <xdr:to>
      <xdr:col>55</xdr:col>
      <xdr:colOff>50800</xdr:colOff>
      <xdr:row>58</xdr:row>
      <xdr:rowOff>24003</xdr:rowOff>
    </xdr:to>
    <xdr:sp macro="" textlink="">
      <xdr:nvSpPr>
        <xdr:cNvPr id="370" name="楕円 369"/>
        <xdr:cNvSpPr/>
      </xdr:nvSpPr>
      <xdr:spPr>
        <a:xfrm>
          <a:off x="10426700" y="98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72280</xdr:rowOff>
    </xdr:from>
    <xdr:ext cx="534377" cy="259045"/>
    <xdr:sp macro="" textlink="">
      <xdr:nvSpPr>
        <xdr:cNvPr id="371" name="農林水産業費該当値テキスト"/>
        <xdr:cNvSpPr txBox="1"/>
      </xdr:nvSpPr>
      <xdr:spPr>
        <a:xfrm>
          <a:off x="10528300" y="984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79769</xdr:rowOff>
    </xdr:from>
    <xdr:to>
      <xdr:col>50</xdr:col>
      <xdr:colOff>165100</xdr:colOff>
      <xdr:row>58</xdr:row>
      <xdr:rowOff>9919</xdr:rowOff>
    </xdr:to>
    <xdr:sp macro="" textlink="">
      <xdr:nvSpPr>
        <xdr:cNvPr id="372" name="楕円 371"/>
        <xdr:cNvSpPr/>
      </xdr:nvSpPr>
      <xdr:spPr>
        <a:xfrm>
          <a:off x="9588500" y="98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1046</xdr:rowOff>
    </xdr:from>
    <xdr:ext cx="534377" cy="259045"/>
    <xdr:sp macro="" textlink="">
      <xdr:nvSpPr>
        <xdr:cNvPr id="373" name="テキスト ボックス 372"/>
        <xdr:cNvSpPr txBox="1"/>
      </xdr:nvSpPr>
      <xdr:spPr>
        <a:xfrm>
          <a:off x="9372111" y="99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85128</xdr:rowOff>
    </xdr:from>
    <xdr:to>
      <xdr:col>46</xdr:col>
      <xdr:colOff>38100</xdr:colOff>
      <xdr:row>58</xdr:row>
      <xdr:rowOff>15278</xdr:rowOff>
    </xdr:to>
    <xdr:sp macro="" textlink="">
      <xdr:nvSpPr>
        <xdr:cNvPr id="374" name="楕円 373"/>
        <xdr:cNvSpPr/>
      </xdr:nvSpPr>
      <xdr:spPr>
        <a:xfrm>
          <a:off x="8699500" y="98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6405</xdr:rowOff>
    </xdr:from>
    <xdr:ext cx="534377" cy="259045"/>
    <xdr:sp macro="" textlink="">
      <xdr:nvSpPr>
        <xdr:cNvPr id="375" name="テキスト ボックス 374"/>
        <xdr:cNvSpPr txBox="1"/>
      </xdr:nvSpPr>
      <xdr:spPr>
        <a:xfrm>
          <a:off x="8483111" y="99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94349</xdr:rowOff>
    </xdr:from>
    <xdr:to>
      <xdr:col>41</xdr:col>
      <xdr:colOff>101600</xdr:colOff>
      <xdr:row>58</xdr:row>
      <xdr:rowOff>24499</xdr:rowOff>
    </xdr:to>
    <xdr:sp macro="" textlink="">
      <xdr:nvSpPr>
        <xdr:cNvPr id="376" name="楕円 375"/>
        <xdr:cNvSpPr/>
      </xdr:nvSpPr>
      <xdr:spPr>
        <a:xfrm>
          <a:off x="7810500" y="98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15626</xdr:rowOff>
    </xdr:from>
    <xdr:ext cx="534377" cy="259045"/>
    <xdr:sp macro="" textlink="">
      <xdr:nvSpPr>
        <xdr:cNvPr id="377" name="テキスト ボックス 376"/>
        <xdr:cNvSpPr txBox="1"/>
      </xdr:nvSpPr>
      <xdr:spPr>
        <a:xfrm>
          <a:off x="7594111" y="99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72733</xdr:rowOff>
    </xdr:from>
    <xdr:to>
      <xdr:col>36</xdr:col>
      <xdr:colOff>165100</xdr:colOff>
      <xdr:row>58</xdr:row>
      <xdr:rowOff>2883</xdr:rowOff>
    </xdr:to>
    <xdr:sp macro="" textlink="">
      <xdr:nvSpPr>
        <xdr:cNvPr id="378" name="楕円 377"/>
        <xdr:cNvSpPr/>
      </xdr:nvSpPr>
      <xdr:spPr>
        <a:xfrm>
          <a:off x="6921500" y="98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165460</xdr:rowOff>
    </xdr:from>
    <xdr:ext cx="534377" cy="259045"/>
    <xdr:sp macro="" textlink="">
      <xdr:nvSpPr>
        <xdr:cNvPr id="379" name="テキスト ボックス 378"/>
        <xdr:cNvSpPr txBox="1"/>
      </xdr:nvSpPr>
      <xdr:spPr>
        <a:xfrm>
          <a:off x="6705111" y="993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83951</xdr:rowOff>
    </xdr:from>
    <xdr:to>
      <xdr:col>55</xdr:col>
      <xdr:colOff>0</xdr:colOff>
      <xdr:row>79</xdr:row>
      <xdr:rowOff>10289</xdr:rowOff>
    </xdr:to>
    <xdr:cxnSp macro="">
      <xdr:nvCxnSpPr>
        <xdr:cNvPr id="408" name="直線コネクタ 407"/>
        <xdr:cNvCxnSpPr/>
      </xdr:nvCxnSpPr>
      <xdr:spPr>
        <a:xfrm>
          <a:off x="9639300" y="13285601"/>
          <a:ext cx="838200" cy="26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83951</xdr:rowOff>
    </xdr:from>
    <xdr:to>
      <xdr:col>50</xdr:col>
      <xdr:colOff>114300</xdr:colOff>
      <xdr:row>78</xdr:row>
      <xdr:rowOff>170721</xdr:rowOff>
    </xdr:to>
    <xdr:cxnSp macro="">
      <xdr:nvCxnSpPr>
        <xdr:cNvPr id="411" name="直線コネクタ 410"/>
        <xdr:cNvCxnSpPr/>
      </xdr:nvCxnSpPr>
      <xdr:spPr>
        <a:xfrm flipV="1">
          <a:off x="8750300" y="13285601"/>
          <a:ext cx="889000" cy="25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170721</xdr:rowOff>
    </xdr:from>
    <xdr:to>
      <xdr:col>45</xdr:col>
      <xdr:colOff>177800</xdr:colOff>
      <xdr:row>79</xdr:row>
      <xdr:rowOff>8331</xdr:rowOff>
    </xdr:to>
    <xdr:cxnSp macro="">
      <xdr:nvCxnSpPr>
        <xdr:cNvPr id="414" name="直線コネクタ 413"/>
        <xdr:cNvCxnSpPr/>
      </xdr:nvCxnSpPr>
      <xdr:spPr>
        <a:xfrm flipV="1">
          <a:off x="7861300" y="13543821"/>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8331</xdr:rowOff>
    </xdr:from>
    <xdr:to>
      <xdr:col>41</xdr:col>
      <xdr:colOff>50800</xdr:colOff>
      <xdr:row>79</xdr:row>
      <xdr:rowOff>11280</xdr:rowOff>
    </xdr:to>
    <xdr:cxnSp macro="">
      <xdr:nvCxnSpPr>
        <xdr:cNvPr id="417" name="直線コネクタ 416"/>
        <xdr:cNvCxnSpPr/>
      </xdr:nvCxnSpPr>
      <xdr:spPr>
        <a:xfrm flipV="1">
          <a:off x="6972300" y="13552881"/>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19" name="テキスト ボックス 418"/>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1" name="テキスト ボックス 420"/>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130939</xdr:rowOff>
    </xdr:from>
    <xdr:to>
      <xdr:col>55</xdr:col>
      <xdr:colOff>50800</xdr:colOff>
      <xdr:row>79</xdr:row>
      <xdr:rowOff>61089</xdr:rowOff>
    </xdr:to>
    <xdr:sp macro="" textlink="">
      <xdr:nvSpPr>
        <xdr:cNvPr id="427" name="楕円 426"/>
        <xdr:cNvSpPr/>
      </xdr:nvSpPr>
      <xdr:spPr>
        <a:xfrm>
          <a:off x="10426700" y="1350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45866</xdr:rowOff>
    </xdr:from>
    <xdr:ext cx="469744" cy="259045"/>
    <xdr:sp macro="" textlink="">
      <xdr:nvSpPr>
        <xdr:cNvPr id="428" name="商工費該当値テキスト"/>
        <xdr:cNvSpPr txBox="1"/>
      </xdr:nvSpPr>
      <xdr:spPr>
        <a:xfrm>
          <a:off x="10528300" y="1341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33151</xdr:rowOff>
    </xdr:from>
    <xdr:to>
      <xdr:col>50</xdr:col>
      <xdr:colOff>165100</xdr:colOff>
      <xdr:row>77</xdr:row>
      <xdr:rowOff>134751</xdr:rowOff>
    </xdr:to>
    <xdr:sp macro="" textlink="">
      <xdr:nvSpPr>
        <xdr:cNvPr id="429" name="楕円 428"/>
        <xdr:cNvSpPr/>
      </xdr:nvSpPr>
      <xdr:spPr>
        <a:xfrm>
          <a:off x="9588500" y="1323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151278</xdr:rowOff>
    </xdr:from>
    <xdr:ext cx="534377" cy="259045"/>
    <xdr:sp macro="" textlink="">
      <xdr:nvSpPr>
        <xdr:cNvPr id="430" name="テキスト ボックス 429"/>
        <xdr:cNvSpPr txBox="1"/>
      </xdr:nvSpPr>
      <xdr:spPr>
        <a:xfrm>
          <a:off x="9372111" y="1301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119921</xdr:rowOff>
    </xdr:from>
    <xdr:to>
      <xdr:col>46</xdr:col>
      <xdr:colOff>38100</xdr:colOff>
      <xdr:row>79</xdr:row>
      <xdr:rowOff>50071</xdr:rowOff>
    </xdr:to>
    <xdr:sp macro="" textlink="">
      <xdr:nvSpPr>
        <xdr:cNvPr id="431" name="楕円 430"/>
        <xdr:cNvSpPr/>
      </xdr:nvSpPr>
      <xdr:spPr>
        <a:xfrm>
          <a:off x="8699500" y="134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41198</xdr:rowOff>
    </xdr:from>
    <xdr:ext cx="469744" cy="259045"/>
    <xdr:sp macro="" textlink="">
      <xdr:nvSpPr>
        <xdr:cNvPr id="432" name="テキスト ボックス 431"/>
        <xdr:cNvSpPr txBox="1"/>
      </xdr:nvSpPr>
      <xdr:spPr>
        <a:xfrm>
          <a:off x="8515428" y="135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128981</xdr:rowOff>
    </xdr:from>
    <xdr:to>
      <xdr:col>41</xdr:col>
      <xdr:colOff>101600</xdr:colOff>
      <xdr:row>79</xdr:row>
      <xdr:rowOff>59131</xdr:rowOff>
    </xdr:to>
    <xdr:sp macro="" textlink="">
      <xdr:nvSpPr>
        <xdr:cNvPr id="433" name="楕円 432"/>
        <xdr:cNvSpPr/>
      </xdr:nvSpPr>
      <xdr:spPr>
        <a:xfrm>
          <a:off x="7810500" y="135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50258</xdr:rowOff>
    </xdr:from>
    <xdr:ext cx="469744" cy="259045"/>
    <xdr:sp macro="" textlink="">
      <xdr:nvSpPr>
        <xdr:cNvPr id="434" name="テキスト ボックス 433"/>
        <xdr:cNvSpPr txBox="1"/>
      </xdr:nvSpPr>
      <xdr:spPr>
        <a:xfrm>
          <a:off x="7626428" y="135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131930</xdr:rowOff>
    </xdr:from>
    <xdr:to>
      <xdr:col>36</xdr:col>
      <xdr:colOff>165100</xdr:colOff>
      <xdr:row>79</xdr:row>
      <xdr:rowOff>62080</xdr:rowOff>
    </xdr:to>
    <xdr:sp macro="" textlink="">
      <xdr:nvSpPr>
        <xdr:cNvPr id="435" name="楕円 434"/>
        <xdr:cNvSpPr/>
      </xdr:nvSpPr>
      <xdr:spPr>
        <a:xfrm>
          <a:off x="6921500" y="135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53207</xdr:rowOff>
    </xdr:from>
    <xdr:ext cx="469744" cy="259045"/>
    <xdr:sp macro="" textlink="">
      <xdr:nvSpPr>
        <xdr:cNvPr id="436" name="テキスト ボックス 435"/>
        <xdr:cNvSpPr txBox="1"/>
      </xdr:nvSpPr>
      <xdr:spPr>
        <a:xfrm>
          <a:off x="6737428" y="1359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149552</xdr:rowOff>
    </xdr:from>
    <xdr:to>
      <xdr:col>55</xdr:col>
      <xdr:colOff>0</xdr:colOff>
      <xdr:row>97</xdr:row>
      <xdr:rowOff>7676</xdr:rowOff>
    </xdr:to>
    <xdr:cxnSp macro="">
      <xdr:nvCxnSpPr>
        <xdr:cNvPr id="465" name="直線コネクタ 464"/>
        <xdr:cNvCxnSpPr/>
      </xdr:nvCxnSpPr>
      <xdr:spPr>
        <a:xfrm flipV="1">
          <a:off x="9639300" y="16608752"/>
          <a:ext cx="838200" cy="2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7676</xdr:rowOff>
    </xdr:from>
    <xdr:to>
      <xdr:col>50</xdr:col>
      <xdr:colOff>114300</xdr:colOff>
      <xdr:row>97</xdr:row>
      <xdr:rowOff>60802</xdr:rowOff>
    </xdr:to>
    <xdr:cxnSp macro="">
      <xdr:nvCxnSpPr>
        <xdr:cNvPr id="468" name="直線コネクタ 467"/>
        <xdr:cNvCxnSpPr/>
      </xdr:nvCxnSpPr>
      <xdr:spPr>
        <a:xfrm flipV="1">
          <a:off x="8750300" y="16638326"/>
          <a:ext cx="889000" cy="5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60802</xdr:rowOff>
    </xdr:from>
    <xdr:to>
      <xdr:col>45</xdr:col>
      <xdr:colOff>177800</xdr:colOff>
      <xdr:row>97</xdr:row>
      <xdr:rowOff>81552</xdr:rowOff>
    </xdr:to>
    <xdr:cxnSp macro="">
      <xdr:nvCxnSpPr>
        <xdr:cNvPr id="471" name="直線コネクタ 470"/>
        <xdr:cNvCxnSpPr/>
      </xdr:nvCxnSpPr>
      <xdr:spPr>
        <a:xfrm flipV="1">
          <a:off x="7861300" y="16691452"/>
          <a:ext cx="889000" cy="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73200</xdr:rowOff>
    </xdr:from>
    <xdr:to>
      <xdr:col>41</xdr:col>
      <xdr:colOff>50800</xdr:colOff>
      <xdr:row>97</xdr:row>
      <xdr:rowOff>81552</xdr:rowOff>
    </xdr:to>
    <xdr:cxnSp macro="">
      <xdr:nvCxnSpPr>
        <xdr:cNvPr id="474" name="直線コネクタ 473"/>
        <xdr:cNvCxnSpPr/>
      </xdr:nvCxnSpPr>
      <xdr:spPr>
        <a:xfrm>
          <a:off x="6972300" y="16703850"/>
          <a:ext cx="889000" cy="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30038</xdr:rowOff>
    </xdr:from>
    <xdr:ext cx="534377" cy="259045"/>
    <xdr:sp macro="" textlink="">
      <xdr:nvSpPr>
        <xdr:cNvPr id="476" name="テキスト ボックス 475"/>
        <xdr:cNvSpPr txBox="1"/>
      </xdr:nvSpPr>
      <xdr:spPr>
        <a:xfrm>
          <a:off x="7594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43677</xdr:rowOff>
    </xdr:from>
    <xdr:ext cx="534377" cy="259045"/>
    <xdr:sp macro="" textlink="">
      <xdr:nvSpPr>
        <xdr:cNvPr id="478" name="テキスト ボックス 477"/>
        <xdr:cNvSpPr txBox="1"/>
      </xdr:nvSpPr>
      <xdr:spPr>
        <a:xfrm>
          <a:off x="6705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98752</xdr:rowOff>
    </xdr:from>
    <xdr:to>
      <xdr:col>55</xdr:col>
      <xdr:colOff>50800</xdr:colOff>
      <xdr:row>97</xdr:row>
      <xdr:rowOff>28902</xdr:rowOff>
    </xdr:to>
    <xdr:sp macro="" textlink="">
      <xdr:nvSpPr>
        <xdr:cNvPr id="484" name="楕円 483"/>
        <xdr:cNvSpPr/>
      </xdr:nvSpPr>
      <xdr:spPr>
        <a:xfrm>
          <a:off x="10426700" y="165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77179</xdr:rowOff>
    </xdr:from>
    <xdr:ext cx="534377" cy="259045"/>
    <xdr:sp macro="" textlink="">
      <xdr:nvSpPr>
        <xdr:cNvPr id="485" name="土木費該当値テキスト"/>
        <xdr:cNvSpPr txBox="1"/>
      </xdr:nvSpPr>
      <xdr:spPr>
        <a:xfrm>
          <a:off x="10528300" y="1653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128326</xdr:rowOff>
    </xdr:from>
    <xdr:to>
      <xdr:col>50</xdr:col>
      <xdr:colOff>165100</xdr:colOff>
      <xdr:row>97</xdr:row>
      <xdr:rowOff>58476</xdr:rowOff>
    </xdr:to>
    <xdr:sp macro="" textlink="">
      <xdr:nvSpPr>
        <xdr:cNvPr id="486" name="楕円 485"/>
        <xdr:cNvSpPr/>
      </xdr:nvSpPr>
      <xdr:spPr>
        <a:xfrm>
          <a:off x="9588500" y="1658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49603</xdr:rowOff>
    </xdr:from>
    <xdr:ext cx="534377" cy="259045"/>
    <xdr:sp macro="" textlink="">
      <xdr:nvSpPr>
        <xdr:cNvPr id="487" name="テキスト ボックス 486"/>
        <xdr:cNvSpPr txBox="1"/>
      </xdr:nvSpPr>
      <xdr:spPr>
        <a:xfrm>
          <a:off x="9372111" y="1668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10002</xdr:rowOff>
    </xdr:from>
    <xdr:to>
      <xdr:col>46</xdr:col>
      <xdr:colOff>38100</xdr:colOff>
      <xdr:row>97</xdr:row>
      <xdr:rowOff>111602</xdr:rowOff>
    </xdr:to>
    <xdr:sp macro="" textlink="">
      <xdr:nvSpPr>
        <xdr:cNvPr id="488" name="楕円 487"/>
        <xdr:cNvSpPr/>
      </xdr:nvSpPr>
      <xdr:spPr>
        <a:xfrm>
          <a:off x="8699500" y="166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102729</xdr:rowOff>
    </xdr:from>
    <xdr:ext cx="534377" cy="259045"/>
    <xdr:sp macro="" textlink="">
      <xdr:nvSpPr>
        <xdr:cNvPr id="489" name="テキスト ボックス 488"/>
        <xdr:cNvSpPr txBox="1"/>
      </xdr:nvSpPr>
      <xdr:spPr>
        <a:xfrm>
          <a:off x="8483111" y="167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30752</xdr:rowOff>
    </xdr:from>
    <xdr:to>
      <xdr:col>41</xdr:col>
      <xdr:colOff>101600</xdr:colOff>
      <xdr:row>97</xdr:row>
      <xdr:rowOff>132352</xdr:rowOff>
    </xdr:to>
    <xdr:sp macro="" textlink="">
      <xdr:nvSpPr>
        <xdr:cNvPr id="490" name="楕円 489"/>
        <xdr:cNvSpPr/>
      </xdr:nvSpPr>
      <xdr:spPr>
        <a:xfrm>
          <a:off x="7810500" y="1666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123479</xdr:rowOff>
    </xdr:from>
    <xdr:ext cx="534377" cy="259045"/>
    <xdr:sp macro="" textlink="">
      <xdr:nvSpPr>
        <xdr:cNvPr id="491" name="テキスト ボックス 490"/>
        <xdr:cNvSpPr txBox="1"/>
      </xdr:nvSpPr>
      <xdr:spPr>
        <a:xfrm>
          <a:off x="7594111" y="1675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22400</xdr:rowOff>
    </xdr:from>
    <xdr:to>
      <xdr:col>36</xdr:col>
      <xdr:colOff>165100</xdr:colOff>
      <xdr:row>97</xdr:row>
      <xdr:rowOff>124000</xdr:rowOff>
    </xdr:to>
    <xdr:sp macro="" textlink="">
      <xdr:nvSpPr>
        <xdr:cNvPr id="492" name="楕円 491"/>
        <xdr:cNvSpPr/>
      </xdr:nvSpPr>
      <xdr:spPr>
        <a:xfrm>
          <a:off x="6921500" y="166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115127</xdr:rowOff>
    </xdr:from>
    <xdr:ext cx="534377" cy="259045"/>
    <xdr:sp macro="" textlink="">
      <xdr:nvSpPr>
        <xdr:cNvPr id="493" name="テキスト ボックス 492"/>
        <xdr:cNvSpPr txBox="1"/>
      </xdr:nvSpPr>
      <xdr:spPr>
        <a:xfrm>
          <a:off x="6705111" y="1674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128232</xdr:rowOff>
    </xdr:from>
    <xdr:to>
      <xdr:col>85</xdr:col>
      <xdr:colOff>127000</xdr:colOff>
      <xdr:row>37</xdr:row>
      <xdr:rowOff>75616</xdr:rowOff>
    </xdr:to>
    <xdr:cxnSp macro="">
      <xdr:nvCxnSpPr>
        <xdr:cNvPr id="522" name="直線コネクタ 521"/>
        <xdr:cNvCxnSpPr/>
      </xdr:nvCxnSpPr>
      <xdr:spPr>
        <a:xfrm flipV="1">
          <a:off x="15481300" y="6300432"/>
          <a:ext cx="838200" cy="1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75616</xdr:rowOff>
    </xdr:from>
    <xdr:to>
      <xdr:col>81</xdr:col>
      <xdr:colOff>50800</xdr:colOff>
      <xdr:row>37</xdr:row>
      <xdr:rowOff>91789</xdr:rowOff>
    </xdr:to>
    <xdr:cxnSp macro="">
      <xdr:nvCxnSpPr>
        <xdr:cNvPr id="525" name="直線コネクタ 524"/>
        <xdr:cNvCxnSpPr/>
      </xdr:nvCxnSpPr>
      <xdr:spPr>
        <a:xfrm flipV="1">
          <a:off x="14592300" y="6419266"/>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91789</xdr:rowOff>
    </xdr:from>
    <xdr:to>
      <xdr:col>76</xdr:col>
      <xdr:colOff>114300</xdr:colOff>
      <xdr:row>37</xdr:row>
      <xdr:rowOff>109010</xdr:rowOff>
    </xdr:to>
    <xdr:cxnSp macro="">
      <xdr:nvCxnSpPr>
        <xdr:cNvPr id="528" name="直線コネクタ 527"/>
        <xdr:cNvCxnSpPr/>
      </xdr:nvCxnSpPr>
      <xdr:spPr>
        <a:xfrm flipV="1">
          <a:off x="13703300" y="6435439"/>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109010</xdr:rowOff>
    </xdr:from>
    <xdr:to>
      <xdr:col>71</xdr:col>
      <xdr:colOff>177800</xdr:colOff>
      <xdr:row>37</xdr:row>
      <xdr:rowOff>120688</xdr:rowOff>
    </xdr:to>
    <xdr:cxnSp macro="">
      <xdr:nvCxnSpPr>
        <xdr:cNvPr id="531" name="直線コネクタ 530"/>
        <xdr:cNvCxnSpPr/>
      </xdr:nvCxnSpPr>
      <xdr:spPr>
        <a:xfrm flipV="1">
          <a:off x="12814300" y="6452660"/>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152849</xdr:rowOff>
    </xdr:from>
    <xdr:ext cx="534377" cy="259045"/>
    <xdr:sp macro="" textlink="">
      <xdr:nvSpPr>
        <xdr:cNvPr id="535" name="テキスト ボックス 534"/>
        <xdr:cNvSpPr txBox="1"/>
      </xdr:nvSpPr>
      <xdr:spPr>
        <a:xfrm>
          <a:off x="12547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77432</xdr:rowOff>
    </xdr:from>
    <xdr:to>
      <xdr:col>85</xdr:col>
      <xdr:colOff>177800</xdr:colOff>
      <xdr:row>37</xdr:row>
      <xdr:rowOff>7582</xdr:rowOff>
    </xdr:to>
    <xdr:sp macro="" textlink="">
      <xdr:nvSpPr>
        <xdr:cNvPr id="541" name="楕円 540"/>
        <xdr:cNvSpPr/>
      </xdr:nvSpPr>
      <xdr:spPr>
        <a:xfrm>
          <a:off x="16268700" y="62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55859</xdr:rowOff>
    </xdr:from>
    <xdr:ext cx="534377" cy="259045"/>
    <xdr:sp macro="" textlink="">
      <xdr:nvSpPr>
        <xdr:cNvPr id="542" name="消防費該当値テキスト"/>
        <xdr:cNvSpPr txBox="1"/>
      </xdr:nvSpPr>
      <xdr:spPr>
        <a:xfrm>
          <a:off x="16370300" y="62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24816</xdr:rowOff>
    </xdr:from>
    <xdr:to>
      <xdr:col>81</xdr:col>
      <xdr:colOff>101600</xdr:colOff>
      <xdr:row>37</xdr:row>
      <xdr:rowOff>126416</xdr:rowOff>
    </xdr:to>
    <xdr:sp macro="" textlink="">
      <xdr:nvSpPr>
        <xdr:cNvPr id="543" name="楕円 542"/>
        <xdr:cNvSpPr/>
      </xdr:nvSpPr>
      <xdr:spPr>
        <a:xfrm>
          <a:off x="15430500" y="63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117543</xdr:rowOff>
    </xdr:from>
    <xdr:ext cx="534377" cy="259045"/>
    <xdr:sp macro="" textlink="">
      <xdr:nvSpPr>
        <xdr:cNvPr id="544" name="テキスト ボックス 543"/>
        <xdr:cNvSpPr txBox="1"/>
      </xdr:nvSpPr>
      <xdr:spPr>
        <a:xfrm>
          <a:off x="15214111" y="64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40989</xdr:rowOff>
    </xdr:from>
    <xdr:to>
      <xdr:col>76</xdr:col>
      <xdr:colOff>165100</xdr:colOff>
      <xdr:row>37</xdr:row>
      <xdr:rowOff>142589</xdr:rowOff>
    </xdr:to>
    <xdr:sp macro="" textlink="">
      <xdr:nvSpPr>
        <xdr:cNvPr id="545" name="楕円 544"/>
        <xdr:cNvSpPr/>
      </xdr:nvSpPr>
      <xdr:spPr>
        <a:xfrm>
          <a:off x="14541500" y="63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133716</xdr:rowOff>
    </xdr:from>
    <xdr:ext cx="534377" cy="259045"/>
    <xdr:sp macro="" textlink="">
      <xdr:nvSpPr>
        <xdr:cNvPr id="546" name="テキスト ボックス 545"/>
        <xdr:cNvSpPr txBox="1"/>
      </xdr:nvSpPr>
      <xdr:spPr>
        <a:xfrm>
          <a:off x="14325111" y="64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58210</xdr:rowOff>
    </xdr:from>
    <xdr:to>
      <xdr:col>72</xdr:col>
      <xdr:colOff>38100</xdr:colOff>
      <xdr:row>37</xdr:row>
      <xdr:rowOff>159810</xdr:rowOff>
    </xdr:to>
    <xdr:sp macro="" textlink="">
      <xdr:nvSpPr>
        <xdr:cNvPr id="547" name="楕円 546"/>
        <xdr:cNvSpPr/>
      </xdr:nvSpPr>
      <xdr:spPr>
        <a:xfrm>
          <a:off x="13652500" y="64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150937</xdr:rowOff>
    </xdr:from>
    <xdr:ext cx="534377" cy="259045"/>
    <xdr:sp macro="" textlink="">
      <xdr:nvSpPr>
        <xdr:cNvPr id="548" name="テキスト ボックス 547"/>
        <xdr:cNvSpPr txBox="1"/>
      </xdr:nvSpPr>
      <xdr:spPr>
        <a:xfrm>
          <a:off x="13436111" y="64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69888</xdr:rowOff>
    </xdr:from>
    <xdr:to>
      <xdr:col>67</xdr:col>
      <xdr:colOff>101600</xdr:colOff>
      <xdr:row>38</xdr:row>
      <xdr:rowOff>38</xdr:rowOff>
    </xdr:to>
    <xdr:sp macro="" textlink="">
      <xdr:nvSpPr>
        <xdr:cNvPr id="549" name="楕円 548"/>
        <xdr:cNvSpPr/>
      </xdr:nvSpPr>
      <xdr:spPr>
        <a:xfrm>
          <a:off x="12763500" y="64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162615</xdr:rowOff>
    </xdr:from>
    <xdr:ext cx="534377" cy="259045"/>
    <xdr:sp macro="" textlink="">
      <xdr:nvSpPr>
        <xdr:cNvPr id="550" name="テキスト ボックス 549"/>
        <xdr:cNvSpPr txBox="1"/>
      </xdr:nvSpPr>
      <xdr:spPr>
        <a:xfrm>
          <a:off x="12547111" y="65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107986</xdr:rowOff>
    </xdr:from>
    <xdr:to>
      <xdr:col>85</xdr:col>
      <xdr:colOff>127000</xdr:colOff>
      <xdr:row>56</xdr:row>
      <xdr:rowOff>156707</xdr:rowOff>
    </xdr:to>
    <xdr:cxnSp macro="">
      <xdr:nvCxnSpPr>
        <xdr:cNvPr id="579" name="直線コネクタ 578"/>
        <xdr:cNvCxnSpPr/>
      </xdr:nvCxnSpPr>
      <xdr:spPr>
        <a:xfrm flipV="1">
          <a:off x="15481300" y="9709186"/>
          <a:ext cx="838200" cy="4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156707</xdr:rowOff>
    </xdr:from>
    <xdr:to>
      <xdr:col>81</xdr:col>
      <xdr:colOff>50800</xdr:colOff>
      <xdr:row>56</xdr:row>
      <xdr:rowOff>162933</xdr:rowOff>
    </xdr:to>
    <xdr:cxnSp macro="">
      <xdr:nvCxnSpPr>
        <xdr:cNvPr id="582" name="直線コネクタ 581"/>
        <xdr:cNvCxnSpPr/>
      </xdr:nvCxnSpPr>
      <xdr:spPr>
        <a:xfrm flipV="1">
          <a:off x="14592300" y="9757907"/>
          <a:ext cx="8890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162933</xdr:rowOff>
    </xdr:from>
    <xdr:to>
      <xdr:col>76</xdr:col>
      <xdr:colOff>114300</xdr:colOff>
      <xdr:row>57</xdr:row>
      <xdr:rowOff>129101</xdr:rowOff>
    </xdr:to>
    <xdr:cxnSp macro="">
      <xdr:nvCxnSpPr>
        <xdr:cNvPr id="585" name="直線コネクタ 584"/>
        <xdr:cNvCxnSpPr/>
      </xdr:nvCxnSpPr>
      <xdr:spPr>
        <a:xfrm flipV="1">
          <a:off x="13703300" y="9764133"/>
          <a:ext cx="889000" cy="1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127203</xdr:rowOff>
    </xdr:from>
    <xdr:to>
      <xdr:col>71</xdr:col>
      <xdr:colOff>177800</xdr:colOff>
      <xdr:row>57</xdr:row>
      <xdr:rowOff>129101</xdr:rowOff>
    </xdr:to>
    <xdr:cxnSp macro="">
      <xdr:nvCxnSpPr>
        <xdr:cNvPr id="588" name="直線コネクタ 587"/>
        <xdr:cNvCxnSpPr/>
      </xdr:nvCxnSpPr>
      <xdr:spPr>
        <a:xfrm>
          <a:off x="12814300" y="9899853"/>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159760</xdr:rowOff>
    </xdr:from>
    <xdr:ext cx="534377" cy="259045"/>
    <xdr:sp macro="" textlink="">
      <xdr:nvSpPr>
        <xdr:cNvPr id="590" name="テキスト ボックス 589"/>
        <xdr:cNvSpPr txBox="1"/>
      </xdr:nvSpPr>
      <xdr:spPr>
        <a:xfrm>
          <a:off x="13436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42442</xdr:rowOff>
    </xdr:from>
    <xdr:ext cx="534377" cy="259045"/>
    <xdr:sp macro="" textlink="">
      <xdr:nvSpPr>
        <xdr:cNvPr id="592" name="テキスト ボックス 591"/>
        <xdr:cNvSpPr txBox="1"/>
      </xdr:nvSpPr>
      <xdr:spPr>
        <a:xfrm>
          <a:off x="12547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57186</xdr:rowOff>
    </xdr:from>
    <xdr:to>
      <xdr:col>85</xdr:col>
      <xdr:colOff>177800</xdr:colOff>
      <xdr:row>56</xdr:row>
      <xdr:rowOff>158786</xdr:rowOff>
    </xdr:to>
    <xdr:sp macro="" textlink="">
      <xdr:nvSpPr>
        <xdr:cNvPr id="598" name="楕円 597"/>
        <xdr:cNvSpPr/>
      </xdr:nvSpPr>
      <xdr:spPr>
        <a:xfrm>
          <a:off x="16268700" y="96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35613</xdr:rowOff>
    </xdr:from>
    <xdr:ext cx="534377" cy="259045"/>
    <xdr:sp macro="" textlink="">
      <xdr:nvSpPr>
        <xdr:cNvPr id="599" name="教育費該当値テキスト"/>
        <xdr:cNvSpPr txBox="1"/>
      </xdr:nvSpPr>
      <xdr:spPr>
        <a:xfrm>
          <a:off x="16370300" y="96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105907</xdr:rowOff>
    </xdr:from>
    <xdr:to>
      <xdr:col>81</xdr:col>
      <xdr:colOff>101600</xdr:colOff>
      <xdr:row>57</xdr:row>
      <xdr:rowOff>36057</xdr:rowOff>
    </xdr:to>
    <xdr:sp macro="" textlink="">
      <xdr:nvSpPr>
        <xdr:cNvPr id="600" name="楕円 599"/>
        <xdr:cNvSpPr/>
      </xdr:nvSpPr>
      <xdr:spPr>
        <a:xfrm>
          <a:off x="15430500" y="97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27184</xdr:rowOff>
    </xdr:from>
    <xdr:ext cx="534377" cy="259045"/>
    <xdr:sp macro="" textlink="">
      <xdr:nvSpPr>
        <xdr:cNvPr id="601" name="テキスト ボックス 600"/>
        <xdr:cNvSpPr txBox="1"/>
      </xdr:nvSpPr>
      <xdr:spPr>
        <a:xfrm>
          <a:off x="15214111" y="97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112133</xdr:rowOff>
    </xdr:from>
    <xdr:to>
      <xdr:col>76</xdr:col>
      <xdr:colOff>165100</xdr:colOff>
      <xdr:row>57</xdr:row>
      <xdr:rowOff>42283</xdr:rowOff>
    </xdr:to>
    <xdr:sp macro="" textlink="">
      <xdr:nvSpPr>
        <xdr:cNvPr id="602" name="楕円 601"/>
        <xdr:cNvSpPr/>
      </xdr:nvSpPr>
      <xdr:spPr>
        <a:xfrm>
          <a:off x="14541500" y="97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33410</xdr:rowOff>
    </xdr:from>
    <xdr:ext cx="534377" cy="259045"/>
    <xdr:sp macro="" textlink="">
      <xdr:nvSpPr>
        <xdr:cNvPr id="603" name="テキスト ボックス 602"/>
        <xdr:cNvSpPr txBox="1"/>
      </xdr:nvSpPr>
      <xdr:spPr>
        <a:xfrm>
          <a:off x="14325111" y="98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78301</xdr:rowOff>
    </xdr:from>
    <xdr:to>
      <xdr:col>72</xdr:col>
      <xdr:colOff>38100</xdr:colOff>
      <xdr:row>58</xdr:row>
      <xdr:rowOff>8451</xdr:rowOff>
    </xdr:to>
    <xdr:sp macro="" textlink="">
      <xdr:nvSpPr>
        <xdr:cNvPr id="604" name="楕円 603"/>
        <xdr:cNvSpPr/>
      </xdr:nvSpPr>
      <xdr:spPr>
        <a:xfrm>
          <a:off x="13652500" y="98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171028</xdr:rowOff>
    </xdr:from>
    <xdr:ext cx="534377" cy="259045"/>
    <xdr:sp macro="" textlink="">
      <xdr:nvSpPr>
        <xdr:cNvPr id="605" name="テキスト ボックス 604"/>
        <xdr:cNvSpPr txBox="1"/>
      </xdr:nvSpPr>
      <xdr:spPr>
        <a:xfrm>
          <a:off x="13436111" y="994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76403</xdr:rowOff>
    </xdr:from>
    <xdr:to>
      <xdr:col>67</xdr:col>
      <xdr:colOff>101600</xdr:colOff>
      <xdr:row>58</xdr:row>
      <xdr:rowOff>6553</xdr:rowOff>
    </xdr:to>
    <xdr:sp macro="" textlink="">
      <xdr:nvSpPr>
        <xdr:cNvPr id="606" name="楕円 605"/>
        <xdr:cNvSpPr/>
      </xdr:nvSpPr>
      <xdr:spPr>
        <a:xfrm>
          <a:off x="12763500" y="98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169130</xdr:rowOff>
    </xdr:from>
    <xdr:ext cx="534377" cy="259045"/>
    <xdr:sp macro="" textlink="">
      <xdr:nvSpPr>
        <xdr:cNvPr id="607" name="テキスト ボックス 606"/>
        <xdr:cNvSpPr txBox="1"/>
      </xdr:nvSpPr>
      <xdr:spPr>
        <a:xfrm>
          <a:off x="12547111" y="994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38252</xdr:rowOff>
    </xdr:from>
    <xdr:to>
      <xdr:col>85</xdr:col>
      <xdr:colOff>127000</xdr:colOff>
      <xdr:row>79</xdr:row>
      <xdr:rowOff>42863</xdr:rowOff>
    </xdr:to>
    <xdr:cxnSp macro="">
      <xdr:nvCxnSpPr>
        <xdr:cNvPr id="636" name="直線コネクタ 635"/>
        <xdr:cNvCxnSpPr/>
      </xdr:nvCxnSpPr>
      <xdr:spPr>
        <a:xfrm flipV="1">
          <a:off x="15481300" y="13582802"/>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42863</xdr:rowOff>
    </xdr:from>
    <xdr:to>
      <xdr:col>81</xdr:col>
      <xdr:colOff>50800</xdr:colOff>
      <xdr:row>79</xdr:row>
      <xdr:rowOff>44272</xdr:rowOff>
    </xdr:to>
    <xdr:cxnSp macro="">
      <xdr:nvCxnSpPr>
        <xdr:cNvPr id="639" name="直線コネクタ 638"/>
        <xdr:cNvCxnSpPr/>
      </xdr:nvCxnSpPr>
      <xdr:spPr>
        <a:xfrm flipV="1">
          <a:off x="14592300" y="13587413"/>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44208</xdr:rowOff>
    </xdr:from>
    <xdr:to>
      <xdr:col>76</xdr:col>
      <xdr:colOff>114300</xdr:colOff>
      <xdr:row>79</xdr:row>
      <xdr:rowOff>44272</xdr:rowOff>
    </xdr:to>
    <xdr:cxnSp macro="">
      <xdr:nvCxnSpPr>
        <xdr:cNvPr id="642" name="直線コネクタ 641"/>
        <xdr:cNvCxnSpPr/>
      </xdr:nvCxnSpPr>
      <xdr:spPr>
        <a:xfrm>
          <a:off x="13703300" y="13588758"/>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37998</xdr:rowOff>
    </xdr:from>
    <xdr:to>
      <xdr:col>71</xdr:col>
      <xdr:colOff>177800</xdr:colOff>
      <xdr:row>79</xdr:row>
      <xdr:rowOff>44208</xdr:rowOff>
    </xdr:to>
    <xdr:cxnSp macro="">
      <xdr:nvCxnSpPr>
        <xdr:cNvPr id="645" name="直線コネクタ 644"/>
        <xdr:cNvCxnSpPr/>
      </xdr:nvCxnSpPr>
      <xdr:spPr>
        <a:xfrm>
          <a:off x="12814300" y="13582548"/>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158902</xdr:rowOff>
    </xdr:from>
    <xdr:to>
      <xdr:col>85</xdr:col>
      <xdr:colOff>177800</xdr:colOff>
      <xdr:row>79</xdr:row>
      <xdr:rowOff>89052</xdr:rowOff>
    </xdr:to>
    <xdr:sp macro="" textlink="">
      <xdr:nvSpPr>
        <xdr:cNvPr id="655" name="楕円 654"/>
        <xdr:cNvSpPr/>
      </xdr:nvSpPr>
      <xdr:spPr>
        <a:xfrm>
          <a:off x="16268700" y="135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73829</xdr:rowOff>
    </xdr:from>
    <xdr:ext cx="378565" cy="259045"/>
    <xdr:sp macro="" textlink="">
      <xdr:nvSpPr>
        <xdr:cNvPr id="656" name="災害復旧費該当値テキスト"/>
        <xdr:cNvSpPr txBox="1"/>
      </xdr:nvSpPr>
      <xdr:spPr>
        <a:xfrm>
          <a:off x="16370300" y="13446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163513</xdr:rowOff>
    </xdr:from>
    <xdr:to>
      <xdr:col>81</xdr:col>
      <xdr:colOff>101600</xdr:colOff>
      <xdr:row>79</xdr:row>
      <xdr:rowOff>93663</xdr:rowOff>
    </xdr:to>
    <xdr:sp macro="" textlink="">
      <xdr:nvSpPr>
        <xdr:cNvPr id="657" name="楕円 656"/>
        <xdr:cNvSpPr/>
      </xdr:nvSpPr>
      <xdr:spPr>
        <a:xfrm>
          <a:off x="15430500" y="135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84790</xdr:rowOff>
    </xdr:from>
    <xdr:ext cx="378565" cy="259045"/>
    <xdr:sp macro="" textlink="">
      <xdr:nvSpPr>
        <xdr:cNvPr id="658" name="テキスト ボックス 657"/>
        <xdr:cNvSpPr txBox="1"/>
      </xdr:nvSpPr>
      <xdr:spPr>
        <a:xfrm>
          <a:off x="15292017" y="13629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164922</xdr:rowOff>
    </xdr:from>
    <xdr:to>
      <xdr:col>76</xdr:col>
      <xdr:colOff>165100</xdr:colOff>
      <xdr:row>79</xdr:row>
      <xdr:rowOff>95072</xdr:rowOff>
    </xdr:to>
    <xdr:sp macro="" textlink="">
      <xdr:nvSpPr>
        <xdr:cNvPr id="659" name="楕円 658"/>
        <xdr:cNvSpPr/>
      </xdr:nvSpPr>
      <xdr:spPr>
        <a:xfrm>
          <a:off x="14541500" y="135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86199</xdr:rowOff>
    </xdr:from>
    <xdr:ext cx="313932" cy="259045"/>
    <xdr:sp macro="" textlink="">
      <xdr:nvSpPr>
        <xdr:cNvPr id="660" name="テキスト ボックス 659"/>
        <xdr:cNvSpPr txBox="1"/>
      </xdr:nvSpPr>
      <xdr:spPr>
        <a:xfrm>
          <a:off x="14435333" y="13630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164858</xdr:rowOff>
    </xdr:from>
    <xdr:to>
      <xdr:col>72</xdr:col>
      <xdr:colOff>38100</xdr:colOff>
      <xdr:row>79</xdr:row>
      <xdr:rowOff>95008</xdr:rowOff>
    </xdr:to>
    <xdr:sp macro="" textlink="">
      <xdr:nvSpPr>
        <xdr:cNvPr id="661" name="楕円 660"/>
        <xdr:cNvSpPr/>
      </xdr:nvSpPr>
      <xdr:spPr>
        <a:xfrm>
          <a:off x="13652500" y="135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86135</xdr:rowOff>
    </xdr:from>
    <xdr:ext cx="313932" cy="259045"/>
    <xdr:sp macro="" textlink="">
      <xdr:nvSpPr>
        <xdr:cNvPr id="662" name="テキスト ボックス 661"/>
        <xdr:cNvSpPr txBox="1"/>
      </xdr:nvSpPr>
      <xdr:spPr>
        <a:xfrm>
          <a:off x="13546333" y="136306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158648</xdr:rowOff>
    </xdr:from>
    <xdr:to>
      <xdr:col>67</xdr:col>
      <xdr:colOff>101600</xdr:colOff>
      <xdr:row>79</xdr:row>
      <xdr:rowOff>88798</xdr:rowOff>
    </xdr:to>
    <xdr:sp macro="" textlink="">
      <xdr:nvSpPr>
        <xdr:cNvPr id="663" name="楕円 662"/>
        <xdr:cNvSpPr/>
      </xdr:nvSpPr>
      <xdr:spPr>
        <a:xfrm>
          <a:off x="12763500" y="1353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79925</xdr:rowOff>
    </xdr:from>
    <xdr:ext cx="378565" cy="259045"/>
    <xdr:sp macro="" textlink="">
      <xdr:nvSpPr>
        <xdr:cNvPr id="664" name="テキスト ボックス 663"/>
        <xdr:cNvSpPr txBox="1"/>
      </xdr:nvSpPr>
      <xdr:spPr>
        <a:xfrm>
          <a:off x="12625017" y="13624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21975</xdr:rowOff>
    </xdr:from>
    <xdr:to>
      <xdr:col>85</xdr:col>
      <xdr:colOff>127000</xdr:colOff>
      <xdr:row>98</xdr:row>
      <xdr:rowOff>26726</xdr:rowOff>
    </xdr:to>
    <xdr:cxnSp macro="">
      <xdr:nvCxnSpPr>
        <xdr:cNvPr id="693" name="直線コネクタ 692"/>
        <xdr:cNvCxnSpPr/>
      </xdr:nvCxnSpPr>
      <xdr:spPr>
        <a:xfrm flipV="1">
          <a:off x="15481300" y="16824075"/>
          <a:ext cx="8382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26726</xdr:rowOff>
    </xdr:from>
    <xdr:to>
      <xdr:col>81</xdr:col>
      <xdr:colOff>50800</xdr:colOff>
      <xdr:row>98</xdr:row>
      <xdr:rowOff>32730</xdr:rowOff>
    </xdr:to>
    <xdr:cxnSp macro="">
      <xdr:nvCxnSpPr>
        <xdr:cNvPr id="696" name="直線コネクタ 695"/>
        <xdr:cNvCxnSpPr/>
      </xdr:nvCxnSpPr>
      <xdr:spPr>
        <a:xfrm flipV="1">
          <a:off x="14592300" y="16828826"/>
          <a:ext cx="8890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32730</xdr:rowOff>
    </xdr:from>
    <xdr:to>
      <xdr:col>76</xdr:col>
      <xdr:colOff>114300</xdr:colOff>
      <xdr:row>98</xdr:row>
      <xdr:rowOff>48180</xdr:rowOff>
    </xdr:to>
    <xdr:cxnSp macro="">
      <xdr:nvCxnSpPr>
        <xdr:cNvPr id="699" name="直線コネクタ 698"/>
        <xdr:cNvCxnSpPr/>
      </xdr:nvCxnSpPr>
      <xdr:spPr>
        <a:xfrm flipV="1">
          <a:off x="13703300" y="16834830"/>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43582</xdr:rowOff>
    </xdr:from>
    <xdr:to>
      <xdr:col>71</xdr:col>
      <xdr:colOff>177800</xdr:colOff>
      <xdr:row>98</xdr:row>
      <xdr:rowOff>48180</xdr:rowOff>
    </xdr:to>
    <xdr:cxnSp macro="">
      <xdr:nvCxnSpPr>
        <xdr:cNvPr id="702" name="直線コネクタ 701"/>
        <xdr:cNvCxnSpPr/>
      </xdr:nvCxnSpPr>
      <xdr:spPr>
        <a:xfrm>
          <a:off x="12814300" y="16845682"/>
          <a:ext cx="8890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31256</xdr:rowOff>
    </xdr:from>
    <xdr:ext cx="534377" cy="259045"/>
    <xdr:sp macro="" textlink="">
      <xdr:nvSpPr>
        <xdr:cNvPr id="704" name="テキスト ボックス 703"/>
        <xdr:cNvSpPr txBox="1"/>
      </xdr:nvSpPr>
      <xdr:spPr>
        <a:xfrm>
          <a:off x="13436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36903</xdr:rowOff>
    </xdr:from>
    <xdr:ext cx="534377" cy="259045"/>
    <xdr:sp macro="" textlink="">
      <xdr:nvSpPr>
        <xdr:cNvPr id="706" name="テキスト ボックス 705"/>
        <xdr:cNvSpPr txBox="1"/>
      </xdr:nvSpPr>
      <xdr:spPr>
        <a:xfrm>
          <a:off x="12547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142625</xdr:rowOff>
    </xdr:from>
    <xdr:to>
      <xdr:col>85</xdr:col>
      <xdr:colOff>177800</xdr:colOff>
      <xdr:row>98</xdr:row>
      <xdr:rowOff>72775</xdr:rowOff>
    </xdr:to>
    <xdr:sp macro="" textlink="">
      <xdr:nvSpPr>
        <xdr:cNvPr id="712" name="楕円 711"/>
        <xdr:cNvSpPr/>
      </xdr:nvSpPr>
      <xdr:spPr>
        <a:xfrm>
          <a:off x="16268700" y="167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57552</xdr:rowOff>
    </xdr:from>
    <xdr:ext cx="534377" cy="259045"/>
    <xdr:sp macro="" textlink="">
      <xdr:nvSpPr>
        <xdr:cNvPr id="713" name="公債費該当値テキスト"/>
        <xdr:cNvSpPr txBox="1"/>
      </xdr:nvSpPr>
      <xdr:spPr>
        <a:xfrm>
          <a:off x="16370300" y="166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147376</xdr:rowOff>
    </xdr:from>
    <xdr:to>
      <xdr:col>81</xdr:col>
      <xdr:colOff>101600</xdr:colOff>
      <xdr:row>98</xdr:row>
      <xdr:rowOff>77526</xdr:rowOff>
    </xdr:to>
    <xdr:sp macro="" textlink="">
      <xdr:nvSpPr>
        <xdr:cNvPr id="714" name="楕円 713"/>
        <xdr:cNvSpPr/>
      </xdr:nvSpPr>
      <xdr:spPr>
        <a:xfrm>
          <a:off x="15430500" y="167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68653</xdr:rowOff>
    </xdr:from>
    <xdr:ext cx="534377" cy="259045"/>
    <xdr:sp macro="" textlink="">
      <xdr:nvSpPr>
        <xdr:cNvPr id="715" name="テキスト ボックス 714"/>
        <xdr:cNvSpPr txBox="1"/>
      </xdr:nvSpPr>
      <xdr:spPr>
        <a:xfrm>
          <a:off x="15214111" y="1687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153380</xdr:rowOff>
    </xdr:from>
    <xdr:to>
      <xdr:col>76</xdr:col>
      <xdr:colOff>165100</xdr:colOff>
      <xdr:row>98</xdr:row>
      <xdr:rowOff>83530</xdr:rowOff>
    </xdr:to>
    <xdr:sp macro="" textlink="">
      <xdr:nvSpPr>
        <xdr:cNvPr id="716" name="楕円 715"/>
        <xdr:cNvSpPr/>
      </xdr:nvSpPr>
      <xdr:spPr>
        <a:xfrm>
          <a:off x="14541500" y="167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74657</xdr:rowOff>
    </xdr:from>
    <xdr:ext cx="534377" cy="259045"/>
    <xdr:sp macro="" textlink="">
      <xdr:nvSpPr>
        <xdr:cNvPr id="717" name="テキスト ボックス 716"/>
        <xdr:cNvSpPr txBox="1"/>
      </xdr:nvSpPr>
      <xdr:spPr>
        <a:xfrm>
          <a:off x="14325111" y="1687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168830</xdr:rowOff>
    </xdr:from>
    <xdr:to>
      <xdr:col>72</xdr:col>
      <xdr:colOff>38100</xdr:colOff>
      <xdr:row>98</xdr:row>
      <xdr:rowOff>98980</xdr:rowOff>
    </xdr:to>
    <xdr:sp macro="" textlink="">
      <xdr:nvSpPr>
        <xdr:cNvPr id="718" name="楕円 717"/>
        <xdr:cNvSpPr/>
      </xdr:nvSpPr>
      <xdr:spPr>
        <a:xfrm>
          <a:off x="13652500" y="167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90107</xdr:rowOff>
    </xdr:from>
    <xdr:ext cx="534377" cy="259045"/>
    <xdr:sp macro="" textlink="">
      <xdr:nvSpPr>
        <xdr:cNvPr id="719" name="テキスト ボックス 718"/>
        <xdr:cNvSpPr txBox="1"/>
      </xdr:nvSpPr>
      <xdr:spPr>
        <a:xfrm>
          <a:off x="13436111" y="168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164232</xdr:rowOff>
    </xdr:from>
    <xdr:to>
      <xdr:col>67</xdr:col>
      <xdr:colOff>101600</xdr:colOff>
      <xdr:row>98</xdr:row>
      <xdr:rowOff>94382</xdr:rowOff>
    </xdr:to>
    <xdr:sp macro="" textlink="">
      <xdr:nvSpPr>
        <xdr:cNvPr id="720" name="楕円 719"/>
        <xdr:cNvSpPr/>
      </xdr:nvSpPr>
      <xdr:spPr>
        <a:xfrm>
          <a:off x="12763500" y="167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85509</xdr:rowOff>
    </xdr:from>
    <xdr:ext cx="534377" cy="259045"/>
    <xdr:sp macro="" textlink="">
      <xdr:nvSpPr>
        <xdr:cNvPr id="721" name="テキスト ボックス 720"/>
        <xdr:cNvSpPr txBox="1"/>
      </xdr:nvSpPr>
      <xdr:spPr>
        <a:xfrm>
          <a:off x="12547111" y="168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98,527</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37,056</a:t>
          </a:r>
          <a:r>
            <a:rPr kumimoji="1" lang="ja-JP" altLang="en-US" sz="1300">
              <a:latin typeface="ＭＳ Ｐゴシック" panose="020B0600070205080204" pitchFamily="50" charset="-128"/>
              <a:ea typeface="ＭＳ Ｐゴシック" panose="020B0600070205080204" pitchFamily="50" charset="-128"/>
            </a:rPr>
            <a:t>円増となっている。これは、ふるさと応援寄附額増に伴い、ふるさと納税事業費が増額したことによる。また、今後迎える公共施設等の長寿命化に備え公共施設整備基金積立金の増も影響する。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民生費・教育費は、公民館と保育園の複合施設の建設費が増となったことが要因である。</a:t>
          </a:r>
        </a:p>
        <a:p>
          <a:r>
            <a:rPr kumimoji="1" lang="ja-JP" altLang="en-US" sz="1300">
              <a:latin typeface="ＭＳ Ｐゴシック" panose="020B0600070205080204" pitchFamily="50" charset="-128"/>
              <a:ea typeface="ＭＳ Ｐゴシック" panose="020B0600070205080204" pitchFamily="50" charset="-128"/>
            </a:rPr>
            <a:t>　商工費は、平成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年度に地域総合整備資金を約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億円貸し付けたことが要因で増額となったが、平成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4,483</a:t>
          </a:r>
          <a:r>
            <a:rPr kumimoji="1" lang="ja-JP" altLang="en-US" sz="1300">
              <a:latin typeface="ＭＳ Ｐゴシック" panose="020B0600070205080204" pitchFamily="50" charset="-128"/>
              <a:ea typeface="ＭＳ Ｐゴシック" panose="020B0600070205080204" pitchFamily="50" charset="-128"/>
            </a:rPr>
            <a:t>円となっており、例年の額に戻った。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消防費は、防災行政無線デジタル化推進事業費が要因で、住民一人当たり</a:t>
          </a:r>
          <a:r>
            <a:rPr kumimoji="1" lang="en-US" altLang="ja-JP" sz="1300">
              <a:latin typeface="ＭＳ Ｐゴシック" panose="020B0600070205080204" pitchFamily="50" charset="-128"/>
              <a:ea typeface="ＭＳ Ｐゴシック" panose="020B0600070205080204" pitchFamily="50" charset="-128"/>
            </a:rPr>
            <a:t>6,238</a:t>
          </a:r>
          <a:r>
            <a:rPr kumimoji="1" lang="ja-JP" altLang="en-US" sz="1300">
              <a:latin typeface="ＭＳ Ｐゴシック" panose="020B0600070205080204" pitchFamily="50" charset="-128"/>
              <a:ea typeface="ＭＳ Ｐゴシック" panose="020B0600070205080204" pitchFamily="50" charset="-128"/>
            </a:rPr>
            <a:t>円増となった。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一般会計に財政調整基金から約</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億円繰り入れたため、残高が減少し実質単年度収支も赤字となった。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歳出の抑制等や税の徴収強化や企業誘致などによる歳入の確保により一層努めていく。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国民健康保険特別会計の比率が減となっているが、平成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年度に保険税率の見直しを行ったこと、県と共同の保険者となり、共同事業交付金、納付金がなくなったことが要因である。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引き続き、企業誘致による法人税の増収や税の徴収強化に努め、新規投資的事業については十分に精査し、地方債の発行の抑制に努めていく必要がある。</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15728098</v>
      </c>
      <c r="BO4" s="430"/>
      <c r="BP4" s="430"/>
      <c r="BQ4" s="430"/>
      <c r="BR4" s="430"/>
      <c r="BS4" s="430"/>
      <c r="BT4" s="430"/>
      <c r="BU4" s="431"/>
      <c r="BV4" s="429">
        <v>14998670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v>
      </c>
      <c r="CU4" s="436"/>
      <c r="CV4" s="436"/>
      <c r="CW4" s="436"/>
      <c r="CX4" s="436"/>
      <c r="CY4" s="436"/>
      <c r="CZ4" s="436"/>
      <c r="DA4" s="437"/>
      <c r="DB4" s="435">
        <v>4.2</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15296206</v>
      </c>
      <c r="BO5" s="467"/>
      <c r="BP5" s="467"/>
      <c r="BQ5" s="467"/>
      <c r="BR5" s="467"/>
      <c r="BS5" s="467"/>
      <c r="BT5" s="467"/>
      <c r="BU5" s="468"/>
      <c r="BV5" s="466">
        <v>14546287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84.2</v>
      </c>
      <c r="CU5" s="464"/>
      <c r="CV5" s="464"/>
      <c r="CW5" s="464"/>
      <c r="CX5" s="464"/>
      <c r="CY5" s="464"/>
      <c r="CZ5" s="464"/>
      <c r="DA5" s="465"/>
      <c r="DB5" s="463">
        <v>88.5</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431892</v>
      </c>
      <c r="BO6" s="467"/>
      <c r="BP6" s="467"/>
      <c r="BQ6" s="467"/>
      <c r="BR6" s="467"/>
      <c r="BS6" s="467"/>
      <c r="BT6" s="467"/>
      <c r="BU6" s="468"/>
      <c r="BV6" s="466">
        <v>452383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88.2</v>
      </c>
      <c r="CU6" s="504"/>
      <c r="CV6" s="504"/>
      <c r="CW6" s="504"/>
      <c r="CX6" s="504"/>
      <c r="CY6" s="504"/>
      <c r="CZ6" s="504"/>
      <c r="DA6" s="505"/>
      <c r="DB6" s="503">
        <v>94.5</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93409</v>
      </c>
      <c r="BO7" s="467"/>
      <c r="BP7" s="467"/>
      <c r="BQ7" s="467"/>
      <c r="BR7" s="467"/>
      <c r="BS7" s="467"/>
      <c r="BT7" s="467"/>
      <c r="BU7" s="468"/>
      <c r="BV7" s="466">
        <v>104212</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8412262</v>
      </c>
      <c r="CU7" s="467"/>
      <c r="CV7" s="467"/>
      <c r="CW7" s="467"/>
      <c r="CX7" s="467"/>
      <c r="CY7" s="467"/>
      <c r="CZ7" s="467"/>
      <c r="DA7" s="468"/>
      <c r="DB7" s="466">
        <v>8197932</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338483</v>
      </c>
      <c r="BO8" s="467"/>
      <c r="BP8" s="467"/>
      <c r="BQ8" s="467"/>
      <c r="BR8" s="467"/>
      <c r="BS8" s="467"/>
      <c r="BT8" s="467"/>
      <c r="BU8" s="468"/>
      <c r="BV8" s="466">
        <v>348171</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0.67</v>
      </c>
      <c r="CU8" s="507"/>
      <c r="CV8" s="507"/>
      <c r="CW8" s="507"/>
      <c r="CX8" s="507"/>
      <c r="CY8" s="507"/>
      <c r="CZ8" s="507"/>
      <c r="DA8" s="508"/>
      <c r="DB8" s="506">
        <v>0.64</v>
      </c>
      <c r="DC8" s="507"/>
      <c r="DD8" s="507"/>
      <c r="DE8" s="507"/>
      <c r="DF8" s="507"/>
      <c r="DG8" s="507"/>
      <c r="DH8" s="507"/>
      <c r="DI8" s="508"/>
      <c r="DJ8" s="185"/>
      <c r="DK8" s="185"/>
      <c r="DL8" s="185"/>
      <c r="DM8" s="185"/>
      <c r="DN8" s="185"/>
      <c r="DO8" s="185"/>
    </row>
    <row r="9" spans="1:119" ht="18.75" customHeight="1" thickBot="1" x14ac:dyDescent="0.25">
      <c r="A9" s="186"/>
      <c r="B9" s="460" t="s">
        <v>112</v>
      </c>
      <c r="C9" s="461"/>
      <c r="D9" s="461"/>
      <c r="E9" s="461"/>
      <c r="F9" s="461"/>
      <c r="G9" s="461"/>
      <c r="H9" s="461"/>
      <c r="I9" s="461"/>
      <c r="J9" s="461"/>
      <c r="K9" s="509"/>
      <c r="L9" s="510" t="s">
        <v>113</v>
      </c>
      <c r="M9" s="511"/>
      <c r="N9" s="511"/>
      <c r="O9" s="511"/>
      <c r="P9" s="511"/>
      <c r="Q9" s="512"/>
      <c r="R9" s="513">
        <v>30680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-9688</v>
      </c>
      <c r="BO9" s="467"/>
      <c r="BP9" s="467"/>
      <c r="BQ9" s="467"/>
      <c r="BR9" s="467"/>
      <c r="BS9" s="467"/>
      <c r="BT9" s="467"/>
      <c r="BU9" s="468"/>
      <c r="BV9" s="466">
        <v>-80625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v>
      </c>
      <c r="CU9" s="464"/>
      <c r="CV9" s="464"/>
      <c r="CW9" s="464"/>
      <c r="CX9" s="464"/>
      <c r="CY9" s="464"/>
      <c r="CZ9" s="464"/>
      <c r="DA9" s="465"/>
      <c r="DB9" s="463">
        <v>14.2</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32477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109</v>
      </c>
      <c r="AV10" s="499"/>
      <c r="AW10" s="499"/>
      <c r="AX10" s="499"/>
      <c r="AY10" s="500" t="s">
        <v>120</v>
      </c>
      <c r="AZ10" s="501"/>
      <c r="BA10" s="501"/>
      <c r="BB10" s="501"/>
      <c r="BC10" s="501"/>
      <c r="BD10" s="501"/>
      <c r="BE10" s="501"/>
      <c r="BF10" s="501"/>
      <c r="BG10" s="501"/>
      <c r="BH10" s="501"/>
      <c r="BI10" s="501"/>
      <c r="BJ10" s="501"/>
      <c r="BK10" s="501"/>
      <c r="BL10" s="501"/>
      <c r="BM10" s="502"/>
      <c r="BN10" s="466">
        <v>278362</v>
      </c>
      <c r="BO10" s="467"/>
      <c r="BP10" s="467"/>
      <c r="BQ10" s="467"/>
      <c r="BR10" s="467"/>
      <c r="BS10" s="467"/>
      <c r="BT10" s="467"/>
      <c r="BU10" s="468"/>
      <c r="BV10" s="466">
        <v>282916</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2">
      <c r="A12" s="186"/>
      <c r="B12" s="526" t="s">
        <v>130</v>
      </c>
      <c r="C12" s="527"/>
      <c r="D12" s="527"/>
      <c r="E12" s="527"/>
      <c r="F12" s="527"/>
      <c r="G12" s="527"/>
      <c r="H12" s="527"/>
      <c r="I12" s="527"/>
      <c r="J12" s="527"/>
      <c r="K12" s="528"/>
      <c r="L12" s="535" t="s">
        <v>131</v>
      </c>
      <c r="M12" s="536"/>
      <c r="N12" s="536"/>
      <c r="O12" s="536"/>
      <c r="P12" s="536"/>
      <c r="Q12" s="537"/>
      <c r="R12" s="538">
        <v>29751</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429562</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138</v>
      </c>
      <c r="N13" s="555"/>
      <c r="O13" s="555"/>
      <c r="P13" s="555"/>
      <c r="Q13" s="556"/>
      <c r="R13" s="547">
        <v>29234</v>
      </c>
      <c r="S13" s="548"/>
      <c r="T13" s="548"/>
      <c r="U13" s="548"/>
      <c r="V13" s="549"/>
      <c r="W13" s="482" t="s">
        <v>139</v>
      </c>
      <c r="X13" s="483"/>
      <c r="Y13" s="483"/>
      <c r="Z13" s="483"/>
      <c r="AA13" s="483"/>
      <c r="AB13" s="473"/>
      <c r="AC13" s="517">
        <v>1533</v>
      </c>
      <c r="AD13" s="518"/>
      <c r="AE13" s="518"/>
      <c r="AF13" s="518"/>
      <c r="AG13" s="557"/>
      <c r="AH13" s="517">
        <v>1447</v>
      </c>
      <c r="AI13" s="518"/>
      <c r="AJ13" s="518"/>
      <c r="AK13" s="518"/>
      <c r="AL13" s="519"/>
      <c r="AM13" s="495" t="s">
        <v>140</v>
      </c>
      <c r="AN13" s="496"/>
      <c r="AO13" s="496"/>
      <c r="AP13" s="496"/>
      <c r="AQ13" s="496"/>
      <c r="AR13" s="496"/>
      <c r="AS13" s="496"/>
      <c r="AT13" s="497"/>
      <c r="AU13" s="498" t="s">
        <v>135</v>
      </c>
      <c r="AV13" s="499"/>
      <c r="AW13" s="499"/>
      <c r="AX13" s="499"/>
      <c r="AY13" s="500" t="s">
        <v>141</v>
      </c>
      <c r="AZ13" s="501"/>
      <c r="BA13" s="501"/>
      <c r="BB13" s="501"/>
      <c r="BC13" s="501"/>
      <c r="BD13" s="501"/>
      <c r="BE13" s="501"/>
      <c r="BF13" s="501"/>
      <c r="BG13" s="501"/>
      <c r="BH13" s="501"/>
      <c r="BI13" s="501"/>
      <c r="BJ13" s="501"/>
      <c r="BK13" s="501"/>
      <c r="BL13" s="501"/>
      <c r="BM13" s="502"/>
      <c r="BN13" s="466">
        <v>-160888</v>
      </c>
      <c r="BO13" s="467"/>
      <c r="BP13" s="467"/>
      <c r="BQ13" s="467"/>
      <c r="BR13" s="467"/>
      <c r="BS13" s="467"/>
      <c r="BT13" s="467"/>
      <c r="BU13" s="468"/>
      <c r="BV13" s="466">
        <v>202291</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9.8000000000000007</v>
      </c>
      <c r="CU13" s="464"/>
      <c r="CV13" s="464"/>
      <c r="CW13" s="464"/>
      <c r="CX13" s="464"/>
      <c r="CY13" s="464"/>
      <c r="CZ13" s="464"/>
      <c r="DA13" s="465"/>
      <c r="DB13" s="463">
        <v>9.9</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143</v>
      </c>
      <c r="M14" s="545"/>
      <c r="N14" s="545"/>
      <c r="O14" s="545"/>
      <c r="P14" s="545"/>
      <c r="Q14" s="546"/>
      <c r="R14" s="547">
        <v>30045</v>
      </c>
      <c r="S14" s="548"/>
      <c r="T14" s="548"/>
      <c r="U14" s="548"/>
      <c r="V14" s="549"/>
      <c r="W14" s="456"/>
      <c r="X14" s="457"/>
      <c r="Y14" s="457"/>
      <c r="Z14" s="457"/>
      <c r="AA14" s="457"/>
      <c r="AB14" s="446"/>
      <c r="AC14" s="550">
        <v>10.5</v>
      </c>
      <c r="AD14" s="551"/>
      <c r="AE14" s="551"/>
      <c r="AF14" s="551"/>
      <c r="AG14" s="552"/>
      <c r="AH14" s="550">
        <v>9.6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70.7</v>
      </c>
      <c r="CU14" s="562"/>
      <c r="CV14" s="562"/>
      <c r="CW14" s="562"/>
      <c r="CX14" s="562"/>
      <c r="CY14" s="562"/>
      <c r="CZ14" s="562"/>
      <c r="DA14" s="563"/>
      <c r="DB14" s="561">
        <v>79.400000000000006</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145</v>
      </c>
      <c r="N15" s="555"/>
      <c r="O15" s="555"/>
      <c r="P15" s="555"/>
      <c r="Q15" s="556"/>
      <c r="R15" s="547">
        <v>29516</v>
      </c>
      <c r="S15" s="548"/>
      <c r="T15" s="548"/>
      <c r="U15" s="548"/>
      <c r="V15" s="549"/>
      <c r="W15" s="482" t="s">
        <v>146</v>
      </c>
      <c r="X15" s="483"/>
      <c r="Y15" s="483"/>
      <c r="Z15" s="483"/>
      <c r="AA15" s="483"/>
      <c r="AB15" s="473"/>
      <c r="AC15" s="517">
        <v>4775</v>
      </c>
      <c r="AD15" s="518"/>
      <c r="AE15" s="518"/>
      <c r="AF15" s="518"/>
      <c r="AG15" s="557"/>
      <c r="AH15" s="517">
        <v>5398</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4775822</v>
      </c>
      <c r="BO15" s="430"/>
      <c r="BP15" s="430"/>
      <c r="BQ15" s="430"/>
      <c r="BR15" s="430"/>
      <c r="BS15" s="430"/>
      <c r="BT15" s="430"/>
      <c r="BU15" s="431"/>
      <c r="BV15" s="429">
        <v>4335698</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32.799999999999997</v>
      </c>
      <c r="AD16" s="551"/>
      <c r="AE16" s="551"/>
      <c r="AF16" s="551"/>
      <c r="AG16" s="552"/>
      <c r="AH16" s="550">
        <v>35.799999999999997</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6612059</v>
      </c>
      <c r="BO16" s="467"/>
      <c r="BP16" s="467"/>
      <c r="BQ16" s="467"/>
      <c r="BR16" s="467"/>
      <c r="BS16" s="467"/>
      <c r="BT16" s="467"/>
      <c r="BU16" s="468"/>
      <c r="BV16" s="466">
        <v>6430438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8238</v>
      </c>
      <c r="AD17" s="518"/>
      <c r="AE17" s="518"/>
      <c r="AF17" s="518"/>
      <c r="AG17" s="557"/>
      <c r="AH17" s="517">
        <v>8251</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6150421</v>
      </c>
      <c r="BO17" s="467"/>
      <c r="BP17" s="467"/>
      <c r="BQ17" s="467"/>
      <c r="BR17" s="467"/>
      <c r="BS17" s="467"/>
      <c r="BT17" s="467"/>
      <c r="BU17" s="468"/>
      <c r="BV17" s="466">
        <v>5563399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143.69</v>
      </c>
      <c r="M18" s="579"/>
      <c r="N18" s="579"/>
      <c r="O18" s="579"/>
      <c r="P18" s="579"/>
      <c r="Q18" s="579"/>
      <c r="R18" s="580"/>
      <c r="S18" s="580"/>
      <c r="T18" s="580"/>
      <c r="U18" s="580"/>
      <c r="V18" s="581"/>
      <c r="W18" s="484"/>
      <c r="X18" s="485"/>
      <c r="Y18" s="485"/>
      <c r="Z18" s="485"/>
      <c r="AA18" s="485"/>
      <c r="AB18" s="476"/>
      <c r="AC18" s="582">
        <v>56.6</v>
      </c>
      <c r="AD18" s="583"/>
      <c r="AE18" s="583"/>
      <c r="AF18" s="583"/>
      <c r="AG18" s="584"/>
      <c r="AH18" s="582">
        <v>54.7</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7824381</v>
      </c>
      <c r="BO18" s="467"/>
      <c r="BP18" s="467"/>
      <c r="BQ18" s="467"/>
      <c r="BR18" s="467"/>
      <c r="BS18" s="467"/>
      <c r="BT18" s="467"/>
      <c r="BU18" s="468"/>
      <c r="BV18" s="466">
        <v>7596688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214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11180139</v>
      </c>
      <c r="BO19" s="467"/>
      <c r="BP19" s="467"/>
      <c r="BQ19" s="467"/>
      <c r="BR19" s="467"/>
      <c r="BS19" s="467"/>
      <c r="BT19" s="467"/>
      <c r="BU19" s="468"/>
      <c r="BV19" s="466">
        <v>10017953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11673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18760515</v>
      </c>
      <c r="BO23" s="467"/>
      <c r="BP23" s="467"/>
      <c r="BQ23" s="467"/>
      <c r="BR23" s="467"/>
      <c r="BS23" s="467"/>
      <c r="BT23" s="467"/>
      <c r="BU23" s="468"/>
      <c r="BV23" s="466">
        <v>18180962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7620</v>
      </c>
      <c r="R24" s="518"/>
      <c r="S24" s="518"/>
      <c r="T24" s="518"/>
      <c r="U24" s="518"/>
      <c r="V24" s="557"/>
      <c r="W24" s="616"/>
      <c r="X24" s="604"/>
      <c r="Y24" s="605"/>
      <c r="Z24" s="516" t="s">
        <v>170</v>
      </c>
      <c r="AA24" s="496"/>
      <c r="AB24" s="496"/>
      <c r="AC24" s="496"/>
      <c r="AD24" s="496"/>
      <c r="AE24" s="496"/>
      <c r="AF24" s="496"/>
      <c r="AG24" s="497"/>
      <c r="AH24" s="517">
        <v>200</v>
      </c>
      <c r="AI24" s="518"/>
      <c r="AJ24" s="518"/>
      <c r="AK24" s="518"/>
      <c r="AL24" s="557"/>
      <c r="AM24" s="517">
        <v>609000</v>
      </c>
      <c r="AN24" s="518"/>
      <c r="AO24" s="518"/>
      <c r="AP24" s="518"/>
      <c r="AQ24" s="518"/>
      <c r="AR24" s="557"/>
      <c r="AS24" s="517">
        <v>3045</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14841915</v>
      </c>
      <c r="BO24" s="467"/>
      <c r="BP24" s="467"/>
      <c r="BQ24" s="467"/>
      <c r="BR24" s="467"/>
      <c r="BS24" s="467"/>
      <c r="BT24" s="467"/>
      <c r="BU24" s="468"/>
      <c r="BV24" s="466">
        <v>14362205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1</v>
      </c>
      <c r="M25" s="518"/>
      <c r="N25" s="518"/>
      <c r="O25" s="518"/>
      <c r="P25" s="557"/>
      <c r="Q25" s="517">
        <v>6300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1451443</v>
      </c>
      <c r="BO25" s="430"/>
      <c r="BP25" s="430"/>
      <c r="BQ25" s="430"/>
      <c r="BR25" s="430"/>
      <c r="BS25" s="430"/>
      <c r="BT25" s="430"/>
      <c r="BU25" s="431"/>
      <c r="BV25" s="429">
        <v>1633178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176</v>
      </c>
      <c r="F26" s="496"/>
      <c r="G26" s="496"/>
      <c r="H26" s="496"/>
      <c r="I26" s="496"/>
      <c r="J26" s="496"/>
      <c r="K26" s="497"/>
      <c r="L26" s="517">
        <v>1</v>
      </c>
      <c r="M26" s="518"/>
      <c r="N26" s="518"/>
      <c r="O26" s="518"/>
      <c r="P26" s="557"/>
      <c r="Q26" s="517">
        <v>5730</v>
      </c>
      <c r="R26" s="518"/>
      <c r="S26" s="518"/>
      <c r="T26" s="518"/>
      <c r="U26" s="518"/>
      <c r="V26" s="557"/>
      <c r="W26" s="616"/>
      <c r="X26" s="604"/>
      <c r="Y26" s="605"/>
      <c r="Z26" s="516" t="s">
        <v>177</v>
      </c>
      <c r="AA26" s="626"/>
      <c r="AB26" s="626"/>
      <c r="AC26" s="626"/>
      <c r="AD26" s="626"/>
      <c r="AE26" s="626"/>
      <c r="AF26" s="626"/>
      <c r="AG26" s="627"/>
      <c r="AH26" s="517">
        <v>7</v>
      </c>
      <c r="AI26" s="518"/>
      <c r="AJ26" s="518"/>
      <c r="AK26" s="518"/>
      <c r="AL26" s="557"/>
      <c r="AM26" s="517">
        <v>21308</v>
      </c>
      <c r="AN26" s="518"/>
      <c r="AO26" s="518"/>
      <c r="AP26" s="518"/>
      <c r="AQ26" s="518"/>
      <c r="AR26" s="557"/>
      <c r="AS26" s="517">
        <v>3044</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179</v>
      </c>
      <c r="F27" s="496"/>
      <c r="G27" s="496"/>
      <c r="H27" s="496"/>
      <c r="I27" s="496"/>
      <c r="J27" s="496"/>
      <c r="K27" s="497"/>
      <c r="L27" s="517">
        <v>1</v>
      </c>
      <c r="M27" s="518"/>
      <c r="N27" s="518"/>
      <c r="O27" s="518"/>
      <c r="P27" s="557"/>
      <c r="Q27" s="517">
        <v>3690</v>
      </c>
      <c r="R27" s="518"/>
      <c r="S27" s="518"/>
      <c r="T27" s="518"/>
      <c r="U27" s="518"/>
      <c r="V27" s="557"/>
      <c r="W27" s="616"/>
      <c r="X27" s="604"/>
      <c r="Y27" s="605"/>
      <c r="Z27" s="516" t="s">
        <v>180</v>
      </c>
      <c r="AA27" s="496"/>
      <c r="AB27" s="496"/>
      <c r="AC27" s="496"/>
      <c r="AD27" s="496"/>
      <c r="AE27" s="496"/>
      <c r="AF27" s="496"/>
      <c r="AG27" s="497"/>
      <c r="AH27" s="517" t="s">
        <v>174</v>
      </c>
      <c r="AI27" s="518"/>
      <c r="AJ27" s="518"/>
      <c r="AK27" s="518"/>
      <c r="AL27" s="557"/>
      <c r="AM27" s="517" t="s">
        <v>174</v>
      </c>
      <c r="AN27" s="518"/>
      <c r="AO27" s="518"/>
      <c r="AP27" s="518"/>
      <c r="AQ27" s="518"/>
      <c r="AR27" s="557"/>
      <c r="AS27" s="517" t="s">
        <v>174</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174</v>
      </c>
      <c r="BO27" s="640"/>
      <c r="BP27" s="640"/>
      <c r="BQ27" s="640"/>
      <c r="BR27" s="640"/>
      <c r="BS27" s="640"/>
      <c r="BT27" s="640"/>
      <c r="BU27" s="641"/>
      <c r="BV27" s="639" t="s">
        <v>174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182</v>
      </c>
      <c r="F28" s="496"/>
      <c r="G28" s="496"/>
      <c r="H28" s="496"/>
      <c r="I28" s="496"/>
      <c r="J28" s="496"/>
      <c r="K28" s="497"/>
      <c r="L28" s="517">
        <v>1</v>
      </c>
      <c r="M28" s="518"/>
      <c r="N28" s="518"/>
      <c r="O28" s="518"/>
      <c r="P28" s="557"/>
      <c r="Q28" s="517">
        <v>3450</v>
      </c>
      <c r="R28" s="518"/>
      <c r="S28" s="518"/>
      <c r="T28" s="518"/>
      <c r="U28" s="518"/>
      <c r="V28" s="557"/>
      <c r="W28" s="616"/>
      <c r="X28" s="604"/>
      <c r="Y28" s="605"/>
      <c r="Z28" s="516" t="s">
        <v>183</v>
      </c>
      <c r="AA28" s="496"/>
      <c r="AB28" s="496"/>
      <c r="AC28" s="496"/>
      <c r="AD28" s="496"/>
      <c r="AE28" s="496"/>
      <c r="AF28" s="496"/>
      <c r="AG28" s="497"/>
      <c r="AH28" s="517" t="s">
        <v>174</v>
      </c>
      <c r="AI28" s="518"/>
      <c r="AJ28" s="518"/>
      <c r="AK28" s="518"/>
      <c r="AL28" s="557"/>
      <c r="AM28" s="517" t="s">
        <v>174</v>
      </c>
      <c r="AN28" s="518"/>
      <c r="AO28" s="518"/>
      <c r="AP28" s="518"/>
      <c r="AQ28" s="518"/>
      <c r="AR28" s="557"/>
      <c r="AS28" s="517" t="s">
        <v>174</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2078325</v>
      </c>
      <c r="BO28" s="430"/>
      <c r="BP28" s="430"/>
      <c r="BQ28" s="430"/>
      <c r="BR28" s="430"/>
      <c r="BS28" s="430"/>
      <c r="BT28" s="430"/>
      <c r="BU28" s="431"/>
      <c r="BV28" s="429">
        <v>2229525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185</v>
      </c>
      <c r="F29" s="496"/>
      <c r="G29" s="496"/>
      <c r="H29" s="496"/>
      <c r="I29" s="496"/>
      <c r="J29" s="496"/>
      <c r="K29" s="497"/>
      <c r="L29" s="517">
        <v>16</v>
      </c>
      <c r="M29" s="518"/>
      <c r="N29" s="518"/>
      <c r="O29" s="518"/>
      <c r="P29" s="557"/>
      <c r="Q29" s="517">
        <v>3360</v>
      </c>
      <c r="R29" s="518"/>
      <c r="S29" s="518"/>
      <c r="T29" s="518"/>
      <c r="U29" s="518"/>
      <c r="V29" s="557"/>
      <c r="W29" s="617"/>
      <c r="X29" s="618"/>
      <c r="Y29" s="619"/>
      <c r="Z29" s="516" t="s">
        <v>186</v>
      </c>
      <c r="AA29" s="496"/>
      <c r="AB29" s="496"/>
      <c r="AC29" s="496"/>
      <c r="AD29" s="496"/>
      <c r="AE29" s="496"/>
      <c r="AF29" s="496"/>
      <c r="AG29" s="497"/>
      <c r="AH29" s="517">
        <v>200</v>
      </c>
      <c r="AI29" s="518"/>
      <c r="AJ29" s="518"/>
      <c r="AK29" s="518"/>
      <c r="AL29" s="557"/>
      <c r="AM29" s="517">
        <v>609000</v>
      </c>
      <c r="AN29" s="518"/>
      <c r="AO29" s="518"/>
      <c r="AP29" s="518"/>
      <c r="AQ29" s="518"/>
      <c r="AR29" s="557"/>
      <c r="AS29" s="517">
        <v>3045</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402449</v>
      </c>
      <c r="BO29" s="467"/>
      <c r="BP29" s="467"/>
      <c r="BQ29" s="467"/>
      <c r="BR29" s="467"/>
      <c r="BS29" s="467"/>
      <c r="BT29" s="467"/>
      <c r="BU29" s="468"/>
      <c r="BV29" s="466">
        <v>400094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98.8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2904819</v>
      </c>
      <c r="BO30" s="640"/>
      <c r="BP30" s="640"/>
      <c r="BQ30" s="640"/>
      <c r="BR30" s="640"/>
      <c r="BS30" s="640"/>
      <c r="BT30" s="640"/>
      <c r="BU30" s="641"/>
      <c r="BV30" s="639">
        <v>1920424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195</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峡北地域広域水道企業団</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韮崎市土地開発公社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国民健康保険韮崎市立病院事業会計</v>
      </c>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IF('各会計、関係団体の財政状況及び健全化判断比率'!B35="","",'各会計、関係団体の財政状況及び健全化判断比率'!B35)</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峡北広域行政事務組合　一般会計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武田の里文化振興協会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峡北広域行政事務組合　常備消防特別会計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峡北広域行政事務組合　ごみ処理特別会計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峡北広域行政事務組合　し尿処理特別会計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後期高齢者医療広域連合　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後期高齢者医療広域連合　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御勅使川入旧三十六ヶ村入会山恩賜林県有財産保護財産区</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山梨県市町村総合事務組合　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山梨県市町村総合事務組合　電子化事業及び会館管理・研修事業特別会計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k2p5O800GpyVSS9GVEm8kZl6UXAg3YsAA79RJ4YYCPCl6FUnrvSqJGO0iMq56MhChuu/gaGCwMeiq+LwPku8jw==" saltValue="dIfp0LHDIh1fr4rd1qZ6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44" t="s">
        <v>572</v>
      </c>
      <c r="D34" s="1244"/>
      <c r="E34" s="1245"/>
      <c r="F34" s="32">
        <v>16.53</v>
      </c>
      <c r="G34" s="33">
        <v>11.1</v>
      </c>
      <c r="H34" s="33">
        <v>8.83</v>
      </c>
      <c r="I34" s="33">
        <v>8.77</v>
      </c>
      <c r="J34" s="34">
        <v>10.8</v>
      </c>
      <c r="K34" s="22"/>
      <c r="L34" s="22"/>
      <c r="M34" s="22"/>
      <c r="N34" s="22"/>
      <c r="O34" s="22"/>
      <c r="P34" s="22"/>
    </row>
    <row r="35" spans="1:16" ht="39" customHeight="1" x14ac:dyDescent="0.2">
      <c r="A35" s="22"/>
      <c r="B35" s="35"/>
      <c r="C35" s="1238" t="s">
        <v>573</v>
      </c>
      <c r="D35" s="1239"/>
      <c r="E35" s="1240"/>
      <c r="F35" s="36">
        <v>5.5</v>
      </c>
      <c r="G35" s="37">
        <v>4.54</v>
      </c>
      <c r="H35" s="37">
        <v>4.41</v>
      </c>
      <c r="I35" s="37">
        <v>4.88</v>
      </c>
      <c r="J35" s="38">
        <v>4.9400000000000004</v>
      </c>
      <c r="K35" s="22"/>
      <c r="L35" s="22"/>
      <c r="M35" s="22"/>
      <c r="N35" s="22"/>
      <c r="O35" s="22"/>
      <c r="P35" s="22"/>
    </row>
    <row r="36" spans="1:16" ht="39" customHeight="1" x14ac:dyDescent="0.2">
      <c r="A36" s="22"/>
      <c r="B36" s="35"/>
      <c r="C36" s="1238" t="s">
        <v>574</v>
      </c>
      <c r="D36" s="1239"/>
      <c r="E36" s="1240"/>
      <c r="F36" s="36">
        <v>4.74</v>
      </c>
      <c r="G36" s="37">
        <v>3.86</v>
      </c>
      <c r="H36" s="37">
        <v>5.24</v>
      </c>
      <c r="I36" s="37">
        <v>4.24</v>
      </c>
      <c r="J36" s="38">
        <v>4.0199999999999996</v>
      </c>
      <c r="K36" s="22"/>
      <c r="L36" s="22"/>
      <c r="M36" s="22"/>
      <c r="N36" s="22"/>
      <c r="O36" s="22"/>
      <c r="P36" s="22"/>
    </row>
    <row r="37" spans="1:16" ht="39" customHeight="1" x14ac:dyDescent="0.2">
      <c r="A37" s="22"/>
      <c r="B37" s="35"/>
      <c r="C37" s="1238" t="s">
        <v>575</v>
      </c>
      <c r="D37" s="1239"/>
      <c r="E37" s="1240"/>
      <c r="F37" s="36">
        <v>0.66</v>
      </c>
      <c r="G37" s="37">
        <v>1.19</v>
      </c>
      <c r="H37" s="37">
        <v>1.29</v>
      </c>
      <c r="I37" s="37">
        <v>0.84</v>
      </c>
      <c r="J37" s="38">
        <v>0.7</v>
      </c>
      <c r="K37" s="22"/>
      <c r="L37" s="22"/>
      <c r="M37" s="22"/>
      <c r="N37" s="22"/>
      <c r="O37" s="22"/>
      <c r="P37" s="22"/>
    </row>
    <row r="38" spans="1:16" ht="39" customHeight="1" x14ac:dyDescent="0.2">
      <c r="A38" s="22"/>
      <c r="B38" s="35"/>
      <c r="C38" s="1238" t="s">
        <v>576</v>
      </c>
      <c r="D38" s="1239"/>
      <c r="E38" s="1240"/>
      <c r="F38" s="36">
        <v>3.16</v>
      </c>
      <c r="G38" s="37">
        <v>2.4</v>
      </c>
      <c r="H38" s="37">
        <v>2.78</v>
      </c>
      <c r="I38" s="37">
        <v>1.64</v>
      </c>
      <c r="J38" s="38">
        <v>0.6</v>
      </c>
      <c r="K38" s="22"/>
      <c r="L38" s="22"/>
      <c r="M38" s="22"/>
      <c r="N38" s="22"/>
      <c r="O38" s="22"/>
      <c r="P38" s="22"/>
    </row>
    <row r="39" spans="1:16" ht="39" customHeight="1" x14ac:dyDescent="0.2">
      <c r="A39" s="22"/>
      <c r="B39" s="35"/>
      <c r="C39" s="1238" t="s">
        <v>577</v>
      </c>
      <c r="D39" s="1239"/>
      <c r="E39" s="1240"/>
      <c r="F39" s="36">
        <v>0.01</v>
      </c>
      <c r="G39" s="37">
        <v>0</v>
      </c>
      <c r="H39" s="37">
        <v>0</v>
      </c>
      <c r="I39" s="37">
        <v>0</v>
      </c>
      <c r="J39" s="38">
        <v>0</v>
      </c>
      <c r="K39" s="22"/>
      <c r="L39" s="22"/>
      <c r="M39" s="22"/>
      <c r="N39" s="22"/>
      <c r="O39" s="22"/>
      <c r="P39" s="22"/>
    </row>
    <row r="40" spans="1:16" ht="39" customHeight="1" x14ac:dyDescent="0.2">
      <c r="A40" s="22"/>
      <c r="B40" s="35"/>
      <c r="C40" s="1238" t="s">
        <v>578</v>
      </c>
      <c r="D40" s="1239"/>
      <c r="E40" s="1240"/>
      <c r="F40" s="36">
        <v>0</v>
      </c>
      <c r="G40" s="37">
        <v>0</v>
      </c>
      <c r="H40" s="37">
        <v>0</v>
      </c>
      <c r="I40" s="37">
        <v>0</v>
      </c>
      <c r="J40" s="38">
        <v>0</v>
      </c>
      <c r="K40" s="22"/>
      <c r="L40" s="22"/>
      <c r="M40" s="22"/>
      <c r="N40" s="22"/>
      <c r="O40" s="22"/>
      <c r="P40" s="22"/>
    </row>
    <row r="41" spans="1:16" ht="39" customHeight="1" x14ac:dyDescent="0.2">
      <c r="A41" s="22"/>
      <c r="B41" s="35"/>
      <c r="C41" s="1238" t="s">
        <v>579</v>
      </c>
      <c r="D41" s="1239"/>
      <c r="E41" s="1240"/>
      <c r="F41" s="36">
        <v>0</v>
      </c>
      <c r="G41" s="37">
        <v>0</v>
      </c>
      <c r="H41" s="37">
        <v>0</v>
      </c>
      <c r="I41" s="37">
        <v>0</v>
      </c>
      <c r="J41" s="38">
        <v>0</v>
      </c>
      <c r="K41" s="22"/>
      <c r="L41" s="22"/>
      <c r="M41" s="22"/>
      <c r="N41" s="22"/>
      <c r="O41" s="22"/>
      <c r="P41" s="22"/>
    </row>
    <row r="42" spans="1:16" ht="39" customHeight="1" x14ac:dyDescent="0.2">
      <c r="A42" s="22"/>
      <c r="B42" s="39"/>
      <c r="C42" s="1238" t="s">
        <v>580</v>
      </c>
      <c r="D42" s="1239"/>
      <c r="E42" s="1240"/>
      <c r="F42" s="36" t="s">
        <v>523</v>
      </c>
      <c r="G42" s="37" t="s">
        <v>523</v>
      </c>
      <c r="H42" s="37" t="s">
        <v>523</v>
      </c>
      <c r="I42" s="37" t="s">
        <v>523</v>
      </c>
      <c r="J42" s="38" t="s">
        <v>523</v>
      </c>
      <c r="K42" s="22"/>
      <c r="L42" s="22"/>
      <c r="M42" s="22"/>
      <c r="N42" s="22"/>
      <c r="O42" s="22"/>
      <c r="P42" s="22"/>
    </row>
    <row r="43" spans="1:16" ht="39" customHeight="1" thickBot="1" x14ac:dyDescent="0.25">
      <c r="A43" s="22"/>
      <c r="B43" s="40"/>
      <c r="C43" s="1241" t="s">
        <v>581</v>
      </c>
      <c r="D43" s="1242"/>
      <c r="E43" s="124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PUbX3ec8kAX+2Df+CbDveBaRu26Z8IteDCd8YOMArkADr+LUz9i4txQem+iYMBVPnFIv5YyeHfhfDu7elGGrQ==" saltValue="abadxOROX5dV1bw5mPMs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1391</v>
      </c>
      <c r="L45" s="60">
        <v>1346</v>
      </c>
      <c r="M45" s="60">
        <v>1457</v>
      </c>
      <c r="N45" s="60">
        <v>1492</v>
      </c>
      <c r="O45" s="61">
        <v>1514</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x14ac:dyDescent="0.2">
      <c r="A48" s="48"/>
      <c r="B48" s="1248"/>
      <c r="C48" s="1249"/>
      <c r="D48" s="62"/>
      <c r="E48" s="1254" t="s">
        <v>15</v>
      </c>
      <c r="F48" s="1254"/>
      <c r="G48" s="1254"/>
      <c r="H48" s="1254"/>
      <c r="I48" s="1254"/>
      <c r="J48" s="1255"/>
      <c r="K48" s="63">
        <v>527</v>
      </c>
      <c r="L48" s="64">
        <v>533</v>
      </c>
      <c r="M48" s="64">
        <v>549</v>
      </c>
      <c r="N48" s="64">
        <v>560</v>
      </c>
      <c r="O48" s="65">
        <v>574</v>
      </c>
      <c r="P48" s="48"/>
      <c r="Q48" s="48"/>
      <c r="R48" s="48"/>
      <c r="S48" s="48"/>
      <c r="T48" s="48"/>
      <c r="U48" s="48"/>
    </row>
    <row r="49" spans="1:21" ht="30.75" customHeight="1" x14ac:dyDescent="0.2">
      <c r="A49" s="48"/>
      <c r="B49" s="1248"/>
      <c r="C49" s="1249"/>
      <c r="D49" s="62"/>
      <c r="E49" s="1254" t="s">
        <v>16</v>
      </c>
      <c r="F49" s="1254"/>
      <c r="G49" s="1254"/>
      <c r="H49" s="1254"/>
      <c r="I49" s="1254"/>
      <c r="J49" s="1255"/>
      <c r="K49" s="63">
        <v>426</v>
      </c>
      <c r="L49" s="64">
        <v>413</v>
      </c>
      <c r="M49" s="64">
        <v>413</v>
      </c>
      <c r="N49" s="64">
        <v>251</v>
      </c>
      <c r="O49" s="65">
        <v>179</v>
      </c>
      <c r="P49" s="48"/>
      <c r="Q49" s="48"/>
      <c r="R49" s="48"/>
      <c r="S49" s="48"/>
      <c r="T49" s="48"/>
      <c r="U49" s="48"/>
    </row>
    <row r="50" spans="1:21" ht="30.75" customHeight="1" x14ac:dyDescent="0.2">
      <c r="A50" s="48"/>
      <c r="B50" s="1248"/>
      <c r="C50" s="1249"/>
      <c r="D50" s="62"/>
      <c r="E50" s="1254" t="s">
        <v>17</v>
      </c>
      <c r="F50" s="1254"/>
      <c r="G50" s="1254"/>
      <c r="H50" s="1254"/>
      <c r="I50" s="1254"/>
      <c r="J50" s="1255"/>
      <c r="K50" s="63">
        <v>4</v>
      </c>
      <c r="L50" s="64">
        <v>4</v>
      </c>
      <c r="M50" s="64">
        <v>3</v>
      </c>
      <c r="N50" s="64">
        <v>2</v>
      </c>
      <c r="O50" s="65">
        <v>1</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523</v>
      </c>
      <c r="L51" s="64" t="s">
        <v>523</v>
      </c>
      <c r="M51" s="64" t="s">
        <v>523</v>
      </c>
      <c r="N51" s="64" t="s">
        <v>523</v>
      </c>
      <c r="O51" s="65" t="s">
        <v>523</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1681</v>
      </c>
      <c r="L52" s="64">
        <v>1665</v>
      </c>
      <c r="M52" s="64">
        <v>1740</v>
      </c>
      <c r="N52" s="64">
        <v>1635</v>
      </c>
      <c r="O52" s="65">
        <v>1636</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667</v>
      </c>
      <c r="L53" s="69">
        <v>631</v>
      </c>
      <c r="M53" s="69">
        <v>682</v>
      </c>
      <c r="N53" s="69">
        <v>670</v>
      </c>
      <c r="O53" s="70">
        <v>632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609</v>
      </c>
      <c r="L57" s="83" t="s">
        <v>523</v>
      </c>
      <c r="M57" s="83" t="s">
        <v>523</v>
      </c>
      <c r="N57" s="83" t="s">
        <v>523</v>
      </c>
      <c r="O57" s="84" t="s">
        <v>523</v>
      </c>
    </row>
    <row r="58" spans="1:21" ht="31.5" customHeight="1" thickBot="1" x14ac:dyDescent="0.25">
      <c r="B58" s="1264"/>
      <c r="C58" s="1265"/>
      <c r="D58" s="1269" t="s">
        <v>27</v>
      </c>
      <c r="E58" s="1270"/>
      <c r="F58" s="1270"/>
      <c r="G58" s="1270"/>
      <c r="H58" s="1270"/>
      <c r="I58" s="1270"/>
      <c r="J58" s="1271"/>
      <c r="K58" s="85" t="s">
        <v>523</v>
      </c>
      <c r="L58" s="86" t="s">
        <v>523</v>
      </c>
      <c r="M58" s="86" t="s">
        <v>523</v>
      </c>
      <c r="N58" s="86" t="s">
        <v>523</v>
      </c>
      <c r="O58" s="87" t="s">
        <v>523</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y+VlAFPYcdI4Ar7gv6nqprRgG2xvEb5eL2lOx8Jw8yV4B53OMP+gq4pqsKvIyUkmPvQXkSJJ5lwxDvYmqxpiA==" saltValue="GslOb4TTcPbYGmqgAwPp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K3" sqref="K3"/>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564</v>
      </c>
      <c r="J40" s="99" t="s">
        <v>565</v>
      </c>
      <c r="K40" s="99" t="s">
        <v>566</v>
      </c>
      <c r="L40" s="99" t="s">
        <v>567</v>
      </c>
      <c r="M40" s="100" t="s">
        <v>568</v>
      </c>
    </row>
    <row r="41" spans="2:13" ht="27.75" customHeight="1" x14ac:dyDescent="0.2">
      <c r="B41" s="1272" t="s">
        <v>30</v>
      </c>
      <c r="C41" s="1273"/>
      <c r="D41" s="101"/>
      <c r="E41" s="1278" t="s">
        <v>31</v>
      </c>
      <c r="F41" s="1278"/>
      <c r="G41" s="1278"/>
      <c r="H41" s="1279"/>
      <c r="I41" s="102">
        <v>16842</v>
      </c>
      <c r="J41" s="103">
        <v>16740</v>
      </c>
      <c r="K41" s="103">
        <v>17062</v>
      </c>
      <c r="L41" s="103">
        <v>18181</v>
      </c>
      <c r="M41" s="104">
        <v>18761</v>
      </c>
    </row>
    <row r="42" spans="2:13" ht="27.75" customHeight="1" x14ac:dyDescent="0.2">
      <c r="B42" s="1274"/>
      <c r="C42" s="1275"/>
      <c r="D42" s="105"/>
      <c r="E42" s="1280" t="s">
        <v>32</v>
      </c>
      <c r="F42" s="1280"/>
      <c r="G42" s="1280"/>
      <c r="H42" s="1281"/>
      <c r="I42" s="106">
        <v>10</v>
      </c>
      <c r="J42" s="107">
        <v>7</v>
      </c>
      <c r="K42" s="107">
        <v>4</v>
      </c>
      <c r="L42" s="107">
        <v>2</v>
      </c>
      <c r="M42" s="108">
        <v>1</v>
      </c>
    </row>
    <row r="43" spans="2:13" ht="27.75" customHeight="1" x14ac:dyDescent="0.2">
      <c r="B43" s="1274"/>
      <c r="C43" s="1275"/>
      <c r="D43" s="105"/>
      <c r="E43" s="1280" t="s">
        <v>33</v>
      </c>
      <c r="F43" s="1280"/>
      <c r="G43" s="1280"/>
      <c r="H43" s="1281"/>
      <c r="I43" s="106">
        <v>9696</v>
      </c>
      <c r="J43" s="107">
        <v>9818</v>
      </c>
      <c r="K43" s="107">
        <v>10105</v>
      </c>
      <c r="L43" s="107">
        <v>10157</v>
      </c>
      <c r="M43" s="108">
        <v>9937</v>
      </c>
    </row>
    <row r="44" spans="2:13" ht="27.75" customHeight="1" x14ac:dyDescent="0.2">
      <c r="B44" s="1274"/>
      <c r="C44" s="1275"/>
      <c r="D44" s="105"/>
      <c r="E44" s="1280" t="s">
        <v>34</v>
      </c>
      <c r="F44" s="1280"/>
      <c r="G44" s="1280"/>
      <c r="H44" s="1281"/>
      <c r="I44" s="106">
        <v>1829</v>
      </c>
      <c r="J44" s="107">
        <v>1595</v>
      </c>
      <c r="K44" s="107">
        <v>1918</v>
      </c>
      <c r="L44" s="107">
        <v>1333</v>
      </c>
      <c r="M44" s="108">
        <v>1084</v>
      </c>
    </row>
    <row r="45" spans="2:13" ht="27.75" customHeight="1" x14ac:dyDescent="0.2">
      <c r="B45" s="1274"/>
      <c r="C45" s="1275"/>
      <c r="D45" s="105"/>
      <c r="E45" s="1280" t="s">
        <v>35</v>
      </c>
      <c r="F45" s="1280"/>
      <c r="G45" s="1280"/>
      <c r="H45" s="1281"/>
      <c r="I45" s="106">
        <v>1923</v>
      </c>
      <c r="J45" s="107">
        <v>1911</v>
      </c>
      <c r="K45" s="107">
        <v>1845</v>
      </c>
      <c r="L45" s="107">
        <v>1718</v>
      </c>
      <c r="M45" s="108">
        <v>1613</v>
      </c>
    </row>
    <row r="46" spans="2:13" ht="27.75" customHeight="1" x14ac:dyDescent="0.2">
      <c r="B46" s="1274"/>
      <c r="C46" s="1275"/>
      <c r="D46" s="109"/>
      <c r="E46" s="1280" t="s">
        <v>36</v>
      </c>
      <c r="F46" s="1280"/>
      <c r="G46" s="1280"/>
      <c r="H46" s="1281"/>
      <c r="I46" s="106" t="s">
        <v>523</v>
      </c>
      <c r="J46" s="107" t="s">
        <v>523</v>
      </c>
      <c r="K46" s="107">
        <v>3</v>
      </c>
      <c r="L46" s="107">
        <v>293</v>
      </c>
      <c r="M46" s="108">
        <v>172</v>
      </c>
    </row>
    <row r="47" spans="2:13" ht="27.75" customHeight="1" x14ac:dyDescent="0.2">
      <c r="B47" s="1274"/>
      <c r="C47" s="1275"/>
      <c r="D47" s="110"/>
      <c r="E47" s="1282" t="s">
        <v>37</v>
      </c>
      <c r="F47" s="1283"/>
      <c r="G47" s="1283"/>
      <c r="H47" s="1284"/>
      <c r="I47" s="106" t="s">
        <v>523</v>
      </c>
      <c r="J47" s="107" t="s">
        <v>523</v>
      </c>
      <c r="K47" s="107" t="s">
        <v>523</v>
      </c>
      <c r="L47" s="107" t="s">
        <v>523</v>
      </c>
      <c r="M47" s="108" t="s">
        <v>523</v>
      </c>
    </row>
    <row r="48" spans="2:13" ht="27.75" customHeight="1" x14ac:dyDescent="0.2">
      <c r="B48" s="1274"/>
      <c r="C48" s="1275"/>
      <c r="D48" s="105"/>
      <c r="E48" s="1280" t="s">
        <v>38</v>
      </c>
      <c r="F48" s="1280"/>
      <c r="G48" s="1280"/>
      <c r="H48" s="1281"/>
      <c r="I48" s="106" t="s">
        <v>523</v>
      </c>
      <c r="J48" s="107" t="s">
        <v>523</v>
      </c>
      <c r="K48" s="107" t="s">
        <v>523</v>
      </c>
      <c r="L48" s="107" t="s">
        <v>523</v>
      </c>
      <c r="M48" s="108" t="s">
        <v>523</v>
      </c>
    </row>
    <row r="49" spans="2:13" ht="27.75" customHeight="1" x14ac:dyDescent="0.2">
      <c r="B49" s="1276"/>
      <c r="C49" s="1277"/>
      <c r="D49" s="105"/>
      <c r="E49" s="1280" t="s">
        <v>39</v>
      </c>
      <c r="F49" s="1280"/>
      <c r="G49" s="1280"/>
      <c r="H49" s="1281"/>
      <c r="I49" s="106" t="s">
        <v>523</v>
      </c>
      <c r="J49" s="107" t="s">
        <v>523</v>
      </c>
      <c r="K49" s="107" t="s">
        <v>523</v>
      </c>
      <c r="L49" s="107" t="s">
        <v>523</v>
      </c>
      <c r="M49" s="108" t="s">
        <v>523</v>
      </c>
    </row>
    <row r="50" spans="2:13" ht="27.75" customHeight="1" x14ac:dyDescent="0.2">
      <c r="B50" s="1285" t="s">
        <v>40</v>
      </c>
      <c r="C50" s="1286"/>
      <c r="D50" s="111"/>
      <c r="E50" s="1280" t="s">
        <v>41</v>
      </c>
      <c r="F50" s="1280"/>
      <c r="G50" s="1280"/>
      <c r="H50" s="1281"/>
      <c r="I50" s="106">
        <v>4216</v>
      </c>
      <c r="J50" s="107">
        <v>4456</v>
      </c>
      <c r="K50" s="107">
        <v>4801</v>
      </c>
      <c r="L50" s="107">
        <v>5119</v>
      </c>
      <c r="M50" s="108">
        <v>6104</v>
      </c>
    </row>
    <row r="51" spans="2:13" ht="27.75" customHeight="1" x14ac:dyDescent="0.2">
      <c r="B51" s="1274"/>
      <c r="C51" s="1275"/>
      <c r="D51" s="105"/>
      <c r="E51" s="1280" t="s">
        <v>42</v>
      </c>
      <c r="F51" s="1280"/>
      <c r="G51" s="1280"/>
      <c r="H51" s="1281"/>
      <c r="I51" s="106">
        <v>1342</v>
      </c>
      <c r="J51" s="107">
        <v>1393</v>
      </c>
      <c r="K51" s="107">
        <v>1299</v>
      </c>
      <c r="L51" s="107">
        <v>2318</v>
      </c>
      <c r="M51" s="108">
        <v>2239</v>
      </c>
    </row>
    <row r="52" spans="2:13" ht="27.75" customHeight="1" x14ac:dyDescent="0.2">
      <c r="B52" s="1276"/>
      <c r="C52" s="1277"/>
      <c r="D52" s="105"/>
      <c r="E52" s="1280" t="s">
        <v>43</v>
      </c>
      <c r="F52" s="1280"/>
      <c r="G52" s="1280"/>
      <c r="H52" s="1281"/>
      <c r="I52" s="106">
        <v>19067</v>
      </c>
      <c r="J52" s="107">
        <v>19451</v>
      </c>
      <c r="K52" s="107">
        <v>19134</v>
      </c>
      <c r="L52" s="107">
        <v>18954</v>
      </c>
      <c r="M52" s="108">
        <v>18367</v>
      </c>
    </row>
    <row r="53" spans="2:13" ht="27.75" customHeight="1" thickBot="1" x14ac:dyDescent="0.25">
      <c r="B53" s="1287" t="s">
        <v>44</v>
      </c>
      <c r="C53" s="1288"/>
      <c r="D53" s="112"/>
      <c r="E53" s="1289" t="s">
        <v>45</v>
      </c>
      <c r="F53" s="1289"/>
      <c r="G53" s="1289"/>
      <c r="H53" s="1290"/>
      <c r="I53" s="113">
        <v>5676</v>
      </c>
      <c r="J53" s="114">
        <v>4771</v>
      </c>
      <c r="K53" s="114">
        <v>5703</v>
      </c>
      <c r="L53" s="114">
        <v>5293</v>
      </c>
      <c r="M53" s="115">
        <v>4858</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5sh507WY0IHFQUbB2OyXEGgs5HQ+LVOKdJSToGVmk7vt9XX3+Zwgel1Dtczk2llVRf/vDwFBQuqzknRTkqVeVg==" saltValue="tGeY53gD33ulw4t3KlvB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566</v>
      </c>
      <c r="G54" s="124" t="s">
        <v>567</v>
      </c>
      <c r="H54" s="125" t="s">
        <v>568</v>
      </c>
    </row>
    <row r="55" spans="2:8" ht="52.5" customHeight="1" x14ac:dyDescent="0.2">
      <c r="B55" s="126"/>
      <c r="C55" s="1299" t="s">
        <v>48</v>
      </c>
      <c r="D55" s="1299"/>
      <c r="E55" s="1300"/>
      <c r="F55" s="127">
        <v>1947</v>
      </c>
      <c r="G55" s="127">
        <v>2230</v>
      </c>
      <c r="H55" s="128">
        <v>2078</v>
      </c>
    </row>
    <row r="56" spans="2:8" ht="52.5" customHeight="1" x14ac:dyDescent="0.2">
      <c r="B56" s="129"/>
      <c r="C56" s="1301" t="s">
        <v>49</v>
      </c>
      <c r="D56" s="1301"/>
      <c r="E56" s="1302"/>
      <c r="F56" s="130">
        <v>398</v>
      </c>
      <c r="G56" s="130">
        <v>400</v>
      </c>
      <c r="H56" s="131">
        <v>402</v>
      </c>
    </row>
    <row r="57" spans="2:8" ht="53.25" customHeight="1" x14ac:dyDescent="0.2">
      <c r="B57" s="129"/>
      <c r="C57" s="1303" t="s">
        <v>50</v>
      </c>
      <c r="D57" s="1303"/>
      <c r="E57" s="1304"/>
      <c r="F57" s="132">
        <v>1997</v>
      </c>
      <c r="G57" s="132">
        <v>1920</v>
      </c>
      <c r="H57" s="133">
        <v>2905</v>
      </c>
    </row>
    <row r="58" spans="2:8" ht="45.75" customHeight="1" x14ac:dyDescent="0.2">
      <c r="B58" s="134"/>
      <c r="C58" s="1291" t="s">
        <v>602</v>
      </c>
      <c r="D58" s="1292"/>
      <c r="E58" s="1293"/>
      <c r="F58" s="135">
        <v>545</v>
      </c>
      <c r="G58" s="135">
        <v>550</v>
      </c>
      <c r="H58" s="136">
        <v>1309</v>
      </c>
    </row>
    <row r="59" spans="2:8" ht="45.75" customHeight="1" x14ac:dyDescent="0.2">
      <c r="B59" s="134"/>
      <c r="C59" s="1291" t="s">
        <v>605</v>
      </c>
      <c r="D59" s="1292"/>
      <c r="E59" s="1293"/>
      <c r="F59" s="135">
        <v>222</v>
      </c>
      <c r="G59" s="135">
        <v>176</v>
      </c>
      <c r="H59" s="136">
        <v>477</v>
      </c>
    </row>
    <row r="60" spans="2:8" ht="45.75" customHeight="1" x14ac:dyDescent="0.2">
      <c r="B60" s="134"/>
      <c r="C60" s="1291" t="s">
        <v>604</v>
      </c>
      <c r="D60" s="1292"/>
      <c r="E60" s="1293"/>
      <c r="F60" s="135">
        <v>298</v>
      </c>
      <c r="G60" s="135">
        <v>298</v>
      </c>
      <c r="H60" s="136">
        <v>298</v>
      </c>
    </row>
    <row r="61" spans="2:8" ht="45.75" customHeight="1" x14ac:dyDescent="0.2">
      <c r="B61" s="134"/>
      <c r="C61" s="1291" t="s">
        <v>603</v>
      </c>
      <c r="D61" s="1292"/>
      <c r="E61" s="1293"/>
      <c r="F61" s="135">
        <v>265</v>
      </c>
      <c r="G61" s="135">
        <v>278</v>
      </c>
      <c r="H61" s="136">
        <v>291</v>
      </c>
    </row>
    <row r="62" spans="2:8" ht="45.75" customHeight="1" thickBot="1" x14ac:dyDescent="0.25">
      <c r="B62" s="137"/>
      <c r="C62" s="1294" t="s">
        <v>606</v>
      </c>
      <c r="D62" s="1295"/>
      <c r="E62" s="1296"/>
      <c r="F62" s="138">
        <v>316</v>
      </c>
      <c r="G62" s="138">
        <v>268</v>
      </c>
      <c r="H62" s="139">
        <v>221</v>
      </c>
    </row>
    <row r="63" spans="2:8" ht="52.5" customHeight="1" thickBot="1" x14ac:dyDescent="0.25">
      <c r="B63" s="140"/>
      <c r="C63" s="1297" t="s">
        <v>51</v>
      </c>
      <c r="D63" s="1297"/>
      <c r="E63" s="1298"/>
      <c r="F63" s="141">
        <v>4341</v>
      </c>
      <c r="G63" s="141">
        <v>4550</v>
      </c>
      <c r="H63" s="142">
        <v>5386</v>
      </c>
    </row>
    <row r="64" spans="2:8" ht="15" customHeight="1" x14ac:dyDescent="0.2"/>
    <row r="65" ht="0" hidden="1" customHeight="1" x14ac:dyDescent="0.2"/>
    <row r="66" ht="0" hidden="1" customHeight="1" x14ac:dyDescent="0.2"/>
  </sheetData>
  <sheetProtection algorithmName="SHA-512" hashValue="NpAip1knxMkybP+ozuLXcKMmhDkXyDvhwE5U6GegwdugLSL6vNtiBa+nb+Gjod0oFL+RuGOjR/OJws3EFePUXw==" saltValue="8gIKZcqwlysy/+zAd5OY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E41" sqref="BE41"/>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611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612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613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614</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564</v>
      </c>
      <c r="BQ50" s="1310"/>
      <c r="BR50" s="1310"/>
      <c r="BS50" s="1310"/>
      <c r="BT50" s="1310"/>
      <c r="BU50" s="1310"/>
      <c r="BV50" s="1310"/>
      <c r="BW50" s="1310"/>
      <c r="BX50" s="1310" t="s">
        <v>565</v>
      </c>
      <c r="BY50" s="1310"/>
      <c r="BZ50" s="1310"/>
      <c r="CA50" s="1310"/>
      <c r="CB50" s="1310"/>
      <c r="CC50" s="1310"/>
      <c r="CD50" s="1310"/>
      <c r="CE50" s="1310"/>
      <c r="CF50" s="1310" t="s">
        <v>566</v>
      </c>
      <c r="CG50" s="1310"/>
      <c r="CH50" s="1310"/>
      <c r="CI50" s="1310"/>
      <c r="CJ50" s="1310"/>
      <c r="CK50" s="1310"/>
      <c r="CL50" s="1310"/>
      <c r="CM50" s="1310"/>
      <c r="CN50" s="1310" t="s">
        <v>567</v>
      </c>
      <c r="CO50" s="1310"/>
      <c r="CP50" s="1310"/>
      <c r="CQ50" s="1310"/>
      <c r="CR50" s="1310"/>
      <c r="CS50" s="1310"/>
      <c r="CT50" s="1310"/>
      <c r="CU50" s="1310"/>
      <c r="CV50" s="1310" t="s">
        <v>568</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615</v>
      </c>
      <c r="AO51" s="1308"/>
      <c r="AP51" s="1308"/>
      <c r="AQ51" s="1308"/>
      <c r="AR51" s="1308"/>
      <c r="AS51" s="1308"/>
      <c r="AT51" s="1308"/>
      <c r="AU51" s="1308"/>
      <c r="AV51" s="1308"/>
      <c r="AW51" s="1308"/>
      <c r="AX51" s="1308"/>
      <c r="AY51" s="1308"/>
      <c r="AZ51" s="1308"/>
      <c r="BA51" s="1308"/>
      <c r="BB51" s="1308" t="s">
        <v>616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71.8</v>
      </c>
      <c r="BY51" s="1305"/>
      <c r="BZ51" s="1305"/>
      <c r="CA51" s="1305"/>
      <c r="CB51" s="1305"/>
      <c r="CC51" s="1305"/>
      <c r="CD51" s="1305"/>
      <c r="CE51" s="1305"/>
      <c r="CF51" s="1305">
        <v>87.2</v>
      </c>
      <c r="CG51" s="1305"/>
      <c r="CH51" s="1305"/>
      <c r="CI51" s="1305"/>
      <c r="CJ51" s="1305"/>
      <c r="CK51" s="1305"/>
      <c r="CL51" s="1305"/>
      <c r="CM51" s="1305"/>
      <c r="CN51" s="1305">
        <v>79.400000000000006</v>
      </c>
      <c r="CO51" s="1305"/>
      <c r="CP51" s="1305"/>
      <c r="CQ51" s="1305"/>
      <c r="CR51" s="1305"/>
      <c r="CS51" s="1305"/>
      <c r="CT51" s="1305"/>
      <c r="CU51" s="1305"/>
      <c r="CV51" s="1305">
        <v>70.7</v>
      </c>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617</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43.2</v>
      </c>
      <c r="BY53" s="1305"/>
      <c r="BZ53" s="1305"/>
      <c r="CA53" s="1305"/>
      <c r="CB53" s="1305"/>
      <c r="CC53" s="1305"/>
      <c r="CD53" s="1305"/>
      <c r="CE53" s="1305"/>
      <c r="CF53" s="1305">
        <v>51.5</v>
      </c>
      <c r="CG53" s="1305"/>
      <c r="CH53" s="1305"/>
      <c r="CI53" s="1305"/>
      <c r="CJ53" s="1305"/>
      <c r="CK53" s="1305"/>
      <c r="CL53" s="1305"/>
      <c r="CM53" s="1305"/>
      <c r="CN53" s="1305">
        <v>52.8</v>
      </c>
      <c r="CO53" s="1305"/>
      <c r="CP53" s="1305"/>
      <c r="CQ53" s="1305"/>
      <c r="CR53" s="1305"/>
      <c r="CS53" s="1305"/>
      <c r="CT53" s="1305"/>
      <c r="CU53" s="1305"/>
      <c r="CV53" s="1305">
        <v>52.4</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618</v>
      </c>
      <c r="AO55" s="1310"/>
      <c r="AP55" s="1310"/>
      <c r="AQ55" s="1310"/>
      <c r="AR55" s="1310"/>
      <c r="AS55" s="1310"/>
      <c r="AT55" s="1310"/>
      <c r="AU55" s="1310"/>
      <c r="AV55" s="1310"/>
      <c r="AW55" s="1310"/>
      <c r="AX55" s="1310"/>
      <c r="AY55" s="1310"/>
      <c r="AZ55" s="1310"/>
      <c r="BA55" s="1310"/>
      <c r="BB55" s="1308" t="s">
        <v>616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32.799999999999997</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58.6</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619</v>
      </c>
    </row>
    <row r="64" spans="1:109" ht="13.2" x14ac:dyDescent="0.2">
      <c r="B64" s="394"/>
      <c r="G64" s="401"/>
      <c r="I64" s="414"/>
      <c r="J64" s="414"/>
      <c r="K64" s="414"/>
      <c r="L64" s="414"/>
      <c r="M64" s="414"/>
      <c r="N64" s="415"/>
      <c r="AM64" s="401"/>
      <c r="AN64" s="401" t="s">
        <v>612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620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614</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564</v>
      </c>
      <c r="BQ72" s="1310"/>
      <c r="BR72" s="1310"/>
      <c r="BS72" s="1310"/>
      <c r="BT72" s="1310"/>
      <c r="BU72" s="1310"/>
      <c r="BV72" s="1310"/>
      <c r="BW72" s="1310"/>
      <c r="BX72" s="1310" t="s">
        <v>565</v>
      </c>
      <c r="BY72" s="1310"/>
      <c r="BZ72" s="1310"/>
      <c r="CA72" s="1310"/>
      <c r="CB72" s="1310"/>
      <c r="CC72" s="1310"/>
      <c r="CD72" s="1310"/>
      <c r="CE72" s="1310"/>
      <c r="CF72" s="1310" t="s">
        <v>566</v>
      </c>
      <c r="CG72" s="1310"/>
      <c r="CH72" s="1310"/>
      <c r="CI72" s="1310"/>
      <c r="CJ72" s="1310"/>
      <c r="CK72" s="1310"/>
      <c r="CL72" s="1310"/>
      <c r="CM72" s="1310"/>
      <c r="CN72" s="1310" t="s">
        <v>567</v>
      </c>
      <c r="CO72" s="1310"/>
      <c r="CP72" s="1310"/>
      <c r="CQ72" s="1310"/>
      <c r="CR72" s="1310"/>
      <c r="CS72" s="1310"/>
      <c r="CT72" s="1310"/>
      <c r="CU72" s="1310"/>
      <c r="CV72" s="1310" t="s">
        <v>568</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615</v>
      </c>
      <c r="AO73" s="1308"/>
      <c r="AP73" s="1308"/>
      <c r="AQ73" s="1308"/>
      <c r="AR73" s="1308"/>
      <c r="AS73" s="1308"/>
      <c r="AT73" s="1308"/>
      <c r="AU73" s="1308"/>
      <c r="AV73" s="1308"/>
      <c r="AW73" s="1308"/>
      <c r="AX73" s="1308"/>
      <c r="AY73" s="1308"/>
      <c r="AZ73" s="1308"/>
      <c r="BA73" s="1308"/>
      <c r="BB73" s="1308" t="s">
        <v>616</v>
      </c>
      <c r="BC73" s="1308"/>
      <c r="BD73" s="1308"/>
      <c r="BE73" s="1308"/>
      <c r="BF73" s="1308"/>
      <c r="BG73" s="1308"/>
      <c r="BH73" s="1308"/>
      <c r="BI73" s="1308"/>
      <c r="BJ73" s="1308"/>
      <c r="BK73" s="1308"/>
      <c r="BL73" s="1308"/>
      <c r="BM73" s="1308"/>
      <c r="BN73" s="1308"/>
      <c r="BO73" s="1308"/>
      <c r="BP73" s="1305">
        <v>87.2</v>
      </c>
      <c r="BQ73" s="1305"/>
      <c r="BR73" s="1305"/>
      <c r="BS73" s="1305"/>
      <c r="BT73" s="1305"/>
      <c r="BU73" s="1305"/>
      <c r="BV73" s="1305"/>
      <c r="BW73" s="1305"/>
      <c r="BX73" s="1305">
        <v>71.8</v>
      </c>
      <c r="BY73" s="1305"/>
      <c r="BZ73" s="1305"/>
      <c r="CA73" s="1305"/>
      <c r="CB73" s="1305"/>
      <c r="CC73" s="1305"/>
      <c r="CD73" s="1305"/>
      <c r="CE73" s="1305"/>
      <c r="CF73" s="1305">
        <v>87.2</v>
      </c>
      <c r="CG73" s="1305"/>
      <c r="CH73" s="1305"/>
      <c r="CI73" s="1305"/>
      <c r="CJ73" s="1305"/>
      <c r="CK73" s="1305"/>
      <c r="CL73" s="1305"/>
      <c r="CM73" s="1305"/>
      <c r="CN73" s="1305">
        <v>79.400000000000006</v>
      </c>
      <c r="CO73" s="1305"/>
      <c r="CP73" s="1305"/>
      <c r="CQ73" s="1305"/>
      <c r="CR73" s="1305"/>
      <c r="CS73" s="1305"/>
      <c r="CT73" s="1305"/>
      <c r="CU73" s="1305"/>
      <c r="CV73" s="1305">
        <v>70.7</v>
      </c>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621</v>
      </c>
      <c r="BC75" s="1308"/>
      <c r="BD75" s="1308"/>
      <c r="BE75" s="1308"/>
      <c r="BF75" s="1308"/>
      <c r="BG75" s="1308"/>
      <c r="BH75" s="1308"/>
      <c r="BI75" s="1308"/>
      <c r="BJ75" s="1308"/>
      <c r="BK75" s="1308"/>
      <c r="BL75" s="1308"/>
      <c r="BM75" s="1308"/>
      <c r="BN75" s="1308"/>
      <c r="BO75" s="1308"/>
      <c r="BP75" s="1305">
        <v>10.8</v>
      </c>
      <c r="BQ75" s="1305"/>
      <c r="BR75" s="1305"/>
      <c r="BS75" s="1305"/>
      <c r="BT75" s="1305"/>
      <c r="BU75" s="1305"/>
      <c r="BV75" s="1305"/>
      <c r="BW75" s="1305"/>
      <c r="BX75" s="1305">
        <v>10.199999999999999</v>
      </c>
      <c r="BY75" s="1305"/>
      <c r="BZ75" s="1305"/>
      <c r="CA75" s="1305"/>
      <c r="CB75" s="1305"/>
      <c r="CC75" s="1305"/>
      <c r="CD75" s="1305"/>
      <c r="CE75" s="1305"/>
      <c r="CF75" s="1305">
        <v>10</v>
      </c>
      <c r="CG75" s="1305"/>
      <c r="CH75" s="1305"/>
      <c r="CI75" s="1305"/>
      <c r="CJ75" s="1305"/>
      <c r="CK75" s="1305"/>
      <c r="CL75" s="1305"/>
      <c r="CM75" s="1305"/>
      <c r="CN75" s="1305">
        <v>9.9</v>
      </c>
      <c r="CO75" s="1305"/>
      <c r="CP75" s="1305"/>
      <c r="CQ75" s="1305"/>
      <c r="CR75" s="1305"/>
      <c r="CS75" s="1305"/>
      <c r="CT75" s="1305"/>
      <c r="CU75" s="1305"/>
      <c r="CV75" s="1305">
        <v>9.8000000000000007</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618</v>
      </c>
      <c r="AO77" s="1310"/>
      <c r="AP77" s="1310"/>
      <c r="AQ77" s="1310"/>
      <c r="AR77" s="1310"/>
      <c r="AS77" s="1310"/>
      <c r="AT77" s="1310"/>
      <c r="AU77" s="1310"/>
      <c r="AV77" s="1310"/>
      <c r="AW77" s="1310"/>
      <c r="AX77" s="1310"/>
      <c r="AY77" s="1310"/>
      <c r="AZ77" s="1310"/>
      <c r="BA77" s="1310"/>
      <c r="BB77" s="1308" t="s">
        <v>616</v>
      </c>
      <c r="BC77" s="1308"/>
      <c r="BD77" s="1308"/>
      <c r="BE77" s="1308"/>
      <c r="BF77" s="1308"/>
      <c r="BG77" s="1308"/>
      <c r="BH77" s="1308"/>
      <c r="BI77" s="1308"/>
      <c r="BJ77" s="1308"/>
      <c r="BK77" s="1308"/>
      <c r="BL77" s="1308"/>
      <c r="BM77" s="1308"/>
      <c r="BN77" s="1308"/>
      <c r="BO77" s="1308"/>
      <c r="BP77" s="1305">
        <v>48.6</v>
      </c>
      <c r="BQ77" s="1305"/>
      <c r="BR77" s="1305"/>
      <c r="BS77" s="1305"/>
      <c r="BT77" s="1305"/>
      <c r="BU77" s="1305"/>
      <c r="BV77" s="1305"/>
      <c r="BW77" s="1305"/>
      <c r="BX77" s="1305">
        <v>32.799999999999997</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621</v>
      </c>
      <c r="BC79" s="1308"/>
      <c r="BD79" s="1308"/>
      <c r="BE79" s="1308"/>
      <c r="BF79" s="1308"/>
      <c r="BG79" s="1308"/>
      <c r="BH79" s="1308"/>
      <c r="BI79" s="1308"/>
      <c r="BJ79" s="1308"/>
      <c r="BK79" s="1308"/>
      <c r="BL79" s="1308"/>
      <c r="BM79" s="1308"/>
      <c r="BN79" s="1308"/>
      <c r="BO79" s="1308"/>
      <c r="BP79" s="1305">
        <v>10.4</v>
      </c>
      <c r="BQ79" s="1305"/>
      <c r="BR79" s="1305"/>
      <c r="BS79" s="1305"/>
      <c r="BT79" s="1305"/>
      <c r="BU79" s="1305"/>
      <c r="BV79" s="1305"/>
      <c r="BW79" s="1305"/>
      <c r="BX79" s="1305">
        <v>9.5</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zWMVaGgNU7+Kq4C94XGArkmGb7DoHI/Qp1XLf5c35ygz0K/n3dLFsN80AG7hBlzxomhMIpxEisnzpJwhffa9WQ==" saltValue="R5U6j0lXVJkwE90aG8I4X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AXOvwUZDx+gL8YJTyvd2j4XqVA5KhEO11nXkIEil1TVk2di0idB0AotZk0SCUrY7+zoZDrcMZzsPhKdW9jS8Q==" saltValue="YnlRZVyGL4XtdIyHwG0N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V1LvxB+0OrMRdPiDr3sbuGzFciVH90ndWWy4eLLUdcRXekbqn3rFB4beF/iYV4yApIJgAhmsMkJJE+X8mIiA==" saltValue="woCM3mW8SrweTwgz3vPb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561</v>
      </c>
      <c r="G2" s="156"/>
      <c r="H2" s="157"/>
    </row>
    <row r="3" spans="1:8" x14ac:dyDescent="0.2">
      <c r="A3" s="153" t="s">
        <v>554</v>
      </c>
      <c r="B3" s="158"/>
      <c r="C3" s="159"/>
      <c r="D3" s="160">
        <v>53645</v>
      </c>
      <c r="E3" s="161"/>
      <c r="F3" s="162">
        <v>83623</v>
      </c>
      <c r="G3" s="163"/>
      <c r="H3" s="164"/>
    </row>
    <row r="4" spans="1:8" x14ac:dyDescent="0.2">
      <c r="A4" s="165"/>
      <c r="B4" s="166"/>
      <c r="C4" s="167"/>
      <c r="D4" s="168">
        <v>24866</v>
      </c>
      <c r="E4" s="169"/>
      <c r="F4" s="170">
        <v>48787</v>
      </c>
      <c r="G4" s="171"/>
      <c r="H4" s="172"/>
    </row>
    <row r="5" spans="1:8" x14ac:dyDescent="0.2">
      <c r="A5" s="153" t="s">
        <v>556</v>
      </c>
      <c r="B5" s="158"/>
      <c r="C5" s="159"/>
      <c r="D5" s="160">
        <v>28967</v>
      </c>
      <c r="E5" s="161"/>
      <c r="F5" s="162">
        <v>87974</v>
      </c>
      <c r="G5" s="163"/>
      <c r="H5" s="164"/>
    </row>
    <row r="6" spans="1:8" x14ac:dyDescent="0.2">
      <c r="A6" s="165"/>
      <c r="B6" s="166"/>
      <c r="C6" s="167"/>
      <c r="D6" s="168">
        <v>15089</v>
      </c>
      <c r="E6" s="169"/>
      <c r="F6" s="170">
        <v>48183</v>
      </c>
      <c r="G6" s="171"/>
      <c r="H6" s="172"/>
    </row>
    <row r="7" spans="1:8" x14ac:dyDescent="0.2">
      <c r="A7" s="153" t="s">
        <v>557</v>
      </c>
      <c r="B7" s="158"/>
      <c r="C7" s="159"/>
      <c r="D7" s="160">
        <v>61027</v>
      </c>
      <c r="E7" s="161"/>
      <c r="F7" s="162">
        <v>83280</v>
      </c>
      <c r="G7" s="163"/>
      <c r="H7" s="164"/>
    </row>
    <row r="8" spans="1:8" x14ac:dyDescent="0.2">
      <c r="A8" s="165"/>
      <c r="B8" s="166"/>
      <c r="C8" s="167"/>
      <c r="D8" s="168">
        <v>39312</v>
      </c>
      <c r="E8" s="169"/>
      <c r="F8" s="170">
        <v>43123</v>
      </c>
      <c r="G8" s="171"/>
      <c r="H8" s="172"/>
    </row>
    <row r="9" spans="1:8" x14ac:dyDescent="0.2">
      <c r="A9" s="153" t="s">
        <v>558</v>
      </c>
      <c r="B9" s="158"/>
      <c r="C9" s="159"/>
      <c r="D9" s="160">
        <v>62448</v>
      </c>
      <c r="E9" s="161"/>
      <c r="F9" s="162">
        <v>88968</v>
      </c>
      <c r="G9" s="163"/>
      <c r="H9" s="164"/>
    </row>
    <row r="10" spans="1:8" x14ac:dyDescent="0.2">
      <c r="A10" s="165"/>
      <c r="B10" s="166"/>
      <c r="C10" s="167"/>
      <c r="D10" s="168">
        <v>33738</v>
      </c>
      <c r="E10" s="169"/>
      <c r="F10" s="170">
        <v>45482</v>
      </c>
      <c r="G10" s="171"/>
      <c r="H10" s="172"/>
    </row>
    <row r="11" spans="1:8" x14ac:dyDescent="0.2">
      <c r="A11" s="153" t="s">
        <v>559</v>
      </c>
      <c r="B11" s="158"/>
      <c r="C11" s="159"/>
      <c r="D11" s="160">
        <v>78919</v>
      </c>
      <c r="E11" s="161"/>
      <c r="F11" s="162">
        <v>85173</v>
      </c>
      <c r="G11" s="163"/>
      <c r="H11" s="164"/>
    </row>
    <row r="12" spans="1:8" x14ac:dyDescent="0.2">
      <c r="A12" s="165"/>
      <c r="B12" s="166"/>
      <c r="C12" s="173"/>
      <c r="D12" s="168">
        <v>57457</v>
      </c>
      <c r="E12" s="169"/>
      <c r="F12" s="170">
        <v>43913</v>
      </c>
      <c r="G12" s="171"/>
      <c r="H12" s="172"/>
    </row>
    <row r="13" spans="1:8" x14ac:dyDescent="0.2">
      <c r="A13" s="153"/>
      <c r="B13" s="158"/>
      <c r="C13" s="174"/>
      <c r="D13" s="175">
        <v>57001</v>
      </c>
      <c r="E13" s="176"/>
      <c r="F13" s="177">
        <v>85804</v>
      </c>
      <c r="G13" s="178"/>
      <c r="H13" s="164"/>
    </row>
    <row r="14" spans="1:8" x14ac:dyDescent="0.2">
      <c r="A14" s="165"/>
      <c r="B14" s="166"/>
      <c r="C14" s="167"/>
      <c r="D14" s="168">
        <v>34092</v>
      </c>
      <c r="E14" s="169"/>
      <c r="F14" s="170">
        <v>45898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4.75</v>
      </c>
      <c r="C19" s="179">
        <f>ROUND(VALUE(SUBSTITUTE(実質収支比率等に係る経年分析!G$48,"▲","-")),2)</f>
        <v>3.87</v>
      </c>
      <c r="D19" s="179">
        <f>ROUND(VALUE(SUBSTITUTE(実質収支比率等に係る経年分析!H$48,"▲","-")),2)</f>
        <v>5.25</v>
      </c>
      <c r="E19" s="179">
        <f>ROUND(VALUE(SUBSTITUTE(実質収支比率等に係る経年分析!I$48,"▲","-")),2)</f>
        <v>4.25</v>
      </c>
      <c r="F19" s="179">
        <f>ROUND(VALUE(SUBSTITUTE(実質収支比率等に係る経年分析!J$48,"▲","-")),2)</f>
        <v>4.0199999999999996</v>
      </c>
    </row>
    <row r="20" spans="1:11" x14ac:dyDescent="0.2">
      <c r="A20" s="179" t="s">
        <v>55</v>
      </c>
      <c r="B20" s="179">
        <f>ROUND(VALUE(SUBSTITUTE(実質収支比率等に係る経年分析!F$47,"▲","-")),2)</f>
        <v>22.55</v>
      </c>
      <c r="C20" s="179">
        <f>ROUND(VALUE(SUBSTITUTE(実質収支比率等に係る経年分析!G$47,"▲","-")),2)</f>
        <v>22.8</v>
      </c>
      <c r="D20" s="179">
        <f>ROUND(VALUE(SUBSTITUTE(実質収支比率等に係る経年分析!H$47,"▲","-")),2)</f>
        <v>23.82</v>
      </c>
      <c r="E20" s="179">
        <f>ROUND(VALUE(SUBSTITUTE(実質収支比率等に係る経年分析!I$47,"▲","-")),2)</f>
        <v>27.2</v>
      </c>
      <c r="F20" s="179">
        <f>ROUND(VALUE(SUBSTITUTE(実質収支比率等に係る経年分析!J$47,"▲","-")),2)</f>
        <v>24.71</v>
      </c>
    </row>
    <row r="21" spans="1:11" x14ac:dyDescent="0.2">
      <c r="A21" s="179" t="s">
        <v>56</v>
      </c>
      <c r="B21" s="179">
        <f>IF(ISNUMBER(VALUE(SUBSTITUTE(実質収支比率等に係る経年分析!F$49,"▲","-"))),ROUND(VALUE(SUBSTITUTE(実質収支比率等に係る経年分析!F$49,"▲","-")),2),NA())</f>
        <v>-0.43</v>
      </c>
      <c r="C21" s="179">
        <f>IF(ISNUMBER(VALUE(SUBSTITUTE(実質収支比率等に係る経年分析!G$49,"▲","-"))),ROUND(VALUE(SUBSTITUTE(実質収支比率等に係る経年分析!G$49,"▲","-")),2),NA())</f>
        <v>-0.2</v>
      </c>
      <c r="D21" s="179">
        <f>IF(ISNUMBER(VALUE(SUBSTITUTE(実質収支比率等に係る経年分析!H$49,"▲","-"))),ROUND(VALUE(SUBSTITUTE(実質収支比率等に係る経年分析!H$49,"▲","-")),2),NA())</f>
        <v>2.3199999999999998</v>
      </c>
      <c r="E21" s="179">
        <f>IF(ISNUMBER(VALUE(SUBSTITUTE(実質収支比率等に係る経年分析!I$49,"▲","-"))),ROUND(VALUE(SUBSTITUTE(実質収支比率等に係る経年分析!I$49,"▲","-")),2),NA())</f>
        <v>2.4700000000000002</v>
      </c>
      <c r="F21" s="179">
        <f>IF(ISNUMBER(VALUE(SUBSTITUTE(実質収支比率等に係る経年分析!J$49,"▲","-"))),ROUND(VALUE(SUBSTITUTE(実質収支比率等に係る経年分析!J$49,"▲","-")),2),NA())</f>
        <v>-1.91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簡易水道特別会計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介護サービス事業特別会計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2.78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1.64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4.74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4.24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4.0199999999999996</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4.9400000000000004</v>
      </c>
    </row>
    <row r="36" spans="1:16" x14ac:dyDescent="0.2">
      <c r="A36" s="180" t="str">
        <f>IF(連結実質赤字比率に係る赤字・黒字の構成分析!C$34="",NA(),連結実質赤字比率に係る赤字・黒字の構成分析!C$34)</f>
        <v>国民健康保険韮崎市立病院事業会計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16.53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8.83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10.8</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1681</v>
      </c>
      <c r="E42" s="181"/>
      <c r="F42" s="181"/>
      <c r="G42" s="181">
        <f>'実質公債費比率（分子）の構造'!L$52</f>
        <v>1665</v>
      </c>
      <c r="H42" s="181"/>
      <c r="I42" s="181"/>
      <c r="J42" s="181">
        <f>'実質公債費比率（分子）の構造'!M$52</f>
        <v>1740</v>
      </c>
      <c r="K42" s="181"/>
      <c r="L42" s="181"/>
      <c r="M42" s="181">
        <f>'実質公債費比率（分子）の構造'!N$52</f>
        <v>1635</v>
      </c>
      <c r="N42" s="181"/>
      <c r="O42" s="181"/>
      <c r="P42" s="181">
        <f>'実質公債費比率（分子）の構造'!O$52</f>
        <v>1636</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4</v>
      </c>
      <c r="C44" s="181"/>
      <c r="D44" s="181"/>
      <c r="E44" s="181">
        <f>'実質公債費比率（分子）の構造'!L$50</f>
        <v>4</v>
      </c>
      <c r="F44" s="181"/>
      <c r="G44" s="181"/>
      <c r="H44" s="181">
        <f>'実質公債費比率（分子）の構造'!M$50</f>
        <v>3</v>
      </c>
      <c r="I44" s="181"/>
      <c r="J44" s="181"/>
      <c r="K44" s="181">
        <f>'実質公債費比率（分子）の構造'!N$50</f>
        <v>2</v>
      </c>
      <c r="L44" s="181"/>
      <c r="M44" s="181"/>
      <c r="N44" s="181">
        <f>'実質公債費比率（分子）の構造'!O$50</f>
        <v>1</v>
      </c>
      <c r="O44" s="181"/>
      <c r="P44" s="181"/>
    </row>
    <row r="45" spans="1:16" x14ac:dyDescent="0.2">
      <c r="A45" s="181" t="s">
        <v>66</v>
      </c>
      <c r="B45" s="181">
        <f>'実質公債費比率（分子）の構造'!K$49</f>
        <v>426</v>
      </c>
      <c r="C45" s="181"/>
      <c r="D45" s="181"/>
      <c r="E45" s="181">
        <f>'実質公債費比率（分子）の構造'!L$49</f>
        <v>413</v>
      </c>
      <c r="F45" s="181"/>
      <c r="G45" s="181"/>
      <c r="H45" s="181">
        <f>'実質公債費比率（分子）の構造'!M$49</f>
        <v>413</v>
      </c>
      <c r="I45" s="181"/>
      <c r="J45" s="181"/>
      <c r="K45" s="181">
        <f>'実質公債費比率（分子）の構造'!N$49</f>
        <v>251</v>
      </c>
      <c r="L45" s="181"/>
      <c r="M45" s="181"/>
      <c r="N45" s="181">
        <f>'実質公債費比率（分子）の構造'!O$49</f>
        <v>179</v>
      </c>
      <c r="O45" s="181"/>
      <c r="P45" s="181"/>
    </row>
    <row r="46" spans="1:16" x14ac:dyDescent="0.2">
      <c r="A46" s="181" t="s">
        <v>67</v>
      </c>
      <c r="B46" s="181">
        <f>'実質公債費比率（分子）の構造'!K$48</f>
        <v>527</v>
      </c>
      <c r="C46" s="181"/>
      <c r="D46" s="181"/>
      <c r="E46" s="181">
        <f>'実質公債費比率（分子）の構造'!L$48</f>
        <v>533</v>
      </c>
      <c r="F46" s="181"/>
      <c r="G46" s="181"/>
      <c r="H46" s="181">
        <f>'実質公債費比率（分子）の構造'!M$48</f>
        <v>549</v>
      </c>
      <c r="I46" s="181"/>
      <c r="J46" s="181"/>
      <c r="K46" s="181">
        <f>'実質公債費比率（分子）の構造'!N$48</f>
        <v>560</v>
      </c>
      <c r="L46" s="181"/>
      <c r="M46" s="181"/>
      <c r="N46" s="181">
        <f>'実質公債費比率（分子）の構造'!O$48</f>
        <v>574</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1391</v>
      </c>
      <c r="C49" s="181"/>
      <c r="D49" s="181"/>
      <c r="E49" s="181">
        <f>'実質公債費比率（分子）の構造'!L$45</f>
        <v>1346</v>
      </c>
      <c r="F49" s="181"/>
      <c r="G49" s="181"/>
      <c r="H49" s="181">
        <f>'実質公債費比率（分子）の構造'!M$45</f>
        <v>1457</v>
      </c>
      <c r="I49" s="181"/>
      <c r="J49" s="181"/>
      <c r="K49" s="181">
        <f>'実質公債費比率（分子）の構造'!N$45</f>
        <v>1492</v>
      </c>
      <c r="L49" s="181"/>
      <c r="M49" s="181"/>
      <c r="N49" s="181">
        <f>'実質公債費比率（分子）の構造'!O$45</f>
        <v>1514</v>
      </c>
      <c r="O49" s="181"/>
      <c r="P49" s="181"/>
    </row>
    <row r="50" spans="1:16" x14ac:dyDescent="0.2">
      <c r="A50" s="181" t="s">
        <v>71</v>
      </c>
      <c r="B50" s="181" t="e">
        <f>NA()</f>
        <v>#N/A</v>
      </c>
      <c r="C50" s="181">
        <f>IF(ISNUMBER('実質公債費比率（分子）の構造'!K$53),'実質公債費比率（分子）の構造'!K$53,NA())</f>
        <v>667</v>
      </c>
      <c r="D50" s="181" t="e">
        <f>NA()</f>
        <v>#N/A</v>
      </c>
      <c r="E50" s="181" t="e">
        <f>NA()</f>
        <v>#N/A</v>
      </c>
      <c r="F50" s="181">
        <f>IF(ISNUMBER('実質公債費比率（分子）の構造'!L$53),'実質公債費比率（分子）の構造'!L$53,NA())</f>
        <v>631</v>
      </c>
      <c r="G50" s="181" t="e">
        <f>NA()</f>
        <v>#N/A</v>
      </c>
      <c r="H50" s="181" t="e">
        <f>NA()</f>
        <v>#N/A</v>
      </c>
      <c r="I50" s="181">
        <f>IF(ISNUMBER('実質公債費比率（分子）の構造'!M$53),'実質公債費比率（分子）の構造'!M$53,NA())</f>
        <v>682</v>
      </c>
      <c r="J50" s="181" t="e">
        <f>NA()</f>
        <v>#N/A</v>
      </c>
      <c r="K50" s="181" t="e">
        <f>NA()</f>
        <v>#N/A</v>
      </c>
      <c r="L50" s="181">
        <f>IF(ISNUMBER('実質公債費比率（分子）の構造'!N$53),'実質公債費比率（分子）の構造'!N$53,NA())</f>
        <v>670</v>
      </c>
      <c r="M50" s="181" t="e">
        <f>NA()</f>
        <v>#N/A</v>
      </c>
      <c r="N50" s="181" t="e">
        <f>NA()</f>
        <v>#N/A</v>
      </c>
      <c r="O50" s="181">
        <f>IF(ISNUMBER('実質公債費比率（分子）の構造'!O$53),'実質公債費比率（分子）の構造'!O$53,NA())</f>
        <v>632</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19067</v>
      </c>
      <c r="E56" s="180"/>
      <c r="F56" s="180"/>
      <c r="G56" s="180">
        <f>'将来負担比率（分子）の構造'!J$52</f>
        <v>19451</v>
      </c>
      <c r="H56" s="180"/>
      <c r="I56" s="180"/>
      <c r="J56" s="180">
        <f>'将来負担比率（分子）の構造'!K$52</f>
        <v>19134</v>
      </c>
      <c r="K56" s="180"/>
      <c r="L56" s="180"/>
      <c r="M56" s="180">
        <f>'将来負担比率（分子）の構造'!L$52</f>
        <v>18954</v>
      </c>
      <c r="N56" s="180"/>
      <c r="O56" s="180"/>
      <c r="P56" s="180">
        <f>'将来負担比率（分子）の構造'!M$52</f>
        <v>18367</v>
      </c>
    </row>
    <row r="57" spans="1:16" x14ac:dyDescent="0.2">
      <c r="A57" s="180" t="s">
        <v>42</v>
      </c>
      <c r="B57" s="180"/>
      <c r="C57" s="180"/>
      <c r="D57" s="180">
        <f>'将来負担比率（分子）の構造'!I$51</f>
        <v>1342</v>
      </c>
      <c r="E57" s="180"/>
      <c r="F57" s="180"/>
      <c r="G57" s="180">
        <f>'将来負担比率（分子）の構造'!J$51</f>
        <v>1393</v>
      </c>
      <c r="H57" s="180"/>
      <c r="I57" s="180"/>
      <c r="J57" s="180">
        <f>'将来負担比率（分子）の構造'!K$51</f>
        <v>1299</v>
      </c>
      <c r="K57" s="180"/>
      <c r="L57" s="180"/>
      <c r="M57" s="180">
        <f>'将来負担比率（分子）の構造'!L$51</f>
        <v>2318</v>
      </c>
      <c r="N57" s="180"/>
      <c r="O57" s="180"/>
      <c r="P57" s="180">
        <f>'将来負担比率（分子）の構造'!M$51</f>
        <v>2239</v>
      </c>
    </row>
    <row r="58" spans="1:16" x14ac:dyDescent="0.2">
      <c r="A58" s="180" t="s">
        <v>41</v>
      </c>
      <c r="B58" s="180"/>
      <c r="C58" s="180"/>
      <c r="D58" s="180">
        <f>'将来負担比率（分子）の構造'!I$50</f>
        <v>4216</v>
      </c>
      <c r="E58" s="180"/>
      <c r="F58" s="180"/>
      <c r="G58" s="180">
        <f>'将来負担比率（分子）の構造'!J$50</f>
        <v>4456</v>
      </c>
      <c r="H58" s="180"/>
      <c r="I58" s="180"/>
      <c r="J58" s="180">
        <f>'将来負担比率（分子）の構造'!K$50</f>
        <v>4801</v>
      </c>
      <c r="K58" s="180"/>
      <c r="L58" s="180"/>
      <c r="M58" s="180">
        <f>'将来負担比率（分子）の構造'!L$50</f>
        <v>5119</v>
      </c>
      <c r="N58" s="180"/>
      <c r="O58" s="180"/>
      <c r="P58" s="180">
        <f>'将来負担比率（分子）の構造'!M$50</f>
        <v>6104</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f>'将来負担比率（分子）の構造'!K$46</f>
        <v>3</v>
      </c>
      <c r="I61" s="180"/>
      <c r="J61" s="180"/>
      <c r="K61" s="180">
        <f>'将来負担比率（分子）の構造'!L$46</f>
        <v>293</v>
      </c>
      <c r="L61" s="180"/>
      <c r="M61" s="180"/>
      <c r="N61" s="180">
        <f>'将来負担比率（分子）の構造'!M$46</f>
        <v>172</v>
      </c>
      <c r="O61" s="180"/>
      <c r="P61" s="180"/>
    </row>
    <row r="62" spans="1:16" x14ac:dyDescent="0.2">
      <c r="A62" s="180" t="s">
        <v>35</v>
      </c>
      <c r="B62" s="180">
        <f>'将来負担比率（分子）の構造'!I$45</f>
        <v>1923</v>
      </c>
      <c r="C62" s="180"/>
      <c r="D62" s="180"/>
      <c r="E62" s="180">
        <f>'将来負担比率（分子）の構造'!J$45</f>
        <v>1911</v>
      </c>
      <c r="F62" s="180"/>
      <c r="G62" s="180"/>
      <c r="H62" s="180">
        <f>'将来負担比率（分子）の構造'!K$45</f>
        <v>1845</v>
      </c>
      <c r="I62" s="180"/>
      <c r="J62" s="180"/>
      <c r="K62" s="180">
        <f>'将来負担比率（分子）の構造'!L$45</f>
        <v>1718</v>
      </c>
      <c r="L62" s="180"/>
      <c r="M62" s="180"/>
      <c r="N62" s="180">
        <f>'将来負担比率（分子）の構造'!M$45</f>
        <v>1613</v>
      </c>
      <c r="O62" s="180"/>
      <c r="P62" s="180"/>
    </row>
    <row r="63" spans="1:16" x14ac:dyDescent="0.2">
      <c r="A63" s="180" t="s">
        <v>34</v>
      </c>
      <c r="B63" s="180">
        <f>'将来負担比率（分子）の構造'!I$44</f>
        <v>1829</v>
      </c>
      <c r="C63" s="180"/>
      <c r="D63" s="180"/>
      <c r="E63" s="180">
        <f>'将来負担比率（分子）の構造'!J$44</f>
        <v>1595</v>
      </c>
      <c r="F63" s="180"/>
      <c r="G63" s="180"/>
      <c r="H63" s="180">
        <f>'将来負担比率（分子）の構造'!K$44</f>
        <v>1918</v>
      </c>
      <c r="I63" s="180"/>
      <c r="J63" s="180"/>
      <c r="K63" s="180">
        <f>'将来負担比率（分子）の構造'!L$44</f>
        <v>1333</v>
      </c>
      <c r="L63" s="180"/>
      <c r="M63" s="180"/>
      <c r="N63" s="180">
        <f>'将来負担比率（分子）の構造'!M$44</f>
        <v>1084</v>
      </c>
      <c r="O63" s="180"/>
      <c r="P63" s="180"/>
    </row>
    <row r="64" spans="1:16" x14ac:dyDescent="0.2">
      <c r="A64" s="180" t="s">
        <v>33</v>
      </c>
      <c r="B64" s="180">
        <f>'将来負担比率（分子）の構造'!I$43</f>
        <v>9696</v>
      </c>
      <c r="C64" s="180"/>
      <c r="D64" s="180"/>
      <c r="E64" s="180">
        <f>'将来負担比率（分子）の構造'!J$43</f>
        <v>9818</v>
      </c>
      <c r="F64" s="180"/>
      <c r="G64" s="180"/>
      <c r="H64" s="180">
        <f>'将来負担比率（分子）の構造'!K$43</f>
        <v>10105</v>
      </c>
      <c r="I64" s="180"/>
      <c r="J64" s="180"/>
      <c r="K64" s="180">
        <f>'将来負担比率（分子）の構造'!L$43</f>
        <v>10157</v>
      </c>
      <c r="L64" s="180"/>
      <c r="M64" s="180"/>
      <c r="N64" s="180">
        <f>'将来負担比率（分子）の構造'!M$43</f>
        <v>9937</v>
      </c>
      <c r="O64" s="180"/>
      <c r="P64" s="180"/>
    </row>
    <row r="65" spans="1:16" x14ac:dyDescent="0.2">
      <c r="A65" s="180" t="s">
        <v>32</v>
      </c>
      <c r="B65" s="180">
        <f>'将来負担比率（分子）の構造'!I$42</f>
        <v>10</v>
      </c>
      <c r="C65" s="180"/>
      <c r="D65" s="180"/>
      <c r="E65" s="180">
        <f>'将来負担比率（分子）の構造'!J$42</f>
        <v>7</v>
      </c>
      <c r="F65" s="180"/>
      <c r="G65" s="180"/>
      <c r="H65" s="180">
        <f>'将来負担比率（分子）の構造'!K$42</f>
        <v>4</v>
      </c>
      <c r="I65" s="180"/>
      <c r="J65" s="180"/>
      <c r="K65" s="180">
        <f>'将来負担比率（分子）の構造'!L$42</f>
        <v>2</v>
      </c>
      <c r="L65" s="180"/>
      <c r="M65" s="180"/>
      <c r="N65" s="180">
        <f>'将来負担比率（分子）の構造'!M$42</f>
        <v>1</v>
      </c>
      <c r="O65" s="180"/>
      <c r="P65" s="180"/>
    </row>
    <row r="66" spans="1:16" x14ac:dyDescent="0.2">
      <c r="A66" s="180" t="s">
        <v>31</v>
      </c>
      <c r="B66" s="180">
        <f>'将来負担比率（分子）の構造'!I$41</f>
        <v>16842</v>
      </c>
      <c r="C66" s="180"/>
      <c r="D66" s="180"/>
      <c r="E66" s="180">
        <f>'将来負担比率（分子）の構造'!J$41</f>
        <v>16740</v>
      </c>
      <c r="F66" s="180"/>
      <c r="G66" s="180"/>
      <c r="H66" s="180">
        <f>'将来負担比率（分子）の構造'!K$41</f>
        <v>17062</v>
      </c>
      <c r="I66" s="180"/>
      <c r="J66" s="180"/>
      <c r="K66" s="180">
        <f>'将来負担比率（分子）の構造'!L$41</f>
        <v>18181</v>
      </c>
      <c r="L66" s="180"/>
      <c r="M66" s="180"/>
      <c r="N66" s="180">
        <f>'将来負担比率（分子）の構造'!M$41</f>
        <v>18761</v>
      </c>
      <c r="O66" s="180"/>
      <c r="P66" s="180"/>
    </row>
    <row r="67" spans="1:16" x14ac:dyDescent="0.2">
      <c r="A67" s="180" t="s">
        <v>75</v>
      </c>
      <c r="B67" s="180" t="e">
        <f>NA()</f>
        <v>#N/A</v>
      </c>
      <c r="C67" s="180">
        <f>IF(ISNUMBER('将来負担比率（分子）の構造'!I$53), IF('将来負担比率（分子）の構造'!I$53 &lt; 0, 0, '将来負担比率（分子）の構造'!I$53), NA())</f>
        <v>5676</v>
      </c>
      <c r="D67" s="180" t="e">
        <f>NA()</f>
        <v>#N/A</v>
      </c>
      <c r="E67" s="180" t="e">
        <f>NA()</f>
        <v>#N/A</v>
      </c>
      <c r="F67" s="180">
        <f>IF(ISNUMBER('将来負担比率（分子）の構造'!J$53), IF('将来負担比率（分子）の構造'!J$53 &lt; 0, 0, '将来負担比率（分子）の構造'!J$53), NA())</f>
        <v>4771</v>
      </c>
      <c r="G67" s="180" t="e">
        <f>NA()</f>
        <v>#N/A</v>
      </c>
      <c r="H67" s="180" t="e">
        <f>NA()</f>
        <v>#N/A</v>
      </c>
      <c r="I67" s="180">
        <f>IF(ISNUMBER('将来負担比率（分子）の構造'!K$53), IF('将来負担比率（分子）の構造'!K$53 &lt; 0, 0, '将来負担比率（分子）の構造'!K$53), NA())</f>
        <v>5703</v>
      </c>
      <c r="J67" s="180" t="e">
        <f>NA()</f>
        <v>#N/A</v>
      </c>
      <c r="K67" s="180" t="e">
        <f>NA()</f>
        <v>#N/A</v>
      </c>
      <c r="L67" s="180">
        <f>IF(ISNUMBER('将来負担比率（分子）の構造'!L$53), IF('将来負担比率（分子）の構造'!L$53 &lt; 0, 0, '将来負担比率（分子）の構造'!L$53), NA())</f>
        <v>5293</v>
      </c>
      <c r="M67" s="180" t="e">
        <f>NA()</f>
        <v>#N/A</v>
      </c>
      <c r="N67" s="180" t="e">
        <f>NA()</f>
        <v>#N/A</v>
      </c>
      <c r="O67" s="180">
        <f>IF(ISNUMBER('将来負担比率（分子）の構造'!M$53), IF('将来負担比率（分子）の構造'!M$53 &lt; 0, 0, '将来負担比率（分子）の構造'!M$53), NA())</f>
        <v>4858</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1947</v>
      </c>
      <c r="C72" s="184">
        <f>基金残高に係る経年分析!G55</f>
        <v>2230</v>
      </c>
      <c r="D72" s="184">
        <f>基金残高に係る経年分析!H55</f>
        <v>2078</v>
      </c>
    </row>
    <row r="73" spans="1:16" x14ac:dyDescent="0.2">
      <c r="A73" s="183" t="s">
        <v>78</v>
      </c>
      <c r="B73" s="184">
        <f>基金残高に係る経年分析!F56</f>
        <v>398</v>
      </c>
      <c r="C73" s="184">
        <f>基金残高に係る経年分析!G56</f>
        <v>400</v>
      </c>
      <c r="D73" s="184">
        <f>基金残高に係る経年分析!H56</f>
        <v>402</v>
      </c>
    </row>
    <row r="74" spans="1:16" x14ac:dyDescent="0.2">
      <c r="A74" s="183" t="s">
        <v>79</v>
      </c>
      <c r="B74" s="184">
        <f>基金残高に係る経年分析!F57</f>
        <v>1997</v>
      </c>
      <c r="C74" s="184">
        <f>基金残高に係る経年分析!G57</f>
        <v>1920</v>
      </c>
      <c r="D74" s="184">
        <f>基金残高に係る経年分析!H57</f>
        <v>2905</v>
      </c>
    </row>
  </sheetData>
  <sheetProtection algorithmName="SHA-512" hashValue="poqJhfep9pcxzGqekw1NnBwP2C6NcSOUjWXbbT3W1kEuoxXYmup3mlML5FJoWbdHTGOrUhYXStD4g1SJN4PQ5g==" saltValue="jILnxEFUvKwok9UCMylc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223</v>
      </c>
      <c r="C5" s="666"/>
      <c r="D5" s="666"/>
      <c r="E5" s="666"/>
      <c r="F5" s="666"/>
      <c r="G5" s="666"/>
      <c r="H5" s="666"/>
      <c r="I5" s="666"/>
      <c r="J5" s="666"/>
      <c r="K5" s="666"/>
      <c r="L5" s="666"/>
      <c r="M5" s="666"/>
      <c r="N5" s="666"/>
      <c r="O5" s="666"/>
      <c r="P5" s="666"/>
      <c r="Q5" s="667"/>
      <c r="R5" s="668">
        <v>6205195</v>
      </c>
      <c r="S5" s="669"/>
      <c r="T5" s="669"/>
      <c r="U5" s="669"/>
      <c r="V5" s="669"/>
      <c r="W5" s="669"/>
      <c r="X5" s="669"/>
      <c r="Y5" s="670"/>
      <c r="Z5" s="671">
        <v>39.5</v>
      </c>
      <c r="AA5" s="671"/>
      <c r="AB5" s="671"/>
      <c r="AC5" s="671"/>
      <c r="AD5" s="672">
        <v>6170148</v>
      </c>
      <c r="AE5" s="672"/>
      <c r="AF5" s="672"/>
      <c r="AG5" s="672"/>
      <c r="AH5" s="672"/>
      <c r="AI5" s="672"/>
      <c r="AJ5" s="672"/>
      <c r="AK5" s="672"/>
      <c r="AL5" s="673">
        <v>69.599999999999994</v>
      </c>
      <c r="AM5" s="674"/>
      <c r="AN5" s="674"/>
      <c r="AO5" s="675"/>
      <c r="AP5" s="665" t="s">
        <v>224</v>
      </c>
      <c r="AQ5" s="666"/>
      <c r="AR5" s="666"/>
      <c r="AS5" s="666"/>
      <c r="AT5" s="666"/>
      <c r="AU5" s="666"/>
      <c r="AV5" s="666"/>
      <c r="AW5" s="666"/>
      <c r="AX5" s="666"/>
      <c r="AY5" s="666"/>
      <c r="AZ5" s="666"/>
      <c r="BA5" s="666"/>
      <c r="BB5" s="666"/>
      <c r="BC5" s="666"/>
      <c r="BD5" s="666"/>
      <c r="BE5" s="666"/>
      <c r="BF5" s="667"/>
      <c r="BG5" s="679">
        <v>6160154</v>
      </c>
      <c r="BH5" s="680"/>
      <c r="BI5" s="680"/>
      <c r="BJ5" s="680"/>
      <c r="BK5" s="680"/>
      <c r="BL5" s="680"/>
      <c r="BM5" s="680"/>
      <c r="BN5" s="681"/>
      <c r="BO5" s="682">
        <v>99.3</v>
      </c>
      <c r="BP5" s="682"/>
      <c r="BQ5" s="682"/>
      <c r="BR5" s="682"/>
      <c r="BS5" s="683">
        <v>145822</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2">
      <c r="B6" s="676" t="s">
        <v>228</v>
      </c>
      <c r="C6" s="677"/>
      <c r="D6" s="677"/>
      <c r="E6" s="677"/>
      <c r="F6" s="677"/>
      <c r="G6" s="677"/>
      <c r="H6" s="677"/>
      <c r="I6" s="677"/>
      <c r="J6" s="677"/>
      <c r="K6" s="677"/>
      <c r="L6" s="677"/>
      <c r="M6" s="677"/>
      <c r="N6" s="677"/>
      <c r="O6" s="677"/>
      <c r="P6" s="677"/>
      <c r="Q6" s="678"/>
      <c r="R6" s="679">
        <v>126612</v>
      </c>
      <c r="S6" s="680"/>
      <c r="T6" s="680"/>
      <c r="U6" s="680"/>
      <c r="V6" s="680"/>
      <c r="W6" s="680"/>
      <c r="X6" s="680"/>
      <c r="Y6" s="681"/>
      <c r="Z6" s="682">
        <v>0.8</v>
      </c>
      <c r="AA6" s="682"/>
      <c r="AB6" s="682"/>
      <c r="AC6" s="682"/>
      <c r="AD6" s="683">
        <v>126612</v>
      </c>
      <c r="AE6" s="683"/>
      <c r="AF6" s="683"/>
      <c r="AG6" s="683"/>
      <c r="AH6" s="683"/>
      <c r="AI6" s="683"/>
      <c r="AJ6" s="683"/>
      <c r="AK6" s="683"/>
      <c r="AL6" s="684">
        <v>1.4</v>
      </c>
      <c r="AM6" s="685"/>
      <c r="AN6" s="685"/>
      <c r="AO6" s="686"/>
      <c r="AP6" s="676" t="s">
        <v>229</v>
      </c>
      <c r="AQ6" s="677"/>
      <c r="AR6" s="677"/>
      <c r="AS6" s="677"/>
      <c r="AT6" s="677"/>
      <c r="AU6" s="677"/>
      <c r="AV6" s="677"/>
      <c r="AW6" s="677"/>
      <c r="AX6" s="677"/>
      <c r="AY6" s="677"/>
      <c r="AZ6" s="677"/>
      <c r="BA6" s="677"/>
      <c r="BB6" s="677"/>
      <c r="BC6" s="677"/>
      <c r="BD6" s="677"/>
      <c r="BE6" s="677"/>
      <c r="BF6" s="678"/>
      <c r="BG6" s="679">
        <v>6160154</v>
      </c>
      <c r="BH6" s="680"/>
      <c r="BI6" s="680"/>
      <c r="BJ6" s="680"/>
      <c r="BK6" s="680"/>
      <c r="BL6" s="680"/>
      <c r="BM6" s="680"/>
      <c r="BN6" s="681"/>
      <c r="BO6" s="682">
        <v>99.3</v>
      </c>
      <c r="BP6" s="682"/>
      <c r="BQ6" s="682"/>
      <c r="BR6" s="682"/>
      <c r="BS6" s="683">
        <v>145822</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146392</v>
      </c>
      <c r="CS6" s="680"/>
      <c r="CT6" s="680"/>
      <c r="CU6" s="680"/>
      <c r="CV6" s="680"/>
      <c r="CW6" s="680"/>
      <c r="CX6" s="680"/>
      <c r="CY6" s="681"/>
      <c r="CZ6" s="673">
        <v>1</v>
      </c>
      <c r="DA6" s="674"/>
      <c r="DB6" s="674"/>
      <c r="DC6" s="693"/>
      <c r="DD6" s="688">
        <v>3800</v>
      </c>
      <c r="DE6" s="680"/>
      <c r="DF6" s="680"/>
      <c r="DG6" s="680"/>
      <c r="DH6" s="680"/>
      <c r="DI6" s="680"/>
      <c r="DJ6" s="680"/>
      <c r="DK6" s="680"/>
      <c r="DL6" s="680"/>
      <c r="DM6" s="680"/>
      <c r="DN6" s="680"/>
      <c r="DO6" s="680"/>
      <c r="DP6" s="681"/>
      <c r="DQ6" s="688">
        <v>146392</v>
      </c>
      <c r="DR6" s="680"/>
      <c r="DS6" s="680"/>
      <c r="DT6" s="680"/>
      <c r="DU6" s="680"/>
      <c r="DV6" s="680"/>
      <c r="DW6" s="680"/>
      <c r="DX6" s="680"/>
      <c r="DY6" s="680"/>
      <c r="DZ6" s="680"/>
      <c r="EA6" s="680"/>
      <c r="EB6" s="680"/>
      <c r="EC6" s="689"/>
    </row>
    <row r="7" spans="2:143" ht="11.25" customHeight="1" x14ac:dyDescent="0.2">
      <c r="B7" s="676" t="s">
        <v>231</v>
      </c>
      <c r="C7" s="677"/>
      <c r="D7" s="677"/>
      <c r="E7" s="677"/>
      <c r="F7" s="677"/>
      <c r="G7" s="677"/>
      <c r="H7" s="677"/>
      <c r="I7" s="677"/>
      <c r="J7" s="677"/>
      <c r="K7" s="677"/>
      <c r="L7" s="677"/>
      <c r="M7" s="677"/>
      <c r="N7" s="677"/>
      <c r="O7" s="677"/>
      <c r="P7" s="677"/>
      <c r="Q7" s="678"/>
      <c r="R7" s="679">
        <v>6107</v>
      </c>
      <c r="S7" s="680"/>
      <c r="T7" s="680"/>
      <c r="U7" s="680"/>
      <c r="V7" s="680"/>
      <c r="W7" s="680"/>
      <c r="X7" s="680"/>
      <c r="Y7" s="681"/>
      <c r="Z7" s="682">
        <v>0</v>
      </c>
      <c r="AA7" s="682"/>
      <c r="AB7" s="682"/>
      <c r="AC7" s="682"/>
      <c r="AD7" s="683">
        <v>6107</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3509952</v>
      </c>
      <c r="BH7" s="680"/>
      <c r="BI7" s="680"/>
      <c r="BJ7" s="680"/>
      <c r="BK7" s="680"/>
      <c r="BL7" s="680"/>
      <c r="BM7" s="680"/>
      <c r="BN7" s="681"/>
      <c r="BO7" s="682">
        <v>56.6</v>
      </c>
      <c r="BP7" s="682"/>
      <c r="BQ7" s="682"/>
      <c r="BR7" s="682"/>
      <c r="BS7" s="683">
        <v>145822</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2931277</v>
      </c>
      <c r="CS7" s="680"/>
      <c r="CT7" s="680"/>
      <c r="CU7" s="680"/>
      <c r="CV7" s="680"/>
      <c r="CW7" s="680"/>
      <c r="CX7" s="680"/>
      <c r="CY7" s="681"/>
      <c r="CZ7" s="682">
        <v>19.2</v>
      </c>
      <c r="DA7" s="682"/>
      <c r="DB7" s="682"/>
      <c r="DC7" s="682"/>
      <c r="DD7" s="688">
        <v>178789</v>
      </c>
      <c r="DE7" s="680"/>
      <c r="DF7" s="680"/>
      <c r="DG7" s="680"/>
      <c r="DH7" s="680"/>
      <c r="DI7" s="680"/>
      <c r="DJ7" s="680"/>
      <c r="DK7" s="680"/>
      <c r="DL7" s="680"/>
      <c r="DM7" s="680"/>
      <c r="DN7" s="680"/>
      <c r="DO7" s="680"/>
      <c r="DP7" s="681"/>
      <c r="DQ7" s="688">
        <v>2660063</v>
      </c>
      <c r="DR7" s="680"/>
      <c r="DS7" s="680"/>
      <c r="DT7" s="680"/>
      <c r="DU7" s="680"/>
      <c r="DV7" s="680"/>
      <c r="DW7" s="680"/>
      <c r="DX7" s="680"/>
      <c r="DY7" s="680"/>
      <c r="DZ7" s="680"/>
      <c r="EA7" s="680"/>
      <c r="EB7" s="680"/>
      <c r="EC7" s="689"/>
    </row>
    <row r="8" spans="2:143" ht="11.25" customHeight="1" x14ac:dyDescent="0.2">
      <c r="B8" s="676" t="s">
        <v>234</v>
      </c>
      <c r="C8" s="677"/>
      <c r="D8" s="677"/>
      <c r="E8" s="677"/>
      <c r="F8" s="677"/>
      <c r="G8" s="677"/>
      <c r="H8" s="677"/>
      <c r="I8" s="677"/>
      <c r="J8" s="677"/>
      <c r="K8" s="677"/>
      <c r="L8" s="677"/>
      <c r="M8" s="677"/>
      <c r="N8" s="677"/>
      <c r="O8" s="677"/>
      <c r="P8" s="677"/>
      <c r="Q8" s="678"/>
      <c r="R8" s="679">
        <v>12843</v>
      </c>
      <c r="S8" s="680"/>
      <c r="T8" s="680"/>
      <c r="U8" s="680"/>
      <c r="V8" s="680"/>
      <c r="W8" s="680"/>
      <c r="X8" s="680"/>
      <c r="Y8" s="681"/>
      <c r="Z8" s="682">
        <v>0.1</v>
      </c>
      <c r="AA8" s="682"/>
      <c r="AB8" s="682"/>
      <c r="AC8" s="682"/>
      <c r="AD8" s="683">
        <v>12843</v>
      </c>
      <c r="AE8" s="683"/>
      <c r="AF8" s="683"/>
      <c r="AG8" s="683"/>
      <c r="AH8" s="683"/>
      <c r="AI8" s="683"/>
      <c r="AJ8" s="683"/>
      <c r="AK8" s="683"/>
      <c r="AL8" s="684">
        <v>0.1</v>
      </c>
      <c r="AM8" s="685"/>
      <c r="AN8" s="685"/>
      <c r="AO8" s="686"/>
      <c r="AP8" s="676" t="s">
        <v>235</v>
      </c>
      <c r="AQ8" s="677"/>
      <c r="AR8" s="677"/>
      <c r="AS8" s="677"/>
      <c r="AT8" s="677"/>
      <c r="AU8" s="677"/>
      <c r="AV8" s="677"/>
      <c r="AW8" s="677"/>
      <c r="AX8" s="677"/>
      <c r="AY8" s="677"/>
      <c r="AZ8" s="677"/>
      <c r="BA8" s="677"/>
      <c r="BB8" s="677"/>
      <c r="BC8" s="677"/>
      <c r="BD8" s="677"/>
      <c r="BE8" s="677"/>
      <c r="BF8" s="678"/>
      <c r="BG8" s="679">
        <v>54602</v>
      </c>
      <c r="BH8" s="680"/>
      <c r="BI8" s="680"/>
      <c r="BJ8" s="680"/>
      <c r="BK8" s="680"/>
      <c r="BL8" s="680"/>
      <c r="BM8" s="680"/>
      <c r="BN8" s="681"/>
      <c r="BO8" s="682">
        <v>0.9</v>
      </c>
      <c r="BP8" s="682"/>
      <c r="BQ8" s="682"/>
      <c r="BR8" s="682"/>
      <c r="BS8" s="688" t="s">
        <v>236</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4430991</v>
      </c>
      <c r="CS8" s="680"/>
      <c r="CT8" s="680"/>
      <c r="CU8" s="680"/>
      <c r="CV8" s="680"/>
      <c r="CW8" s="680"/>
      <c r="CX8" s="680"/>
      <c r="CY8" s="681"/>
      <c r="CZ8" s="682">
        <v>29</v>
      </c>
      <c r="DA8" s="682"/>
      <c r="DB8" s="682"/>
      <c r="DC8" s="682"/>
      <c r="DD8" s="688">
        <v>508750</v>
      </c>
      <c r="DE8" s="680"/>
      <c r="DF8" s="680"/>
      <c r="DG8" s="680"/>
      <c r="DH8" s="680"/>
      <c r="DI8" s="680"/>
      <c r="DJ8" s="680"/>
      <c r="DK8" s="680"/>
      <c r="DL8" s="680"/>
      <c r="DM8" s="680"/>
      <c r="DN8" s="680"/>
      <c r="DO8" s="680"/>
      <c r="DP8" s="681"/>
      <c r="DQ8" s="688">
        <v>2112934</v>
      </c>
      <c r="DR8" s="680"/>
      <c r="DS8" s="680"/>
      <c r="DT8" s="680"/>
      <c r="DU8" s="680"/>
      <c r="DV8" s="680"/>
      <c r="DW8" s="680"/>
      <c r="DX8" s="680"/>
      <c r="DY8" s="680"/>
      <c r="DZ8" s="680"/>
      <c r="EA8" s="680"/>
      <c r="EB8" s="680"/>
      <c r="EC8" s="689"/>
    </row>
    <row r="9" spans="2:143" ht="11.25" customHeight="1" x14ac:dyDescent="0.2">
      <c r="B9" s="676" t="s">
        <v>238</v>
      </c>
      <c r="C9" s="677"/>
      <c r="D9" s="677"/>
      <c r="E9" s="677"/>
      <c r="F9" s="677"/>
      <c r="G9" s="677"/>
      <c r="H9" s="677"/>
      <c r="I9" s="677"/>
      <c r="J9" s="677"/>
      <c r="K9" s="677"/>
      <c r="L9" s="677"/>
      <c r="M9" s="677"/>
      <c r="N9" s="677"/>
      <c r="O9" s="677"/>
      <c r="P9" s="677"/>
      <c r="Q9" s="678"/>
      <c r="R9" s="679">
        <v>10773</v>
      </c>
      <c r="S9" s="680"/>
      <c r="T9" s="680"/>
      <c r="U9" s="680"/>
      <c r="V9" s="680"/>
      <c r="W9" s="680"/>
      <c r="X9" s="680"/>
      <c r="Y9" s="681"/>
      <c r="Z9" s="682">
        <v>0.1</v>
      </c>
      <c r="AA9" s="682"/>
      <c r="AB9" s="682"/>
      <c r="AC9" s="682"/>
      <c r="AD9" s="683">
        <v>10773</v>
      </c>
      <c r="AE9" s="683"/>
      <c r="AF9" s="683"/>
      <c r="AG9" s="683"/>
      <c r="AH9" s="683"/>
      <c r="AI9" s="683"/>
      <c r="AJ9" s="683"/>
      <c r="AK9" s="683"/>
      <c r="AL9" s="684">
        <v>0.1</v>
      </c>
      <c r="AM9" s="685"/>
      <c r="AN9" s="685"/>
      <c r="AO9" s="686"/>
      <c r="AP9" s="676" t="s">
        <v>239</v>
      </c>
      <c r="AQ9" s="677"/>
      <c r="AR9" s="677"/>
      <c r="AS9" s="677"/>
      <c r="AT9" s="677"/>
      <c r="AU9" s="677"/>
      <c r="AV9" s="677"/>
      <c r="AW9" s="677"/>
      <c r="AX9" s="677"/>
      <c r="AY9" s="677"/>
      <c r="AZ9" s="677"/>
      <c r="BA9" s="677"/>
      <c r="BB9" s="677"/>
      <c r="BC9" s="677"/>
      <c r="BD9" s="677"/>
      <c r="BE9" s="677"/>
      <c r="BF9" s="678"/>
      <c r="BG9" s="679">
        <v>1437251</v>
      </c>
      <c r="BH9" s="680"/>
      <c r="BI9" s="680"/>
      <c r="BJ9" s="680"/>
      <c r="BK9" s="680"/>
      <c r="BL9" s="680"/>
      <c r="BM9" s="680"/>
      <c r="BN9" s="681"/>
      <c r="BO9" s="682">
        <v>23.2</v>
      </c>
      <c r="BP9" s="682"/>
      <c r="BQ9" s="682"/>
      <c r="BR9" s="682"/>
      <c r="BS9" s="688" t="s">
        <v>128</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1504805</v>
      </c>
      <c r="CS9" s="680"/>
      <c r="CT9" s="680"/>
      <c r="CU9" s="680"/>
      <c r="CV9" s="680"/>
      <c r="CW9" s="680"/>
      <c r="CX9" s="680"/>
      <c r="CY9" s="681"/>
      <c r="CZ9" s="682">
        <v>9.8000000000000007</v>
      </c>
      <c r="DA9" s="682"/>
      <c r="DB9" s="682"/>
      <c r="DC9" s="682"/>
      <c r="DD9" s="688">
        <v>64466</v>
      </c>
      <c r="DE9" s="680"/>
      <c r="DF9" s="680"/>
      <c r="DG9" s="680"/>
      <c r="DH9" s="680"/>
      <c r="DI9" s="680"/>
      <c r="DJ9" s="680"/>
      <c r="DK9" s="680"/>
      <c r="DL9" s="680"/>
      <c r="DM9" s="680"/>
      <c r="DN9" s="680"/>
      <c r="DO9" s="680"/>
      <c r="DP9" s="681"/>
      <c r="DQ9" s="688">
        <v>1412006</v>
      </c>
      <c r="DR9" s="680"/>
      <c r="DS9" s="680"/>
      <c r="DT9" s="680"/>
      <c r="DU9" s="680"/>
      <c r="DV9" s="680"/>
      <c r="DW9" s="680"/>
      <c r="DX9" s="680"/>
      <c r="DY9" s="680"/>
      <c r="DZ9" s="680"/>
      <c r="EA9" s="680"/>
      <c r="EB9" s="680"/>
      <c r="EC9" s="689"/>
    </row>
    <row r="10" spans="2:143" ht="11.25" customHeight="1" x14ac:dyDescent="0.2">
      <c r="B10" s="676" t="s">
        <v>241</v>
      </c>
      <c r="C10" s="677"/>
      <c r="D10" s="677"/>
      <c r="E10" s="677"/>
      <c r="F10" s="677"/>
      <c r="G10" s="677"/>
      <c r="H10" s="677"/>
      <c r="I10" s="677"/>
      <c r="J10" s="677"/>
      <c r="K10" s="677"/>
      <c r="L10" s="677"/>
      <c r="M10" s="677"/>
      <c r="N10" s="677"/>
      <c r="O10" s="677"/>
      <c r="P10" s="677"/>
      <c r="Q10" s="678"/>
      <c r="R10" s="679" t="s">
        <v>236</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104166</v>
      </c>
      <c r="BH10" s="680"/>
      <c r="BI10" s="680"/>
      <c r="BJ10" s="680"/>
      <c r="BK10" s="680"/>
      <c r="BL10" s="680"/>
      <c r="BM10" s="680"/>
      <c r="BN10" s="681"/>
      <c r="BO10" s="682">
        <v>1.7</v>
      </c>
      <c r="BP10" s="682"/>
      <c r="BQ10" s="682"/>
      <c r="BR10" s="682"/>
      <c r="BS10" s="688" t="s">
        <v>128</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21607</v>
      </c>
      <c r="CS10" s="680"/>
      <c r="CT10" s="680"/>
      <c r="CU10" s="680"/>
      <c r="CV10" s="680"/>
      <c r="CW10" s="680"/>
      <c r="CX10" s="680"/>
      <c r="CY10" s="681"/>
      <c r="CZ10" s="682">
        <v>0.1</v>
      </c>
      <c r="DA10" s="682"/>
      <c r="DB10" s="682"/>
      <c r="DC10" s="682"/>
      <c r="DD10" s="688" t="s">
        <v>128</v>
      </c>
      <c r="DE10" s="680"/>
      <c r="DF10" s="680"/>
      <c r="DG10" s="680"/>
      <c r="DH10" s="680"/>
      <c r="DI10" s="680"/>
      <c r="DJ10" s="680"/>
      <c r="DK10" s="680"/>
      <c r="DL10" s="680"/>
      <c r="DM10" s="680"/>
      <c r="DN10" s="680"/>
      <c r="DO10" s="680"/>
      <c r="DP10" s="681"/>
      <c r="DQ10" s="688">
        <v>13361</v>
      </c>
      <c r="DR10" s="680"/>
      <c r="DS10" s="680"/>
      <c r="DT10" s="680"/>
      <c r="DU10" s="680"/>
      <c r="DV10" s="680"/>
      <c r="DW10" s="680"/>
      <c r="DX10" s="680"/>
      <c r="DY10" s="680"/>
      <c r="DZ10" s="680"/>
      <c r="EA10" s="680"/>
      <c r="EB10" s="680"/>
      <c r="EC10" s="689"/>
    </row>
    <row r="11" spans="2:143" ht="11.25" customHeight="1" x14ac:dyDescent="0.2">
      <c r="B11" s="676" t="s">
        <v>244</v>
      </c>
      <c r="C11" s="677"/>
      <c r="D11" s="677"/>
      <c r="E11" s="677"/>
      <c r="F11" s="677"/>
      <c r="G11" s="677"/>
      <c r="H11" s="677"/>
      <c r="I11" s="677"/>
      <c r="J11" s="677"/>
      <c r="K11" s="677"/>
      <c r="L11" s="677"/>
      <c r="M11" s="677"/>
      <c r="N11" s="677"/>
      <c r="O11" s="677"/>
      <c r="P11" s="677"/>
      <c r="Q11" s="678"/>
      <c r="R11" s="679" t="s">
        <v>236</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236</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1913933</v>
      </c>
      <c r="BH11" s="680"/>
      <c r="BI11" s="680"/>
      <c r="BJ11" s="680"/>
      <c r="BK11" s="680"/>
      <c r="BL11" s="680"/>
      <c r="BM11" s="680"/>
      <c r="BN11" s="681"/>
      <c r="BO11" s="682">
        <v>30.8</v>
      </c>
      <c r="BP11" s="682"/>
      <c r="BQ11" s="682"/>
      <c r="BR11" s="682"/>
      <c r="BS11" s="688">
        <v>145822</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568530</v>
      </c>
      <c r="CS11" s="680"/>
      <c r="CT11" s="680"/>
      <c r="CU11" s="680"/>
      <c r="CV11" s="680"/>
      <c r="CW11" s="680"/>
      <c r="CX11" s="680"/>
      <c r="CY11" s="681"/>
      <c r="CZ11" s="682">
        <v>3.7</v>
      </c>
      <c r="DA11" s="682"/>
      <c r="DB11" s="682"/>
      <c r="DC11" s="682"/>
      <c r="DD11" s="688">
        <v>274653</v>
      </c>
      <c r="DE11" s="680"/>
      <c r="DF11" s="680"/>
      <c r="DG11" s="680"/>
      <c r="DH11" s="680"/>
      <c r="DI11" s="680"/>
      <c r="DJ11" s="680"/>
      <c r="DK11" s="680"/>
      <c r="DL11" s="680"/>
      <c r="DM11" s="680"/>
      <c r="DN11" s="680"/>
      <c r="DO11" s="680"/>
      <c r="DP11" s="681"/>
      <c r="DQ11" s="688">
        <v>203995</v>
      </c>
      <c r="DR11" s="680"/>
      <c r="DS11" s="680"/>
      <c r="DT11" s="680"/>
      <c r="DU11" s="680"/>
      <c r="DV11" s="680"/>
      <c r="DW11" s="680"/>
      <c r="DX11" s="680"/>
      <c r="DY11" s="680"/>
      <c r="DZ11" s="680"/>
      <c r="EA11" s="680"/>
      <c r="EB11" s="680"/>
      <c r="EC11" s="689"/>
    </row>
    <row r="12" spans="2:143" ht="11.25" customHeight="1" x14ac:dyDescent="0.2">
      <c r="B12" s="676" t="s">
        <v>247</v>
      </c>
      <c r="C12" s="677"/>
      <c r="D12" s="677"/>
      <c r="E12" s="677"/>
      <c r="F12" s="677"/>
      <c r="G12" s="677"/>
      <c r="H12" s="677"/>
      <c r="I12" s="677"/>
      <c r="J12" s="677"/>
      <c r="K12" s="677"/>
      <c r="L12" s="677"/>
      <c r="M12" s="677"/>
      <c r="N12" s="677"/>
      <c r="O12" s="677"/>
      <c r="P12" s="677"/>
      <c r="Q12" s="678"/>
      <c r="R12" s="679">
        <v>612770</v>
      </c>
      <c r="S12" s="680"/>
      <c r="T12" s="680"/>
      <c r="U12" s="680"/>
      <c r="V12" s="680"/>
      <c r="W12" s="680"/>
      <c r="X12" s="680"/>
      <c r="Y12" s="681"/>
      <c r="Z12" s="682">
        <v>3.9</v>
      </c>
      <c r="AA12" s="682"/>
      <c r="AB12" s="682"/>
      <c r="AC12" s="682"/>
      <c r="AD12" s="683">
        <v>612770</v>
      </c>
      <c r="AE12" s="683"/>
      <c r="AF12" s="683"/>
      <c r="AG12" s="683"/>
      <c r="AH12" s="683"/>
      <c r="AI12" s="683"/>
      <c r="AJ12" s="683"/>
      <c r="AK12" s="683"/>
      <c r="AL12" s="684">
        <v>6.9</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2304345</v>
      </c>
      <c r="BH12" s="680"/>
      <c r="BI12" s="680"/>
      <c r="BJ12" s="680"/>
      <c r="BK12" s="680"/>
      <c r="BL12" s="680"/>
      <c r="BM12" s="680"/>
      <c r="BN12" s="681"/>
      <c r="BO12" s="682">
        <v>37.1</v>
      </c>
      <c r="BP12" s="682"/>
      <c r="BQ12" s="682"/>
      <c r="BR12" s="682"/>
      <c r="BS12" s="688" t="s">
        <v>236</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133382</v>
      </c>
      <c r="CS12" s="680"/>
      <c r="CT12" s="680"/>
      <c r="CU12" s="680"/>
      <c r="CV12" s="680"/>
      <c r="CW12" s="680"/>
      <c r="CX12" s="680"/>
      <c r="CY12" s="681"/>
      <c r="CZ12" s="682">
        <v>0.9</v>
      </c>
      <c r="DA12" s="682"/>
      <c r="DB12" s="682"/>
      <c r="DC12" s="682"/>
      <c r="DD12" s="688" t="s">
        <v>128</v>
      </c>
      <c r="DE12" s="680"/>
      <c r="DF12" s="680"/>
      <c r="DG12" s="680"/>
      <c r="DH12" s="680"/>
      <c r="DI12" s="680"/>
      <c r="DJ12" s="680"/>
      <c r="DK12" s="680"/>
      <c r="DL12" s="680"/>
      <c r="DM12" s="680"/>
      <c r="DN12" s="680"/>
      <c r="DO12" s="680"/>
      <c r="DP12" s="681"/>
      <c r="DQ12" s="688">
        <v>125175</v>
      </c>
      <c r="DR12" s="680"/>
      <c r="DS12" s="680"/>
      <c r="DT12" s="680"/>
      <c r="DU12" s="680"/>
      <c r="DV12" s="680"/>
      <c r="DW12" s="680"/>
      <c r="DX12" s="680"/>
      <c r="DY12" s="680"/>
      <c r="DZ12" s="680"/>
      <c r="EA12" s="680"/>
      <c r="EB12" s="680"/>
      <c r="EC12" s="689"/>
    </row>
    <row r="13" spans="2:143" ht="11.25" customHeight="1" x14ac:dyDescent="0.2">
      <c r="B13" s="676" t="s">
        <v>250</v>
      </c>
      <c r="C13" s="677"/>
      <c r="D13" s="677"/>
      <c r="E13" s="677"/>
      <c r="F13" s="677"/>
      <c r="G13" s="677"/>
      <c r="H13" s="677"/>
      <c r="I13" s="677"/>
      <c r="J13" s="677"/>
      <c r="K13" s="677"/>
      <c r="L13" s="677"/>
      <c r="M13" s="677"/>
      <c r="N13" s="677"/>
      <c r="O13" s="677"/>
      <c r="P13" s="677"/>
      <c r="Q13" s="678"/>
      <c r="R13" s="679">
        <v>20734</v>
      </c>
      <c r="S13" s="680"/>
      <c r="T13" s="680"/>
      <c r="U13" s="680"/>
      <c r="V13" s="680"/>
      <c r="W13" s="680"/>
      <c r="X13" s="680"/>
      <c r="Y13" s="681"/>
      <c r="Z13" s="682">
        <v>0.1</v>
      </c>
      <c r="AA13" s="682"/>
      <c r="AB13" s="682"/>
      <c r="AC13" s="682"/>
      <c r="AD13" s="683">
        <v>20734</v>
      </c>
      <c r="AE13" s="683"/>
      <c r="AF13" s="683"/>
      <c r="AG13" s="683"/>
      <c r="AH13" s="683"/>
      <c r="AI13" s="683"/>
      <c r="AJ13" s="683"/>
      <c r="AK13" s="683"/>
      <c r="AL13" s="684">
        <v>0.2</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2291861</v>
      </c>
      <c r="BH13" s="680"/>
      <c r="BI13" s="680"/>
      <c r="BJ13" s="680"/>
      <c r="BK13" s="680"/>
      <c r="BL13" s="680"/>
      <c r="BM13" s="680"/>
      <c r="BN13" s="681"/>
      <c r="BO13" s="682">
        <v>36.9</v>
      </c>
      <c r="BP13" s="682"/>
      <c r="BQ13" s="682"/>
      <c r="BR13" s="682"/>
      <c r="BS13" s="688" t="s">
        <v>128</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1597835</v>
      </c>
      <c r="CS13" s="680"/>
      <c r="CT13" s="680"/>
      <c r="CU13" s="680"/>
      <c r="CV13" s="680"/>
      <c r="CW13" s="680"/>
      <c r="CX13" s="680"/>
      <c r="CY13" s="681"/>
      <c r="CZ13" s="682">
        <v>10.4</v>
      </c>
      <c r="DA13" s="682"/>
      <c r="DB13" s="682"/>
      <c r="DC13" s="682"/>
      <c r="DD13" s="688">
        <v>722214</v>
      </c>
      <c r="DE13" s="680"/>
      <c r="DF13" s="680"/>
      <c r="DG13" s="680"/>
      <c r="DH13" s="680"/>
      <c r="DI13" s="680"/>
      <c r="DJ13" s="680"/>
      <c r="DK13" s="680"/>
      <c r="DL13" s="680"/>
      <c r="DM13" s="680"/>
      <c r="DN13" s="680"/>
      <c r="DO13" s="680"/>
      <c r="DP13" s="681"/>
      <c r="DQ13" s="688">
        <v>898293</v>
      </c>
      <c r="DR13" s="680"/>
      <c r="DS13" s="680"/>
      <c r="DT13" s="680"/>
      <c r="DU13" s="680"/>
      <c r="DV13" s="680"/>
      <c r="DW13" s="680"/>
      <c r="DX13" s="680"/>
      <c r="DY13" s="680"/>
      <c r="DZ13" s="680"/>
      <c r="EA13" s="680"/>
      <c r="EB13" s="680"/>
      <c r="EC13" s="689"/>
    </row>
    <row r="14" spans="2:143" ht="11.25" customHeight="1" x14ac:dyDescent="0.2">
      <c r="B14" s="676" t="s">
        <v>253</v>
      </c>
      <c r="C14" s="677"/>
      <c r="D14" s="677"/>
      <c r="E14" s="677"/>
      <c r="F14" s="677"/>
      <c r="G14" s="677"/>
      <c r="H14" s="677"/>
      <c r="I14" s="677"/>
      <c r="J14" s="677"/>
      <c r="K14" s="677"/>
      <c r="L14" s="677"/>
      <c r="M14" s="677"/>
      <c r="N14" s="677"/>
      <c r="O14" s="677"/>
      <c r="P14" s="677"/>
      <c r="Q14" s="678"/>
      <c r="R14" s="679" t="s">
        <v>236</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116203</v>
      </c>
      <c r="BH14" s="680"/>
      <c r="BI14" s="680"/>
      <c r="BJ14" s="680"/>
      <c r="BK14" s="680"/>
      <c r="BL14" s="680"/>
      <c r="BM14" s="680"/>
      <c r="BN14" s="681"/>
      <c r="BO14" s="682">
        <v>1.9</v>
      </c>
      <c r="BP14" s="682"/>
      <c r="BQ14" s="682"/>
      <c r="BR14" s="682"/>
      <c r="BS14" s="688" t="s">
        <v>128</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672441</v>
      </c>
      <c r="CS14" s="680"/>
      <c r="CT14" s="680"/>
      <c r="CU14" s="680"/>
      <c r="CV14" s="680"/>
      <c r="CW14" s="680"/>
      <c r="CX14" s="680"/>
      <c r="CY14" s="681"/>
      <c r="CZ14" s="682">
        <v>4.4000000000000004</v>
      </c>
      <c r="DA14" s="682"/>
      <c r="DB14" s="682"/>
      <c r="DC14" s="682"/>
      <c r="DD14" s="688">
        <v>224684</v>
      </c>
      <c r="DE14" s="680"/>
      <c r="DF14" s="680"/>
      <c r="DG14" s="680"/>
      <c r="DH14" s="680"/>
      <c r="DI14" s="680"/>
      <c r="DJ14" s="680"/>
      <c r="DK14" s="680"/>
      <c r="DL14" s="680"/>
      <c r="DM14" s="680"/>
      <c r="DN14" s="680"/>
      <c r="DO14" s="680"/>
      <c r="DP14" s="681"/>
      <c r="DQ14" s="688">
        <v>429249</v>
      </c>
      <c r="DR14" s="680"/>
      <c r="DS14" s="680"/>
      <c r="DT14" s="680"/>
      <c r="DU14" s="680"/>
      <c r="DV14" s="680"/>
      <c r="DW14" s="680"/>
      <c r="DX14" s="680"/>
      <c r="DY14" s="680"/>
      <c r="DZ14" s="680"/>
      <c r="EA14" s="680"/>
      <c r="EB14" s="680"/>
      <c r="EC14" s="689"/>
    </row>
    <row r="15" spans="2:143" ht="11.25" customHeight="1" x14ac:dyDescent="0.2">
      <c r="B15" s="676" t="s">
        <v>256</v>
      </c>
      <c r="C15" s="677"/>
      <c r="D15" s="677"/>
      <c r="E15" s="677"/>
      <c r="F15" s="677"/>
      <c r="G15" s="677"/>
      <c r="H15" s="677"/>
      <c r="I15" s="677"/>
      <c r="J15" s="677"/>
      <c r="K15" s="677"/>
      <c r="L15" s="677"/>
      <c r="M15" s="677"/>
      <c r="N15" s="677"/>
      <c r="O15" s="677"/>
      <c r="P15" s="677"/>
      <c r="Q15" s="678"/>
      <c r="R15" s="679">
        <v>40835</v>
      </c>
      <c r="S15" s="680"/>
      <c r="T15" s="680"/>
      <c r="U15" s="680"/>
      <c r="V15" s="680"/>
      <c r="W15" s="680"/>
      <c r="X15" s="680"/>
      <c r="Y15" s="681"/>
      <c r="Z15" s="682">
        <v>0.3</v>
      </c>
      <c r="AA15" s="682"/>
      <c r="AB15" s="682"/>
      <c r="AC15" s="682"/>
      <c r="AD15" s="683">
        <v>40835</v>
      </c>
      <c r="AE15" s="683"/>
      <c r="AF15" s="683"/>
      <c r="AG15" s="683"/>
      <c r="AH15" s="683"/>
      <c r="AI15" s="683"/>
      <c r="AJ15" s="683"/>
      <c r="AK15" s="683"/>
      <c r="AL15" s="684">
        <v>0.5</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229654</v>
      </c>
      <c r="BH15" s="680"/>
      <c r="BI15" s="680"/>
      <c r="BJ15" s="680"/>
      <c r="BK15" s="680"/>
      <c r="BL15" s="680"/>
      <c r="BM15" s="680"/>
      <c r="BN15" s="681"/>
      <c r="BO15" s="682">
        <v>3.7</v>
      </c>
      <c r="BP15" s="682"/>
      <c r="BQ15" s="682"/>
      <c r="BR15" s="682"/>
      <c r="BS15" s="688" t="s">
        <v>236</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1760142</v>
      </c>
      <c r="CS15" s="680"/>
      <c r="CT15" s="680"/>
      <c r="CU15" s="680"/>
      <c r="CV15" s="680"/>
      <c r="CW15" s="680"/>
      <c r="CX15" s="680"/>
      <c r="CY15" s="681"/>
      <c r="CZ15" s="682">
        <v>11.5</v>
      </c>
      <c r="DA15" s="682"/>
      <c r="DB15" s="682"/>
      <c r="DC15" s="682"/>
      <c r="DD15" s="688">
        <v>370562</v>
      </c>
      <c r="DE15" s="680"/>
      <c r="DF15" s="680"/>
      <c r="DG15" s="680"/>
      <c r="DH15" s="680"/>
      <c r="DI15" s="680"/>
      <c r="DJ15" s="680"/>
      <c r="DK15" s="680"/>
      <c r="DL15" s="680"/>
      <c r="DM15" s="680"/>
      <c r="DN15" s="680"/>
      <c r="DO15" s="680"/>
      <c r="DP15" s="681"/>
      <c r="DQ15" s="688">
        <v>1284759</v>
      </c>
      <c r="DR15" s="680"/>
      <c r="DS15" s="680"/>
      <c r="DT15" s="680"/>
      <c r="DU15" s="680"/>
      <c r="DV15" s="680"/>
      <c r="DW15" s="680"/>
      <c r="DX15" s="680"/>
      <c r="DY15" s="680"/>
      <c r="DZ15" s="680"/>
      <c r="EA15" s="680"/>
      <c r="EB15" s="680"/>
      <c r="EC15" s="689"/>
    </row>
    <row r="16" spans="2:143" ht="11.25" customHeight="1" x14ac:dyDescent="0.2">
      <c r="B16" s="676" t="s">
        <v>259</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236</v>
      </c>
      <c r="AA16" s="682"/>
      <c r="AB16" s="682"/>
      <c r="AC16" s="682"/>
      <c r="AD16" s="683" t="s">
        <v>128</v>
      </c>
      <c r="AE16" s="683"/>
      <c r="AF16" s="683"/>
      <c r="AG16" s="683"/>
      <c r="AH16" s="683"/>
      <c r="AI16" s="683"/>
      <c r="AJ16" s="683"/>
      <c r="AK16" s="683"/>
      <c r="AL16" s="684" t="s">
        <v>236</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236</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14515</v>
      </c>
      <c r="CS16" s="680"/>
      <c r="CT16" s="680"/>
      <c r="CU16" s="680"/>
      <c r="CV16" s="680"/>
      <c r="CW16" s="680"/>
      <c r="CX16" s="680"/>
      <c r="CY16" s="681"/>
      <c r="CZ16" s="682">
        <v>0.1</v>
      </c>
      <c r="DA16" s="682"/>
      <c r="DB16" s="682"/>
      <c r="DC16" s="682"/>
      <c r="DD16" s="688" t="s">
        <v>128</v>
      </c>
      <c r="DE16" s="680"/>
      <c r="DF16" s="680"/>
      <c r="DG16" s="680"/>
      <c r="DH16" s="680"/>
      <c r="DI16" s="680"/>
      <c r="DJ16" s="680"/>
      <c r="DK16" s="680"/>
      <c r="DL16" s="680"/>
      <c r="DM16" s="680"/>
      <c r="DN16" s="680"/>
      <c r="DO16" s="680"/>
      <c r="DP16" s="681"/>
      <c r="DQ16" s="688">
        <v>10674</v>
      </c>
      <c r="DR16" s="680"/>
      <c r="DS16" s="680"/>
      <c r="DT16" s="680"/>
      <c r="DU16" s="680"/>
      <c r="DV16" s="680"/>
      <c r="DW16" s="680"/>
      <c r="DX16" s="680"/>
      <c r="DY16" s="680"/>
      <c r="DZ16" s="680"/>
      <c r="EA16" s="680"/>
      <c r="EB16" s="680"/>
      <c r="EC16" s="689"/>
    </row>
    <row r="17" spans="2:133" ht="11.25" customHeight="1" x14ac:dyDescent="0.2">
      <c r="B17" s="676" t="s">
        <v>262</v>
      </c>
      <c r="C17" s="677"/>
      <c r="D17" s="677"/>
      <c r="E17" s="677"/>
      <c r="F17" s="677"/>
      <c r="G17" s="677"/>
      <c r="H17" s="677"/>
      <c r="I17" s="677"/>
      <c r="J17" s="677"/>
      <c r="K17" s="677"/>
      <c r="L17" s="677"/>
      <c r="M17" s="677"/>
      <c r="N17" s="677"/>
      <c r="O17" s="677"/>
      <c r="P17" s="677"/>
      <c r="Q17" s="678"/>
      <c r="R17" s="679">
        <v>13821</v>
      </c>
      <c r="S17" s="680"/>
      <c r="T17" s="680"/>
      <c r="U17" s="680"/>
      <c r="V17" s="680"/>
      <c r="W17" s="680"/>
      <c r="X17" s="680"/>
      <c r="Y17" s="681"/>
      <c r="Z17" s="682">
        <v>0.1</v>
      </c>
      <c r="AA17" s="682"/>
      <c r="AB17" s="682"/>
      <c r="AC17" s="682"/>
      <c r="AD17" s="683">
        <v>13821</v>
      </c>
      <c r="AE17" s="683"/>
      <c r="AF17" s="683"/>
      <c r="AG17" s="683"/>
      <c r="AH17" s="683"/>
      <c r="AI17" s="683"/>
      <c r="AJ17" s="683"/>
      <c r="AK17" s="683"/>
      <c r="AL17" s="684">
        <v>0.2</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1514289</v>
      </c>
      <c r="CS17" s="680"/>
      <c r="CT17" s="680"/>
      <c r="CU17" s="680"/>
      <c r="CV17" s="680"/>
      <c r="CW17" s="680"/>
      <c r="CX17" s="680"/>
      <c r="CY17" s="681"/>
      <c r="CZ17" s="682">
        <v>9.9</v>
      </c>
      <c r="DA17" s="682"/>
      <c r="DB17" s="682"/>
      <c r="DC17" s="682"/>
      <c r="DD17" s="688" t="s">
        <v>236</v>
      </c>
      <c r="DE17" s="680"/>
      <c r="DF17" s="680"/>
      <c r="DG17" s="680"/>
      <c r="DH17" s="680"/>
      <c r="DI17" s="680"/>
      <c r="DJ17" s="680"/>
      <c r="DK17" s="680"/>
      <c r="DL17" s="680"/>
      <c r="DM17" s="680"/>
      <c r="DN17" s="680"/>
      <c r="DO17" s="680"/>
      <c r="DP17" s="681"/>
      <c r="DQ17" s="688">
        <v>1451346</v>
      </c>
      <c r="DR17" s="680"/>
      <c r="DS17" s="680"/>
      <c r="DT17" s="680"/>
      <c r="DU17" s="680"/>
      <c r="DV17" s="680"/>
      <c r="DW17" s="680"/>
      <c r="DX17" s="680"/>
      <c r="DY17" s="680"/>
      <c r="DZ17" s="680"/>
      <c r="EA17" s="680"/>
      <c r="EB17" s="680"/>
      <c r="EC17" s="689"/>
    </row>
    <row r="18" spans="2:133" ht="11.25" customHeight="1" x14ac:dyDescent="0.2">
      <c r="B18" s="676" t="s">
        <v>265</v>
      </c>
      <c r="C18" s="677"/>
      <c r="D18" s="677"/>
      <c r="E18" s="677"/>
      <c r="F18" s="677"/>
      <c r="G18" s="677"/>
      <c r="H18" s="677"/>
      <c r="I18" s="677"/>
      <c r="J18" s="677"/>
      <c r="K18" s="677"/>
      <c r="L18" s="677"/>
      <c r="M18" s="677"/>
      <c r="N18" s="677"/>
      <c r="O18" s="677"/>
      <c r="P18" s="677"/>
      <c r="Q18" s="678"/>
      <c r="R18" s="679">
        <v>2509421</v>
      </c>
      <c r="S18" s="680"/>
      <c r="T18" s="680"/>
      <c r="U18" s="680"/>
      <c r="V18" s="680"/>
      <c r="W18" s="680"/>
      <c r="X18" s="680"/>
      <c r="Y18" s="681"/>
      <c r="Z18" s="682">
        <v>16</v>
      </c>
      <c r="AA18" s="682"/>
      <c r="AB18" s="682"/>
      <c r="AC18" s="682"/>
      <c r="AD18" s="683">
        <v>1836237</v>
      </c>
      <c r="AE18" s="683"/>
      <c r="AF18" s="683"/>
      <c r="AG18" s="683"/>
      <c r="AH18" s="683"/>
      <c r="AI18" s="683"/>
      <c r="AJ18" s="683"/>
      <c r="AK18" s="683"/>
      <c r="AL18" s="684">
        <v>20.7</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236</v>
      </c>
      <c r="BH18" s="680"/>
      <c r="BI18" s="680"/>
      <c r="BJ18" s="680"/>
      <c r="BK18" s="680"/>
      <c r="BL18" s="680"/>
      <c r="BM18" s="680"/>
      <c r="BN18" s="681"/>
      <c r="BO18" s="682" t="s">
        <v>236</v>
      </c>
      <c r="BP18" s="682"/>
      <c r="BQ18" s="682"/>
      <c r="BR18" s="682"/>
      <c r="BS18" s="688" t="s">
        <v>128</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236</v>
      </c>
      <c r="DA18" s="682"/>
      <c r="DB18" s="682"/>
      <c r="DC18" s="682"/>
      <c r="DD18" s="688" t="s">
        <v>236</v>
      </c>
      <c r="DE18" s="680"/>
      <c r="DF18" s="680"/>
      <c r="DG18" s="680"/>
      <c r="DH18" s="680"/>
      <c r="DI18" s="680"/>
      <c r="DJ18" s="680"/>
      <c r="DK18" s="680"/>
      <c r="DL18" s="680"/>
      <c r="DM18" s="680"/>
      <c r="DN18" s="680"/>
      <c r="DO18" s="680"/>
      <c r="DP18" s="681"/>
      <c r="DQ18" s="688" t="s">
        <v>236</v>
      </c>
      <c r="DR18" s="680"/>
      <c r="DS18" s="680"/>
      <c r="DT18" s="680"/>
      <c r="DU18" s="680"/>
      <c r="DV18" s="680"/>
      <c r="DW18" s="680"/>
      <c r="DX18" s="680"/>
      <c r="DY18" s="680"/>
      <c r="DZ18" s="680"/>
      <c r="EA18" s="680"/>
      <c r="EB18" s="680"/>
      <c r="EC18" s="689"/>
    </row>
    <row r="19" spans="2:133" ht="11.25" customHeight="1" x14ac:dyDescent="0.2">
      <c r="B19" s="676" t="s">
        <v>268</v>
      </c>
      <c r="C19" s="677"/>
      <c r="D19" s="677"/>
      <c r="E19" s="677"/>
      <c r="F19" s="677"/>
      <c r="G19" s="677"/>
      <c r="H19" s="677"/>
      <c r="I19" s="677"/>
      <c r="J19" s="677"/>
      <c r="K19" s="677"/>
      <c r="L19" s="677"/>
      <c r="M19" s="677"/>
      <c r="N19" s="677"/>
      <c r="O19" s="677"/>
      <c r="P19" s="677"/>
      <c r="Q19" s="678"/>
      <c r="R19" s="679">
        <v>1836237</v>
      </c>
      <c r="S19" s="680"/>
      <c r="T19" s="680"/>
      <c r="U19" s="680"/>
      <c r="V19" s="680"/>
      <c r="W19" s="680"/>
      <c r="X19" s="680"/>
      <c r="Y19" s="681"/>
      <c r="Z19" s="682">
        <v>11.7</v>
      </c>
      <c r="AA19" s="682"/>
      <c r="AB19" s="682"/>
      <c r="AC19" s="682"/>
      <c r="AD19" s="683">
        <v>1836237</v>
      </c>
      <c r="AE19" s="683"/>
      <c r="AF19" s="683"/>
      <c r="AG19" s="683"/>
      <c r="AH19" s="683"/>
      <c r="AI19" s="683"/>
      <c r="AJ19" s="683"/>
      <c r="AK19" s="683"/>
      <c r="AL19" s="684">
        <v>20.7</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45041</v>
      </c>
      <c r="BH19" s="680"/>
      <c r="BI19" s="680"/>
      <c r="BJ19" s="680"/>
      <c r="BK19" s="680"/>
      <c r="BL19" s="680"/>
      <c r="BM19" s="680"/>
      <c r="BN19" s="681"/>
      <c r="BO19" s="682">
        <v>0.7</v>
      </c>
      <c r="BP19" s="682"/>
      <c r="BQ19" s="682"/>
      <c r="BR19" s="682"/>
      <c r="BS19" s="688" t="s">
        <v>236</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236</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2">
      <c r="B20" s="676" t="s">
        <v>271</v>
      </c>
      <c r="C20" s="677"/>
      <c r="D20" s="677"/>
      <c r="E20" s="677"/>
      <c r="F20" s="677"/>
      <c r="G20" s="677"/>
      <c r="H20" s="677"/>
      <c r="I20" s="677"/>
      <c r="J20" s="677"/>
      <c r="K20" s="677"/>
      <c r="L20" s="677"/>
      <c r="M20" s="677"/>
      <c r="N20" s="677"/>
      <c r="O20" s="677"/>
      <c r="P20" s="677"/>
      <c r="Q20" s="678"/>
      <c r="R20" s="679">
        <v>673184</v>
      </c>
      <c r="S20" s="680"/>
      <c r="T20" s="680"/>
      <c r="U20" s="680"/>
      <c r="V20" s="680"/>
      <c r="W20" s="680"/>
      <c r="X20" s="680"/>
      <c r="Y20" s="681"/>
      <c r="Z20" s="682">
        <v>4.3</v>
      </c>
      <c r="AA20" s="682"/>
      <c r="AB20" s="682"/>
      <c r="AC20" s="682"/>
      <c r="AD20" s="683" t="s">
        <v>236</v>
      </c>
      <c r="AE20" s="683"/>
      <c r="AF20" s="683"/>
      <c r="AG20" s="683"/>
      <c r="AH20" s="683"/>
      <c r="AI20" s="683"/>
      <c r="AJ20" s="683"/>
      <c r="AK20" s="683"/>
      <c r="AL20" s="684" t="s">
        <v>128</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45041</v>
      </c>
      <c r="BH20" s="680"/>
      <c r="BI20" s="680"/>
      <c r="BJ20" s="680"/>
      <c r="BK20" s="680"/>
      <c r="BL20" s="680"/>
      <c r="BM20" s="680"/>
      <c r="BN20" s="681"/>
      <c r="BO20" s="682">
        <v>0.7</v>
      </c>
      <c r="BP20" s="682"/>
      <c r="BQ20" s="682"/>
      <c r="BR20" s="682"/>
      <c r="BS20" s="688" t="s">
        <v>128</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15296206</v>
      </c>
      <c r="CS20" s="680"/>
      <c r="CT20" s="680"/>
      <c r="CU20" s="680"/>
      <c r="CV20" s="680"/>
      <c r="CW20" s="680"/>
      <c r="CX20" s="680"/>
      <c r="CY20" s="681"/>
      <c r="CZ20" s="682">
        <v>100</v>
      </c>
      <c r="DA20" s="682"/>
      <c r="DB20" s="682"/>
      <c r="DC20" s="682"/>
      <c r="DD20" s="688">
        <v>2347918</v>
      </c>
      <c r="DE20" s="680"/>
      <c r="DF20" s="680"/>
      <c r="DG20" s="680"/>
      <c r="DH20" s="680"/>
      <c r="DI20" s="680"/>
      <c r="DJ20" s="680"/>
      <c r="DK20" s="680"/>
      <c r="DL20" s="680"/>
      <c r="DM20" s="680"/>
      <c r="DN20" s="680"/>
      <c r="DO20" s="680"/>
      <c r="DP20" s="681"/>
      <c r="DQ20" s="688">
        <v>10748247</v>
      </c>
      <c r="DR20" s="680"/>
      <c r="DS20" s="680"/>
      <c r="DT20" s="680"/>
      <c r="DU20" s="680"/>
      <c r="DV20" s="680"/>
      <c r="DW20" s="680"/>
      <c r="DX20" s="680"/>
      <c r="DY20" s="680"/>
      <c r="DZ20" s="680"/>
      <c r="EA20" s="680"/>
      <c r="EB20" s="680"/>
      <c r="EC20" s="689"/>
    </row>
    <row r="21" spans="2:133" ht="11.25" customHeight="1" x14ac:dyDescent="0.2">
      <c r="B21" s="676" t="s">
        <v>274</v>
      </c>
      <c r="C21" s="677"/>
      <c r="D21" s="677"/>
      <c r="E21" s="677"/>
      <c r="F21" s="677"/>
      <c r="G21" s="677"/>
      <c r="H21" s="677"/>
      <c r="I21" s="677"/>
      <c r="J21" s="677"/>
      <c r="K21" s="677"/>
      <c r="L21" s="677"/>
      <c r="M21" s="677"/>
      <c r="N21" s="677"/>
      <c r="O21" s="677"/>
      <c r="P21" s="677"/>
      <c r="Q21" s="678"/>
      <c r="R21" s="679" t="s">
        <v>236</v>
      </c>
      <c r="S21" s="680"/>
      <c r="T21" s="680"/>
      <c r="U21" s="680"/>
      <c r="V21" s="680"/>
      <c r="W21" s="680"/>
      <c r="X21" s="680"/>
      <c r="Y21" s="681"/>
      <c r="Z21" s="682" t="s">
        <v>128</v>
      </c>
      <c r="AA21" s="682"/>
      <c r="AB21" s="682"/>
      <c r="AC21" s="682"/>
      <c r="AD21" s="683" t="s">
        <v>236</v>
      </c>
      <c r="AE21" s="683"/>
      <c r="AF21" s="683"/>
      <c r="AG21" s="683"/>
      <c r="AH21" s="683"/>
      <c r="AI21" s="683"/>
      <c r="AJ21" s="683"/>
      <c r="AK21" s="683"/>
      <c r="AL21" s="684" t="s">
        <v>128</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9994</v>
      </c>
      <c r="BH21" s="680"/>
      <c r="BI21" s="680"/>
      <c r="BJ21" s="680"/>
      <c r="BK21" s="680"/>
      <c r="BL21" s="680"/>
      <c r="BM21" s="680"/>
      <c r="BN21" s="681"/>
      <c r="BO21" s="682">
        <v>0.2</v>
      </c>
      <c r="BP21" s="682"/>
      <c r="BQ21" s="682"/>
      <c r="BR21" s="682"/>
      <c r="BS21" s="688" t="s">
        <v>236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276</v>
      </c>
      <c r="C22" s="677"/>
      <c r="D22" s="677"/>
      <c r="E22" s="677"/>
      <c r="F22" s="677"/>
      <c r="G22" s="677"/>
      <c r="H22" s="677"/>
      <c r="I22" s="677"/>
      <c r="J22" s="677"/>
      <c r="K22" s="677"/>
      <c r="L22" s="677"/>
      <c r="M22" s="677"/>
      <c r="N22" s="677"/>
      <c r="O22" s="677"/>
      <c r="P22" s="677"/>
      <c r="Q22" s="678"/>
      <c r="R22" s="679">
        <v>9559111</v>
      </c>
      <c r="S22" s="680"/>
      <c r="T22" s="680"/>
      <c r="U22" s="680"/>
      <c r="V22" s="680"/>
      <c r="W22" s="680"/>
      <c r="X22" s="680"/>
      <c r="Y22" s="681"/>
      <c r="Z22" s="682">
        <v>60.8</v>
      </c>
      <c r="AA22" s="682"/>
      <c r="AB22" s="682"/>
      <c r="AC22" s="682"/>
      <c r="AD22" s="683">
        <v>8850880</v>
      </c>
      <c r="AE22" s="683"/>
      <c r="AF22" s="683"/>
      <c r="AG22" s="683"/>
      <c r="AH22" s="683"/>
      <c r="AI22" s="683"/>
      <c r="AJ22" s="683"/>
      <c r="AK22" s="683"/>
      <c r="AL22" s="684">
        <v>99.8</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236</v>
      </c>
      <c r="BP22" s="682"/>
      <c r="BQ22" s="682"/>
      <c r="BR22" s="682"/>
      <c r="BS22" s="688" t="s">
        <v>236</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279</v>
      </c>
      <c r="C23" s="677"/>
      <c r="D23" s="677"/>
      <c r="E23" s="677"/>
      <c r="F23" s="677"/>
      <c r="G23" s="677"/>
      <c r="H23" s="677"/>
      <c r="I23" s="677"/>
      <c r="J23" s="677"/>
      <c r="K23" s="677"/>
      <c r="L23" s="677"/>
      <c r="M23" s="677"/>
      <c r="N23" s="677"/>
      <c r="O23" s="677"/>
      <c r="P23" s="677"/>
      <c r="Q23" s="678"/>
      <c r="R23" s="679">
        <v>3667</v>
      </c>
      <c r="S23" s="680"/>
      <c r="T23" s="680"/>
      <c r="U23" s="680"/>
      <c r="V23" s="680"/>
      <c r="W23" s="680"/>
      <c r="X23" s="680"/>
      <c r="Y23" s="681"/>
      <c r="Z23" s="682">
        <v>0</v>
      </c>
      <c r="AA23" s="682"/>
      <c r="AB23" s="682"/>
      <c r="AC23" s="682"/>
      <c r="AD23" s="683">
        <v>3667</v>
      </c>
      <c r="AE23" s="683"/>
      <c r="AF23" s="683"/>
      <c r="AG23" s="683"/>
      <c r="AH23" s="683"/>
      <c r="AI23" s="683"/>
      <c r="AJ23" s="683"/>
      <c r="AK23" s="683"/>
      <c r="AL23" s="684">
        <v>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35047</v>
      </c>
      <c r="BH23" s="680"/>
      <c r="BI23" s="680"/>
      <c r="BJ23" s="680"/>
      <c r="BK23" s="680"/>
      <c r="BL23" s="680"/>
      <c r="BM23" s="680"/>
      <c r="BN23" s="681"/>
      <c r="BO23" s="682">
        <v>0.6</v>
      </c>
      <c r="BP23" s="682"/>
      <c r="BQ23" s="682"/>
      <c r="BR23" s="682"/>
      <c r="BS23" s="688" t="s">
        <v>128</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2">
      <c r="B24" s="676" t="s">
        <v>286</v>
      </c>
      <c r="C24" s="677"/>
      <c r="D24" s="677"/>
      <c r="E24" s="677"/>
      <c r="F24" s="677"/>
      <c r="G24" s="677"/>
      <c r="H24" s="677"/>
      <c r="I24" s="677"/>
      <c r="J24" s="677"/>
      <c r="K24" s="677"/>
      <c r="L24" s="677"/>
      <c r="M24" s="677"/>
      <c r="N24" s="677"/>
      <c r="O24" s="677"/>
      <c r="P24" s="677"/>
      <c r="Q24" s="678"/>
      <c r="R24" s="679">
        <v>36247</v>
      </c>
      <c r="S24" s="680"/>
      <c r="T24" s="680"/>
      <c r="U24" s="680"/>
      <c r="V24" s="680"/>
      <c r="W24" s="680"/>
      <c r="X24" s="680"/>
      <c r="Y24" s="681"/>
      <c r="Z24" s="682">
        <v>0.2</v>
      </c>
      <c r="AA24" s="682"/>
      <c r="AB24" s="682"/>
      <c r="AC24" s="682"/>
      <c r="AD24" s="683" t="s">
        <v>236</v>
      </c>
      <c r="AE24" s="683"/>
      <c r="AF24" s="683"/>
      <c r="AG24" s="683"/>
      <c r="AH24" s="683"/>
      <c r="AI24" s="683"/>
      <c r="AJ24" s="683"/>
      <c r="AK24" s="683"/>
      <c r="AL24" s="684" t="s">
        <v>128</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236</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5593711</v>
      </c>
      <c r="CS24" s="669"/>
      <c r="CT24" s="669"/>
      <c r="CU24" s="669"/>
      <c r="CV24" s="669"/>
      <c r="CW24" s="669"/>
      <c r="CX24" s="669"/>
      <c r="CY24" s="670"/>
      <c r="CZ24" s="673">
        <v>36.6</v>
      </c>
      <c r="DA24" s="674"/>
      <c r="DB24" s="674"/>
      <c r="DC24" s="693"/>
      <c r="DD24" s="712">
        <v>3856789</v>
      </c>
      <c r="DE24" s="669"/>
      <c r="DF24" s="669"/>
      <c r="DG24" s="669"/>
      <c r="DH24" s="669"/>
      <c r="DI24" s="669"/>
      <c r="DJ24" s="669"/>
      <c r="DK24" s="670"/>
      <c r="DL24" s="712">
        <v>3796730</v>
      </c>
      <c r="DM24" s="669"/>
      <c r="DN24" s="669"/>
      <c r="DO24" s="669"/>
      <c r="DP24" s="669"/>
      <c r="DQ24" s="669"/>
      <c r="DR24" s="669"/>
      <c r="DS24" s="669"/>
      <c r="DT24" s="669"/>
      <c r="DU24" s="669"/>
      <c r="DV24" s="670"/>
      <c r="DW24" s="673">
        <v>40.799999999999997</v>
      </c>
      <c r="DX24" s="674"/>
      <c r="DY24" s="674"/>
      <c r="DZ24" s="674"/>
      <c r="EA24" s="674"/>
      <c r="EB24" s="674"/>
      <c r="EC24" s="675"/>
    </row>
    <row r="25" spans="2:133" ht="11.25" customHeight="1" x14ac:dyDescent="0.2">
      <c r="B25" s="676" t="s">
        <v>289</v>
      </c>
      <c r="C25" s="677"/>
      <c r="D25" s="677"/>
      <c r="E25" s="677"/>
      <c r="F25" s="677"/>
      <c r="G25" s="677"/>
      <c r="H25" s="677"/>
      <c r="I25" s="677"/>
      <c r="J25" s="677"/>
      <c r="K25" s="677"/>
      <c r="L25" s="677"/>
      <c r="M25" s="677"/>
      <c r="N25" s="677"/>
      <c r="O25" s="677"/>
      <c r="P25" s="677"/>
      <c r="Q25" s="678"/>
      <c r="R25" s="679">
        <v>354077</v>
      </c>
      <c r="S25" s="680"/>
      <c r="T25" s="680"/>
      <c r="U25" s="680"/>
      <c r="V25" s="680"/>
      <c r="W25" s="680"/>
      <c r="X25" s="680"/>
      <c r="Y25" s="681"/>
      <c r="Z25" s="682">
        <v>2.2999999999999998</v>
      </c>
      <c r="AA25" s="682"/>
      <c r="AB25" s="682"/>
      <c r="AC25" s="682"/>
      <c r="AD25" s="683">
        <v>5819</v>
      </c>
      <c r="AE25" s="683"/>
      <c r="AF25" s="683"/>
      <c r="AG25" s="683"/>
      <c r="AH25" s="683"/>
      <c r="AI25" s="683"/>
      <c r="AJ25" s="683"/>
      <c r="AK25" s="683"/>
      <c r="AL25" s="684">
        <v>0.1</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1916781</v>
      </c>
      <c r="CS25" s="715"/>
      <c r="CT25" s="715"/>
      <c r="CU25" s="715"/>
      <c r="CV25" s="715"/>
      <c r="CW25" s="715"/>
      <c r="CX25" s="715"/>
      <c r="CY25" s="716"/>
      <c r="CZ25" s="684">
        <v>12.5</v>
      </c>
      <c r="DA25" s="713"/>
      <c r="DB25" s="713"/>
      <c r="DC25" s="717"/>
      <c r="DD25" s="688">
        <v>1680619</v>
      </c>
      <c r="DE25" s="715"/>
      <c r="DF25" s="715"/>
      <c r="DG25" s="715"/>
      <c r="DH25" s="715"/>
      <c r="DI25" s="715"/>
      <c r="DJ25" s="715"/>
      <c r="DK25" s="716"/>
      <c r="DL25" s="688">
        <v>1620670</v>
      </c>
      <c r="DM25" s="715"/>
      <c r="DN25" s="715"/>
      <c r="DO25" s="715"/>
      <c r="DP25" s="715"/>
      <c r="DQ25" s="715"/>
      <c r="DR25" s="715"/>
      <c r="DS25" s="715"/>
      <c r="DT25" s="715"/>
      <c r="DU25" s="715"/>
      <c r="DV25" s="716"/>
      <c r="DW25" s="684">
        <v>17.399999999999999</v>
      </c>
      <c r="DX25" s="713"/>
      <c r="DY25" s="713"/>
      <c r="DZ25" s="713"/>
      <c r="EA25" s="713"/>
      <c r="EB25" s="713"/>
      <c r="EC25" s="714"/>
    </row>
    <row r="26" spans="2:133" ht="11.25" customHeight="1" x14ac:dyDescent="0.2">
      <c r="B26" s="676" t="s">
        <v>292</v>
      </c>
      <c r="C26" s="677"/>
      <c r="D26" s="677"/>
      <c r="E26" s="677"/>
      <c r="F26" s="677"/>
      <c r="G26" s="677"/>
      <c r="H26" s="677"/>
      <c r="I26" s="677"/>
      <c r="J26" s="677"/>
      <c r="K26" s="677"/>
      <c r="L26" s="677"/>
      <c r="M26" s="677"/>
      <c r="N26" s="677"/>
      <c r="O26" s="677"/>
      <c r="P26" s="677"/>
      <c r="Q26" s="678"/>
      <c r="R26" s="679">
        <v>19172</v>
      </c>
      <c r="S26" s="680"/>
      <c r="T26" s="680"/>
      <c r="U26" s="680"/>
      <c r="V26" s="680"/>
      <c r="W26" s="680"/>
      <c r="X26" s="680"/>
      <c r="Y26" s="681"/>
      <c r="Z26" s="682">
        <v>0.1</v>
      </c>
      <c r="AA26" s="682"/>
      <c r="AB26" s="682"/>
      <c r="AC26" s="682"/>
      <c r="AD26" s="683" t="s">
        <v>236</v>
      </c>
      <c r="AE26" s="683"/>
      <c r="AF26" s="683"/>
      <c r="AG26" s="683"/>
      <c r="AH26" s="683"/>
      <c r="AI26" s="683"/>
      <c r="AJ26" s="683"/>
      <c r="AK26" s="683"/>
      <c r="AL26" s="684" t="s">
        <v>236</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236</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1159110</v>
      </c>
      <c r="CS26" s="680"/>
      <c r="CT26" s="680"/>
      <c r="CU26" s="680"/>
      <c r="CV26" s="680"/>
      <c r="CW26" s="680"/>
      <c r="CX26" s="680"/>
      <c r="CY26" s="681"/>
      <c r="CZ26" s="684">
        <v>7.6</v>
      </c>
      <c r="DA26" s="713"/>
      <c r="DB26" s="713"/>
      <c r="DC26" s="717"/>
      <c r="DD26" s="688">
        <v>936007</v>
      </c>
      <c r="DE26" s="680"/>
      <c r="DF26" s="680"/>
      <c r="DG26" s="680"/>
      <c r="DH26" s="680"/>
      <c r="DI26" s="680"/>
      <c r="DJ26" s="680"/>
      <c r="DK26" s="681"/>
      <c r="DL26" s="688" t="s">
        <v>236</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2">
      <c r="B27" s="676" t="s">
        <v>295</v>
      </c>
      <c r="C27" s="677"/>
      <c r="D27" s="677"/>
      <c r="E27" s="677"/>
      <c r="F27" s="677"/>
      <c r="G27" s="677"/>
      <c r="H27" s="677"/>
      <c r="I27" s="677"/>
      <c r="J27" s="677"/>
      <c r="K27" s="677"/>
      <c r="L27" s="677"/>
      <c r="M27" s="677"/>
      <c r="N27" s="677"/>
      <c r="O27" s="677"/>
      <c r="P27" s="677"/>
      <c r="Q27" s="678"/>
      <c r="R27" s="679">
        <v>1447500</v>
      </c>
      <c r="S27" s="680"/>
      <c r="T27" s="680"/>
      <c r="U27" s="680"/>
      <c r="V27" s="680"/>
      <c r="W27" s="680"/>
      <c r="X27" s="680"/>
      <c r="Y27" s="681"/>
      <c r="Z27" s="682">
        <v>9.1999999999999993</v>
      </c>
      <c r="AA27" s="682"/>
      <c r="AB27" s="682"/>
      <c r="AC27" s="682"/>
      <c r="AD27" s="683" t="s">
        <v>236</v>
      </c>
      <c r="AE27" s="683"/>
      <c r="AF27" s="683"/>
      <c r="AG27" s="683"/>
      <c r="AH27" s="683"/>
      <c r="AI27" s="683"/>
      <c r="AJ27" s="683"/>
      <c r="AK27" s="683"/>
      <c r="AL27" s="684" t="s">
        <v>236</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6205195</v>
      </c>
      <c r="BH27" s="680"/>
      <c r="BI27" s="680"/>
      <c r="BJ27" s="680"/>
      <c r="BK27" s="680"/>
      <c r="BL27" s="680"/>
      <c r="BM27" s="680"/>
      <c r="BN27" s="681"/>
      <c r="BO27" s="682">
        <v>100</v>
      </c>
      <c r="BP27" s="682"/>
      <c r="BQ27" s="682"/>
      <c r="BR27" s="682"/>
      <c r="BS27" s="688">
        <v>145822</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2162641</v>
      </c>
      <c r="CS27" s="715"/>
      <c r="CT27" s="715"/>
      <c r="CU27" s="715"/>
      <c r="CV27" s="715"/>
      <c r="CW27" s="715"/>
      <c r="CX27" s="715"/>
      <c r="CY27" s="716"/>
      <c r="CZ27" s="684">
        <v>14.1</v>
      </c>
      <c r="DA27" s="713"/>
      <c r="DB27" s="713"/>
      <c r="DC27" s="717"/>
      <c r="DD27" s="688">
        <v>724824</v>
      </c>
      <c r="DE27" s="715"/>
      <c r="DF27" s="715"/>
      <c r="DG27" s="715"/>
      <c r="DH27" s="715"/>
      <c r="DI27" s="715"/>
      <c r="DJ27" s="715"/>
      <c r="DK27" s="716"/>
      <c r="DL27" s="688">
        <v>724714</v>
      </c>
      <c r="DM27" s="715"/>
      <c r="DN27" s="715"/>
      <c r="DO27" s="715"/>
      <c r="DP27" s="715"/>
      <c r="DQ27" s="715"/>
      <c r="DR27" s="715"/>
      <c r="DS27" s="715"/>
      <c r="DT27" s="715"/>
      <c r="DU27" s="715"/>
      <c r="DV27" s="716"/>
      <c r="DW27" s="684">
        <v>7.8</v>
      </c>
      <c r="DX27" s="713"/>
      <c r="DY27" s="713"/>
      <c r="DZ27" s="713"/>
      <c r="EA27" s="713"/>
      <c r="EB27" s="713"/>
      <c r="EC27" s="714"/>
    </row>
    <row r="28" spans="2:133" ht="11.25" customHeight="1" x14ac:dyDescent="0.2">
      <c r="B28" s="721" t="s">
        <v>298</v>
      </c>
      <c r="C28" s="722"/>
      <c r="D28" s="722"/>
      <c r="E28" s="722"/>
      <c r="F28" s="722"/>
      <c r="G28" s="722"/>
      <c r="H28" s="722"/>
      <c r="I28" s="722"/>
      <c r="J28" s="722"/>
      <c r="K28" s="722"/>
      <c r="L28" s="722"/>
      <c r="M28" s="722"/>
      <c r="N28" s="722"/>
      <c r="O28" s="722"/>
      <c r="P28" s="722"/>
      <c r="Q28" s="723"/>
      <c r="R28" s="679" t="s">
        <v>236</v>
      </c>
      <c r="S28" s="680"/>
      <c r="T28" s="680"/>
      <c r="U28" s="680"/>
      <c r="V28" s="680"/>
      <c r="W28" s="680"/>
      <c r="X28" s="680"/>
      <c r="Y28" s="681"/>
      <c r="Z28" s="682" t="s">
        <v>128</v>
      </c>
      <c r="AA28" s="682"/>
      <c r="AB28" s="682"/>
      <c r="AC28" s="682"/>
      <c r="AD28" s="683" t="s">
        <v>236</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1514289</v>
      </c>
      <c r="CS28" s="680"/>
      <c r="CT28" s="680"/>
      <c r="CU28" s="680"/>
      <c r="CV28" s="680"/>
      <c r="CW28" s="680"/>
      <c r="CX28" s="680"/>
      <c r="CY28" s="681"/>
      <c r="CZ28" s="684">
        <v>9.9</v>
      </c>
      <c r="DA28" s="713"/>
      <c r="DB28" s="713"/>
      <c r="DC28" s="717"/>
      <c r="DD28" s="688">
        <v>1451346</v>
      </c>
      <c r="DE28" s="680"/>
      <c r="DF28" s="680"/>
      <c r="DG28" s="680"/>
      <c r="DH28" s="680"/>
      <c r="DI28" s="680"/>
      <c r="DJ28" s="680"/>
      <c r="DK28" s="681"/>
      <c r="DL28" s="688">
        <v>1451346</v>
      </c>
      <c r="DM28" s="680"/>
      <c r="DN28" s="680"/>
      <c r="DO28" s="680"/>
      <c r="DP28" s="680"/>
      <c r="DQ28" s="680"/>
      <c r="DR28" s="680"/>
      <c r="DS28" s="680"/>
      <c r="DT28" s="680"/>
      <c r="DU28" s="680"/>
      <c r="DV28" s="681"/>
      <c r="DW28" s="684">
        <v>15.6</v>
      </c>
      <c r="DX28" s="713"/>
      <c r="DY28" s="713"/>
      <c r="DZ28" s="713"/>
      <c r="EA28" s="713"/>
      <c r="EB28" s="713"/>
      <c r="EC28" s="714"/>
    </row>
    <row r="29" spans="2:133" ht="11.25" customHeight="1" x14ac:dyDescent="0.2">
      <c r="B29" s="676" t="s">
        <v>300</v>
      </c>
      <c r="C29" s="677"/>
      <c r="D29" s="677"/>
      <c r="E29" s="677"/>
      <c r="F29" s="677"/>
      <c r="G29" s="677"/>
      <c r="H29" s="677"/>
      <c r="I29" s="677"/>
      <c r="J29" s="677"/>
      <c r="K29" s="677"/>
      <c r="L29" s="677"/>
      <c r="M29" s="677"/>
      <c r="N29" s="677"/>
      <c r="O29" s="677"/>
      <c r="P29" s="677"/>
      <c r="Q29" s="678"/>
      <c r="R29" s="679">
        <v>850680</v>
      </c>
      <c r="S29" s="680"/>
      <c r="T29" s="680"/>
      <c r="U29" s="680"/>
      <c r="V29" s="680"/>
      <c r="W29" s="680"/>
      <c r="X29" s="680"/>
      <c r="Y29" s="681"/>
      <c r="Z29" s="682">
        <v>5.4</v>
      </c>
      <c r="AA29" s="682"/>
      <c r="AB29" s="682"/>
      <c r="AC29" s="682"/>
      <c r="AD29" s="683" t="s">
        <v>128</v>
      </c>
      <c r="AE29" s="683"/>
      <c r="AF29" s="683"/>
      <c r="AG29" s="683"/>
      <c r="AH29" s="683"/>
      <c r="AI29" s="683"/>
      <c r="AJ29" s="683"/>
      <c r="AK29" s="683"/>
      <c r="AL29" s="684" t="s">
        <v>128</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70</v>
      </c>
      <c r="CG29" s="695"/>
      <c r="CH29" s="695"/>
      <c r="CI29" s="695"/>
      <c r="CJ29" s="695"/>
      <c r="CK29" s="695"/>
      <c r="CL29" s="695"/>
      <c r="CM29" s="695"/>
      <c r="CN29" s="695"/>
      <c r="CO29" s="695"/>
      <c r="CP29" s="695"/>
      <c r="CQ29" s="696"/>
      <c r="CR29" s="679">
        <v>1514289</v>
      </c>
      <c r="CS29" s="715"/>
      <c r="CT29" s="715"/>
      <c r="CU29" s="715"/>
      <c r="CV29" s="715"/>
      <c r="CW29" s="715"/>
      <c r="CX29" s="715"/>
      <c r="CY29" s="716"/>
      <c r="CZ29" s="684">
        <v>9.9</v>
      </c>
      <c r="DA29" s="713"/>
      <c r="DB29" s="713"/>
      <c r="DC29" s="717"/>
      <c r="DD29" s="688">
        <v>1451346</v>
      </c>
      <c r="DE29" s="715"/>
      <c r="DF29" s="715"/>
      <c r="DG29" s="715"/>
      <c r="DH29" s="715"/>
      <c r="DI29" s="715"/>
      <c r="DJ29" s="715"/>
      <c r="DK29" s="716"/>
      <c r="DL29" s="688">
        <v>1451346</v>
      </c>
      <c r="DM29" s="715"/>
      <c r="DN29" s="715"/>
      <c r="DO29" s="715"/>
      <c r="DP29" s="715"/>
      <c r="DQ29" s="715"/>
      <c r="DR29" s="715"/>
      <c r="DS29" s="715"/>
      <c r="DT29" s="715"/>
      <c r="DU29" s="715"/>
      <c r="DV29" s="716"/>
      <c r="DW29" s="684">
        <v>15.6</v>
      </c>
      <c r="DX29" s="713"/>
      <c r="DY29" s="713"/>
      <c r="DZ29" s="713"/>
      <c r="EA29" s="713"/>
      <c r="EB29" s="713"/>
      <c r="EC29" s="714"/>
    </row>
    <row r="30" spans="2:133" ht="11.25" customHeight="1" x14ac:dyDescent="0.2">
      <c r="B30" s="676" t="s">
        <v>304</v>
      </c>
      <c r="C30" s="677"/>
      <c r="D30" s="677"/>
      <c r="E30" s="677"/>
      <c r="F30" s="677"/>
      <c r="G30" s="677"/>
      <c r="H30" s="677"/>
      <c r="I30" s="677"/>
      <c r="J30" s="677"/>
      <c r="K30" s="677"/>
      <c r="L30" s="677"/>
      <c r="M30" s="677"/>
      <c r="N30" s="677"/>
      <c r="O30" s="677"/>
      <c r="P30" s="677"/>
      <c r="Q30" s="678"/>
      <c r="R30" s="679">
        <v>60289</v>
      </c>
      <c r="S30" s="680"/>
      <c r="T30" s="680"/>
      <c r="U30" s="680"/>
      <c r="V30" s="680"/>
      <c r="W30" s="680"/>
      <c r="X30" s="680"/>
      <c r="Y30" s="681"/>
      <c r="Z30" s="682">
        <v>0.4</v>
      </c>
      <c r="AA30" s="682"/>
      <c r="AB30" s="682"/>
      <c r="AC30" s="682"/>
      <c r="AD30" s="683">
        <v>8421</v>
      </c>
      <c r="AE30" s="683"/>
      <c r="AF30" s="683"/>
      <c r="AG30" s="683"/>
      <c r="AH30" s="683"/>
      <c r="AI30" s="683"/>
      <c r="AJ30" s="683"/>
      <c r="AK30" s="683"/>
      <c r="AL30" s="684">
        <v>0.1</v>
      </c>
      <c r="AM30" s="685"/>
      <c r="AN30" s="685"/>
      <c r="AO30" s="686"/>
      <c r="AP30" s="727" t="s">
        <v>305</v>
      </c>
      <c r="AQ30" s="728"/>
      <c r="AR30" s="728"/>
      <c r="AS30" s="728"/>
      <c r="AT30" s="733" t="s">
        <v>306</v>
      </c>
      <c r="AU30" s="230"/>
      <c r="AV30" s="230"/>
      <c r="AW30" s="230"/>
      <c r="AX30" s="665" t="s">
        <v>186</v>
      </c>
      <c r="AY30" s="666"/>
      <c r="AZ30" s="666"/>
      <c r="BA30" s="666"/>
      <c r="BB30" s="666"/>
      <c r="BC30" s="666"/>
      <c r="BD30" s="666"/>
      <c r="BE30" s="666"/>
      <c r="BF30" s="667"/>
      <c r="BG30" s="739">
        <v>99.2</v>
      </c>
      <c r="BH30" s="740"/>
      <c r="BI30" s="740"/>
      <c r="BJ30" s="740"/>
      <c r="BK30" s="740"/>
      <c r="BL30" s="740"/>
      <c r="BM30" s="674">
        <v>96.1</v>
      </c>
      <c r="BN30" s="740"/>
      <c r="BO30" s="740"/>
      <c r="BP30" s="740"/>
      <c r="BQ30" s="741"/>
      <c r="BR30" s="739">
        <v>98.9</v>
      </c>
      <c r="BS30" s="740"/>
      <c r="BT30" s="740"/>
      <c r="BU30" s="740"/>
      <c r="BV30" s="740"/>
      <c r="BW30" s="740"/>
      <c r="BX30" s="674">
        <v>94.9</v>
      </c>
      <c r="BY30" s="740"/>
      <c r="BZ30" s="740"/>
      <c r="CA30" s="740"/>
      <c r="CB30" s="741"/>
      <c r="CD30" s="744"/>
      <c r="CE30" s="745"/>
      <c r="CF30" s="694" t="s">
        <v>307</v>
      </c>
      <c r="CG30" s="695"/>
      <c r="CH30" s="695"/>
      <c r="CI30" s="695"/>
      <c r="CJ30" s="695"/>
      <c r="CK30" s="695"/>
      <c r="CL30" s="695"/>
      <c r="CM30" s="695"/>
      <c r="CN30" s="695"/>
      <c r="CO30" s="695"/>
      <c r="CP30" s="695"/>
      <c r="CQ30" s="696"/>
      <c r="CR30" s="679">
        <v>1364547</v>
      </c>
      <c r="CS30" s="680"/>
      <c r="CT30" s="680"/>
      <c r="CU30" s="680"/>
      <c r="CV30" s="680"/>
      <c r="CW30" s="680"/>
      <c r="CX30" s="680"/>
      <c r="CY30" s="681"/>
      <c r="CZ30" s="684">
        <v>8.9</v>
      </c>
      <c r="DA30" s="713"/>
      <c r="DB30" s="713"/>
      <c r="DC30" s="717"/>
      <c r="DD30" s="688">
        <v>1311691</v>
      </c>
      <c r="DE30" s="680"/>
      <c r="DF30" s="680"/>
      <c r="DG30" s="680"/>
      <c r="DH30" s="680"/>
      <c r="DI30" s="680"/>
      <c r="DJ30" s="680"/>
      <c r="DK30" s="681"/>
      <c r="DL30" s="688">
        <v>1311691</v>
      </c>
      <c r="DM30" s="680"/>
      <c r="DN30" s="680"/>
      <c r="DO30" s="680"/>
      <c r="DP30" s="680"/>
      <c r="DQ30" s="680"/>
      <c r="DR30" s="680"/>
      <c r="DS30" s="680"/>
      <c r="DT30" s="680"/>
      <c r="DU30" s="680"/>
      <c r="DV30" s="681"/>
      <c r="DW30" s="684">
        <v>14.1</v>
      </c>
      <c r="DX30" s="713"/>
      <c r="DY30" s="713"/>
      <c r="DZ30" s="713"/>
      <c r="EA30" s="713"/>
      <c r="EB30" s="713"/>
      <c r="EC30" s="714"/>
    </row>
    <row r="31" spans="2:133" ht="11.25" customHeight="1" x14ac:dyDescent="0.2">
      <c r="B31" s="676" t="s">
        <v>308</v>
      </c>
      <c r="C31" s="677"/>
      <c r="D31" s="677"/>
      <c r="E31" s="677"/>
      <c r="F31" s="677"/>
      <c r="G31" s="677"/>
      <c r="H31" s="677"/>
      <c r="I31" s="677"/>
      <c r="J31" s="677"/>
      <c r="K31" s="677"/>
      <c r="L31" s="677"/>
      <c r="M31" s="677"/>
      <c r="N31" s="677"/>
      <c r="O31" s="677"/>
      <c r="P31" s="677"/>
      <c r="Q31" s="678"/>
      <c r="R31" s="679">
        <v>178317</v>
      </c>
      <c r="S31" s="680"/>
      <c r="T31" s="680"/>
      <c r="U31" s="680"/>
      <c r="V31" s="680"/>
      <c r="W31" s="680"/>
      <c r="X31" s="680"/>
      <c r="Y31" s="681"/>
      <c r="Z31" s="682">
        <v>1.1000000000000001</v>
      </c>
      <c r="AA31" s="682"/>
      <c r="AB31" s="682"/>
      <c r="AC31" s="682"/>
      <c r="AD31" s="683" t="s">
        <v>236</v>
      </c>
      <c r="AE31" s="683"/>
      <c r="AF31" s="683"/>
      <c r="AG31" s="683"/>
      <c r="AH31" s="683"/>
      <c r="AI31" s="683"/>
      <c r="AJ31" s="683"/>
      <c r="AK31" s="683"/>
      <c r="AL31" s="684" t="s">
        <v>236</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99.6</v>
      </c>
      <c r="BH31" s="715"/>
      <c r="BI31" s="715"/>
      <c r="BJ31" s="715"/>
      <c r="BK31" s="715"/>
      <c r="BL31" s="715"/>
      <c r="BM31" s="685">
        <v>97.9</v>
      </c>
      <c r="BN31" s="737"/>
      <c r="BO31" s="737"/>
      <c r="BP31" s="737"/>
      <c r="BQ31" s="738"/>
      <c r="BR31" s="736">
        <v>99.2</v>
      </c>
      <c r="BS31" s="715"/>
      <c r="BT31" s="715"/>
      <c r="BU31" s="715"/>
      <c r="BV31" s="715"/>
      <c r="BW31" s="715"/>
      <c r="BX31" s="685">
        <v>96.8</v>
      </c>
      <c r="BY31" s="737"/>
      <c r="BZ31" s="737"/>
      <c r="CA31" s="737"/>
      <c r="CB31" s="738"/>
      <c r="CD31" s="744"/>
      <c r="CE31" s="745"/>
      <c r="CF31" s="694" t="s">
        <v>311</v>
      </c>
      <c r="CG31" s="695"/>
      <c r="CH31" s="695"/>
      <c r="CI31" s="695"/>
      <c r="CJ31" s="695"/>
      <c r="CK31" s="695"/>
      <c r="CL31" s="695"/>
      <c r="CM31" s="695"/>
      <c r="CN31" s="695"/>
      <c r="CO31" s="695"/>
      <c r="CP31" s="695"/>
      <c r="CQ31" s="696"/>
      <c r="CR31" s="679">
        <v>149742</v>
      </c>
      <c r="CS31" s="715"/>
      <c r="CT31" s="715"/>
      <c r="CU31" s="715"/>
      <c r="CV31" s="715"/>
      <c r="CW31" s="715"/>
      <c r="CX31" s="715"/>
      <c r="CY31" s="716"/>
      <c r="CZ31" s="684">
        <v>1</v>
      </c>
      <c r="DA31" s="713"/>
      <c r="DB31" s="713"/>
      <c r="DC31" s="717"/>
      <c r="DD31" s="688">
        <v>139655</v>
      </c>
      <c r="DE31" s="715"/>
      <c r="DF31" s="715"/>
      <c r="DG31" s="715"/>
      <c r="DH31" s="715"/>
      <c r="DI31" s="715"/>
      <c r="DJ31" s="715"/>
      <c r="DK31" s="716"/>
      <c r="DL31" s="688">
        <v>139655</v>
      </c>
      <c r="DM31" s="715"/>
      <c r="DN31" s="715"/>
      <c r="DO31" s="715"/>
      <c r="DP31" s="715"/>
      <c r="DQ31" s="715"/>
      <c r="DR31" s="715"/>
      <c r="DS31" s="715"/>
      <c r="DT31" s="715"/>
      <c r="DU31" s="715"/>
      <c r="DV31" s="716"/>
      <c r="DW31" s="684">
        <v>1.5</v>
      </c>
      <c r="DX31" s="713"/>
      <c r="DY31" s="713"/>
      <c r="DZ31" s="713"/>
      <c r="EA31" s="713"/>
      <c r="EB31" s="713"/>
      <c r="EC31" s="714"/>
    </row>
    <row r="32" spans="2:133" ht="11.25" customHeight="1" x14ac:dyDescent="0.2">
      <c r="B32" s="676" t="s">
        <v>312</v>
      </c>
      <c r="C32" s="677"/>
      <c r="D32" s="677"/>
      <c r="E32" s="677"/>
      <c r="F32" s="677"/>
      <c r="G32" s="677"/>
      <c r="H32" s="677"/>
      <c r="I32" s="677"/>
      <c r="J32" s="677"/>
      <c r="K32" s="677"/>
      <c r="L32" s="677"/>
      <c r="M32" s="677"/>
      <c r="N32" s="677"/>
      <c r="O32" s="677"/>
      <c r="P32" s="677"/>
      <c r="Q32" s="678"/>
      <c r="R32" s="679">
        <v>697503</v>
      </c>
      <c r="S32" s="680"/>
      <c r="T32" s="680"/>
      <c r="U32" s="680"/>
      <c r="V32" s="680"/>
      <c r="W32" s="680"/>
      <c r="X32" s="680"/>
      <c r="Y32" s="681"/>
      <c r="Z32" s="682">
        <v>4.4000000000000004</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98.7</v>
      </c>
      <c r="BH32" s="749"/>
      <c r="BI32" s="749"/>
      <c r="BJ32" s="749"/>
      <c r="BK32" s="749"/>
      <c r="BL32" s="749"/>
      <c r="BM32" s="750">
        <v>93.3</v>
      </c>
      <c r="BN32" s="749"/>
      <c r="BO32" s="749"/>
      <c r="BP32" s="749"/>
      <c r="BQ32" s="751"/>
      <c r="BR32" s="748">
        <v>98.4</v>
      </c>
      <c r="BS32" s="749"/>
      <c r="BT32" s="749"/>
      <c r="BU32" s="749"/>
      <c r="BV32" s="749"/>
      <c r="BW32" s="749"/>
      <c r="BX32" s="750">
        <v>92.5</v>
      </c>
      <c r="BY32" s="749"/>
      <c r="BZ32" s="749"/>
      <c r="CA32" s="749"/>
      <c r="CB32" s="751"/>
      <c r="CD32" s="746"/>
      <c r="CE32" s="747"/>
      <c r="CF32" s="694" t="s">
        <v>314</v>
      </c>
      <c r="CG32" s="695"/>
      <c r="CH32" s="695"/>
      <c r="CI32" s="695"/>
      <c r="CJ32" s="695"/>
      <c r="CK32" s="695"/>
      <c r="CL32" s="695"/>
      <c r="CM32" s="695"/>
      <c r="CN32" s="695"/>
      <c r="CO32" s="695"/>
      <c r="CP32" s="695"/>
      <c r="CQ32" s="696"/>
      <c r="CR32" s="679" t="s">
        <v>236</v>
      </c>
      <c r="CS32" s="680"/>
      <c r="CT32" s="680"/>
      <c r="CU32" s="680"/>
      <c r="CV32" s="680"/>
      <c r="CW32" s="680"/>
      <c r="CX32" s="680"/>
      <c r="CY32" s="681"/>
      <c r="CZ32" s="684" t="s">
        <v>236</v>
      </c>
      <c r="DA32" s="713"/>
      <c r="DB32" s="713"/>
      <c r="DC32" s="717"/>
      <c r="DD32" s="688" t="s">
        <v>128</v>
      </c>
      <c r="DE32" s="680"/>
      <c r="DF32" s="680"/>
      <c r="DG32" s="680"/>
      <c r="DH32" s="680"/>
      <c r="DI32" s="680"/>
      <c r="DJ32" s="680"/>
      <c r="DK32" s="681"/>
      <c r="DL32" s="688" t="s">
        <v>236</v>
      </c>
      <c r="DM32" s="680"/>
      <c r="DN32" s="680"/>
      <c r="DO32" s="680"/>
      <c r="DP32" s="680"/>
      <c r="DQ32" s="680"/>
      <c r="DR32" s="680"/>
      <c r="DS32" s="680"/>
      <c r="DT32" s="680"/>
      <c r="DU32" s="680"/>
      <c r="DV32" s="681"/>
      <c r="DW32" s="684" t="s">
        <v>128</v>
      </c>
      <c r="DX32" s="713"/>
      <c r="DY32" s="713"/>
      <c r="DZ32" s="713"/>
      <c r="EA32" s="713"/>
      <c r="EB32" s="713"/>
      <c r="EC32" s="714"/>
    </row>
    <row r="33" spans="2:133" ht="11.25" customHeight="1" x14ac:dyDescent="0.2">
      <c r="B33" s="676" t="s">
        <v>315</v>
      </c>
      <c r="C33" s="677"/>
      <c r="D33" s="677"/>
      <c r="E33" s="677"/>
      <c r="F33" s="677"/>
      <c r="G33" s="677"/>
      <c r="H33" s="677"/>
      <c r="I33" s="677"/>
      <c r="J33" s="677"/>
      <c r="K33" s="677"/>
      <c r="L33" s="677"/>
      <c r="M33" s="677"/>
      <c r="N33" s="677"/>
      <c r="O33" s="677"/>
      <c r="P33" s="677"/>
      <c r="Q33" s="678"/>
      <c r="R33" s="679">
        <v>452383</v>
      </c>
      <c r="S33" s="680"/>
      <c r="T33" s="680"/>
      <c r="U33" s="680"/>
      <c r="V33" s="680"/>
      <c r="W33" s="680"/>
      <c r="X33" s="680"/>
      <c r="Y33" s="681"/>
      <c r="Z33" s="682">
        <v>2.9</v>
      </c>
      <c r="AA33" s="682"/>
      <c r="AB33" s="682"/>
      <c r="AC33" s="682"/>
      <c r="AD33" s="683" t="s">
        <v>236</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7340062</v>
      </c>
      <c r="CS33" s="715"/>
      <c r="CT33" s="715"/>
      <c r="CU33" s="715"/>
      <c r="CV33" s="715"/>
      <c r="CW33" s="715"/>
      <c r="CX33" s="715"/>
      <c r="CY33" s="716"/>
      <c r="CZ33" s="684">
        <v>48</v>
      </c>
      <c r="DA33" s="713"/>
      <c r="DB33" s="713"/>
      <c r="DC33" s="717"/>
      <c r="DD33" s="688">
        <v>6566175</v>
      </c>
      <c r="DE33" s="715"/>
      <c r="DF33" s="715"/>
      <c r="DG33" s="715"/>
      <c r="DH33" s="715"/>
      <c r="DI33" s="715"/>
      <c r="DJ33" s="715"/>
      <c r="DK33" s="716"/>
      <c r="DL33" s="688">
        <v>4027651</v>
      </c>
      <c r="DM33" s="715"/>
      <c r="DN33" s="715"/>
      <c r="DO33" s="715"/>
      <c r="DP33" s="715"/>
      <c r="DQ33" s="715"/>
      <c r="DR33" s="715"/>
      <c r="DS33" s="715"/>
      <c r="DT33" s="715"/>
      <c r="DU33" s="715"/>
      <c r="DV33" s="716"/>
      <c r="DW33" s="684">
        <v>43.3</v>
      </c>
      <c r="DX33" s="713"/>
      <c r="DY33" s="713"/>
      <c r="DZ33" s="713"/>
      <c r="EA33" s="713"/>
      <c r="EB33" s="713"/>
      <c r="EC33" s="714"/>
    </row>
    <row r="34" spans="2:133" ht="11.25" customHeight="1" x14ac:dyDescent="0.2">
      <c r="B34" s="676" t="s">
        <v>317</v>
      </c>
      <c r="C34" s="677"/>
      <c r="D34" s="677"/>
      <c r="E34" s="677"/>
      <c r="F34" s="677"/>
      <c r="G34" s="677"/>
      <c r="H34" s="677"/>
      <c r="I34" s="677"/>
      <c r="J34" s="677"/>
      <c r="K34" s="677"/>
      <c r="L34" s="677"/>
      <c r="M34" s="677"/>
      <c r="N34" s="677"/>
      <c r="O34" s="677"/>
      <c r="P34" s="677"/>
      <c r="Q34" s="678"/>
      <c r="R34" s="679">
        <v>125052</v>
      </c>
      <c r="S34" s="680"/>
      <c r="T34" s="680"/>
      <c r="U34" s="680"/>
      <c r="V34" s="680"/>
      <c r="W34" s="680"/>
      <c r="X34" s="680"/>
      <c r="Y34" s="681"/>
      <c r="Z34" s="682">
        <v>0.8</v>
      </c>
      <c r="AA34" s="682"/>
      <c r="AB34" s="682"/>
      <c r="AC34" s="682"/>
      <c r="AD34" s="683">
        <v>739</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2270638</v>
      </c>
      <c r="CS34" s="680"/>
      <c r="CT34" s="680"/>
      <c r="CU34" s="680"/>
      <c r="CV34" s="680"/>
      <c r="CW34" s="680"/>
      <c r="CX34" s="680"/>
      <c r="CY34" s="681"/>
      <c r="CZ34" s="684">
        <v>14.8</v>
      </c>
      <c r="DA34" s="713"/>
      <c r="DB34" s="713"/>
      <c r="DC34" s="717"/>
      <c r="DD34" s="688">
        <v>1917554</v>
      </c>
      <c r="DE34" s="680"/>
      <c r="DF34" s="680"/>
      <c r="DG34" s="680"/>
      <c r="DH34" s="680"/>
      <c r="DI34" s="680"/>
      <c r="DJ34" s="680"/>
      <c r="DK34" s="681"/>
      <c r="DL34" s="688">
        <v>1499639</v>
      </c>
      <c r="DM34" s="680"/>
      <c r="DN34" s="680"/>
      <c r="DO34" s="680"/>
      <c r="DP34" s="680"/>
      <c r="DQ34" s="680"/>
      <c r="DR34" s="680"/>
      <c r="DS34" s="680"/>
      <c r="DT34" s="680"/>
      <c r="DU34" s="680"/>
      <c r="DV34" s="681"/>
      <c r="DW34" s="684">
        <v>16.100000000000001</v>
      </c>
      <c r="DX34" s="713"/>
      <c r="DY34" s="713"/>
      <c r="DZ34" s="713"/>
      <c r="EA34" s="713"/>
      <c r="EB34" s="713"/>
      <c r="EC34" s="714"/>
    </row>
    <row r="35" spans="2:133" ht="11.25" customHeight="1" x14ac:dyDescent="0.2">
      <c r="B35" s="676" t="s">
        <v>321</v>
      </c>
      <c r="C35" s="677"/>
      <c r="D35" s="677"/>
      <c r="E35" s="677"/>
      <c r="F35" s="677"/>
      <c r="G35" s="677"/>
      <c r="H35" s="677"/>
      <c r="I35" s="677"/>
      <c r="J35" s="677"/>
      <c r="K35" s="677"/>
      <c r="L35" s="677"/>
      <c r="M35" s="677"/>
      <c r="N35" s="677"/>
      <c r="O35" s="677"/>
      <c r="P35" s="677"/>
      <c r="Q35" s="678"/>
      <c r="R35" s="679">
        <v>1944100</v>
      </c>
      <c r="S35" s="680"/>
      <c r="T35" s="680"/>
      <c r="U35" s="680"/>
      <c r="V35" s="680"/>
      <c r="W35" s="680"/>
      <c r="X35" s="680"/>
      <c r="Y35" s="681"/>
      <c r="Z35" s="682">
        <v>12.4</v>
      </c>
      <c r="AA35" s="682"/>
      <c r="AB35" s="682"/>
      <c r="AC35" s="682"/>
      <c r="AD35" s="683" t="s">
        <v>128</v>
      </c>
      <c r="AE35" s="683"/>
      <c r="AF35" s="683"/>
      <c r="AG35" s="683"/>
      <c r="AH35" s="683"/>
      <c r="AI35" s="683"/>
      <c r="AJ35" s="683"/>
      <c r="AK35" s="683"/>
      <c r="AL35" s="684" t="s">
        <v>128</v>
      </c>
      <c r="AM35" s="685"/>
      <c r="AN35" s="685"/>
      <c r="AO35" s="686"/>
      <c r="AP35" s="234"/>
      <c r="AQ35" s="752" t="s">
        <v>322</v>
      </c>
      <c r="AR35" s="753"/>
      <c r="AS35" s="753"/>
      <c r="AT35" s="753"/>
      <c r="AU35" s="753"/>
      <c r="AV35" s="753"/>
      <c r="AW35" s="753"/>
      <c r="AX35" s="753"/>
      <c r="AY35" s="754"/>
      <c r="AZ35" s="668">
        <v>1930797</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51296</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95696</v>
      </c>
      <c r="CS35" s="715"/>
      <c r="CT35" s="715"/>
      <c r="CU35" s="715"/>
      <c r="CV35" s="715"/>
      <c r="CW35" s="715"/>
      <c r="CX35" s="715"/>
      <c r="CY35" s="716"/>
      <c r="CZ35" s="684">
        <v>0.6</v>
      </c>
      <c r="DA35" s="713"/>
      <c r="DB35" s="713"/>
      <c r="DC35" s="717"/>
      <c r="DD35" s="688">
        <v>77599</v>
      </c>
      <c r="DE35" s="715"/>
      <c r="DF35" s="715"/>
      <c r="DG35" s="715"/>
      <c r="DH35" s="715"/>
      <c r="DI35" s="715"/>
      <c r="DJ35" s="715"/>
      <c r="DK35" s="716"/>
      <c r="DL35" s="688">
        <v>77599</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2">
      <c r="B36" s="676" t="s">
        <v>325</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236</v>
      </c>
      <c r="AE36" s="683"/>
      <c r="AF36" s="683"/>
      <c r="AG36" s="683"/>
      <c r="AH36" s="683"/>
      <c r="AI36" s="683"/>
      <c r="AJ36" s="683"/>
      <c r="AK36" s="683"/>
      <c r="AL36" s="684" t="s">
        <v>236</v>
      </c>
      <c r="AM36" s="685"/>
      <c r="AN36" s="685"/>
      <c r="AO36" s="686"/>
      <c r="AQ36" s="756" t="s">
        <v>326</v>
      </c>
      <c r="AR36" s="757"/>
      <c r="AS36" s="757"/>
      <c r="AT36" s="757"/>
      <c r="AU36" s="757"/>
      <c r="AV36" s="757"/>
      <c r="AW36" s="757"/>
      <c r="AX36" s="757"/>
      <c r="AY36" s="758"/>
      <c r="AZ36" s="679">
        <v>545839</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49518</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1951936</v>
      </c>
      <c r="CS36" s="680"/>
      <c r="CT36" s="680"/>
      <c r="CU36" s="680"/>
      <c r="CV36" s="680"/>
      <c r="CW36" s="680"/>
      <c r="CX36" s="680"/>
      <c r="CY36" s="681"/>
      <c r="CZ36" s="684">
        <v>12.8</v>
      </c>
      <c r="DA36" s="713"/>
      <c r="DB36" s="713"/>
      <c r="DC36" s="717"/>
      <c r="DD36" s="688">
        <v>1790423</v>
      </c>
      <c r="DE36" s="680"/>
      <c r="DF36" s="680"/>
      <c r="DG36" s="680"/>
      <c r="DH36" s="680"/>
      <c r="DI36" s="680"/>
      <c r="DJ36" s="680"/>
      <c r="DK36" s="681"/>
      <c r="DL36" s="688">
        <v>1275970</v>
      </c>
      <c r="DM36" s="680"/>
      <c r="DN36" s="680"/>
      <c r="DO36" s="680"/>
      <c r="DP36" s="680"/>
      <c r="DQ36" s="680"/>
      <c r="DR36" s="680"/>
      <c r="DS36" s="680"/>
      <c r="DT36" s="680"/>
      <c r="DU36" s="680"/>
      <c r="DV36" s="681"/>
      <c r="DW36" s="684">
        <v>13.7</v>
      </c>
      <c r="DX36" s="713"/>
      <c r="DY36" s="713"/>
      <c r="DZ36" s="713"/>
      <c r="EA36" s="713"/>
      <c r="EB36" s="713"/>
      <c r="EC36" s="714"/>
    </row>
    <row r="37" spans="2:133" ht="11.25" customHeight="1" x14ac:dyDescent="0.2">
      <c r="B37" s="676" t="s">
        <v>329</v>
      </c>
      <c r="C37" s="677"/>
      <c r="D37" s="677"/>
      <c r="E37" s="677"/>
      <c r="F37" s="677"/>
      <c r="G37" s="677"/>
      <c r="H37" s="677"/>
      <c r="I37" s="677"/>
      <c r="J37" s="677"/>
      <c r="K37" s="677"/>
      <c r="L37" s="677"/>
      <c r="M37" s="677"/>
      <c r="N37" s="677"/>
      <c r="O37" s="677"/>
      <c r="P37" s="677"/>
      <c r="Q37" s="678"/>
      <c r="R37" s="679">
        <v>425500</v>
      </c>
      <c r="S37" s="680"/>
      <c r="T37" s="680"/>
      <c r="U37" s="680"/>
      <c r="V37" s="680"/>
      <c r="W37" s="680"/>
      <c r="X37" s="680"/>
      <c r="Y37" s="681"/>
      <c r="Z37" s="682">
        <v>2.7</v>
      </c>
      <c r="AA37" s="682"/>
      <c r="AB37" s="682"/>
      <c r="AC37" s="682"/>
      <c r="AD37" s="683" t="s">
        <v>128</v>
      </c>
      <c r="AE37" s="683"/>
      <c r="AF37" s="683"/>
      <c r="AG37" s="683"/>
      <c r="AH37" s="683"/>
      <c r="AI37" s="683"/>
      <c r="AJ37" s="683"/>
      <c r="AK37" s="683"/>
      <c r="AL37" s="684" t="s">
        <v>128</v>
      </c>
      <c r="AM37" s="685"/>
      <c r="AN37" s="685"/>
      <c r="AO37" s="686"/>
      <c r="AQ37" s="756" t="s">
        <v>330</v>
      </c>
      <c r="AR37" s="757"/>
      <c r="AS37" s="757"/>
      <c r="AT37" s="757"/>
      <c r="AU37" s="757"/>
      <c r="AV37" s="757"/>
      <c r="AW37" s="757"/>
      <c r="AX37" s="757"/>
      <c r="AY37" s="758"/>
      <c r="AZ37" s="679">
        <v>243544</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4236</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901363</v>
      </c>
      <c r="CS37" s="715"/>
      <c r="CT37" s="715"/>
      <c r="CU37" s="715"/>
      <c r="CV37" s="715"/>
      <c r="CW37" s="715"/>
      <c r="CX37" s="715"/>
      <c r="CY37" s="716"/>
      <c r="CZ37" s="684">
        <v>5.9</v>
      </c>
      <c r="DA37" s="713"/>
      <c r="DB37" s="713"/>
      <c r="DC37" s="717"/>
      <c r="DD37" s="688">
        <v>890354</v>
      </c>
      <c r="DE37" s="715"/>
      <c r="DF37" s="715"/>
      <c r="DG37" s="715"/>
      <c r="DH37" s="715"/>
      <c r="DI37" s="715"/>
      <c r="DJ37" s="715"/>
      <c r="DK37" s="716"/>
      <c r="DL37" s="688">
        <v>834786</v>
      </c>
      <c r="DM37" s="715"/>
      <c r="DN37" s="715"/>
      <c r="DO37" s="715"/>
      <c r="DP37" s="715"/>
      <c r="DQ37" s="715"/>
      <c r="DR37" s="715"/>
      <c r="DS37" s="715"/>
      <c r="DT37" s="715"/>
      <c r="DU37" s="715"/>
      <c r="DV37" s="716"/>
      <c r="DW37" s="684">
        <v>9</v>
      </c>
      <c r="DX37" s="713"/>
      <c r="DY37" s="713"/>
      <c r="DZ37" s="713"/>
      <c r="EA37" s="713"/>
      <c r="EB37" s="713"/>
      <c r="EC37" s="714"/>
    </row>
    <row r="38" spans="2:133" ht="11.25" customHeight="1" x14ac:dyDescent="0.2">
      <c r="B38" s="724" t="s">
        <v>333</v>
      </c>
      <c r="C38" s="725"/>
      <c r="D38" s="725"/>
      <c r="E38" s="725"/>
      <c r="F38" s="725"/>
      <c r="G38" s="725"/>
      <c r="H38" s="725"/>
      <c r="I38" s="725"/>
      <c r="J38" s="725"/>
      <c r="K38" s="725"/>
      <c r="L38" s="725"/>
      <c r="M38" s="725"/>
      <c r="N38" s="725"/>
      <c r="O38" s="725"/>
      <c r="P38" s="725"/>
      <c r="Q38" s="726"/>
      <c r="R38" s="759">
        <v>15728098</v>
      </c>
      <c r="S38" s="760"/>
      <c r="T38" s="760"/>
      <c r="U38" s="760"/>
      <c r="V38" s="760"/>
      <c r="W38" s="760"/>
      <c r="X38" s="760"/>
      <c r="Y38" s="761"/>
      <c r="Z38" s="762">
        <v>100</v>
      </c>
      <c r="AA38" s="762"/>
      <c r="AB38" s="762"/>
      <c r="AC38" s="762"/>
      <c r="AD38" s="763">
        <v>8869526</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216754</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6708</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1470499</v>
      </c>
      <c r="CS38" s="680"/>
      <c r="CT38" s="680"/>
      <c r="CU38" s="680"/>
      <c r="CV38" s="680"/>
      <c r="CW38" s="680"/>
      <c r="CX38" s="680"/>
      <c r="CY38" s="681"/>
      <c r="CZ38" s="684">
        <v>9.6</v>
      </c>
      <c r="DA38" s="713"/>
      <c r="DB38" s="713"/>
      <c r="DC38" s="717"/>
      <c r="DD38" s="688">
        <v>1300186</v>
      </c>
      <c r="DE38" s="680"/>
      <c r="DF38" s="680"/>
      <c r="DG38" s="680"/>
      <c r="DH38" s="680"/>
      <c r="DI38" s="680"/>
      <c r="DJ38" s="680"/>
      <c r="DK38" s="681"/>
      <c r="DL38" s="688">
        <v>1174443</v>
      </c>
      <c r="DM38" s="680"/>
      <c r="DN38" s="680"/>
      <c r="DO38" s="680"/>
      <c r="DP38" s="680"/>
      <c r="DQ38" s="680"/>
      <c r="DR38" s="680"/>
      <c r="DS38" s="680"/>
      <c r="DT38" s="680"/>
      <c r="DU38" s="680"/>
      <c r="DV38" s="681"/>
      <c r="DW38" s="684">
        <v>12.6</v>
      </c>
      <c r="DX38" s="713"/>
      <c r="DY38" s="713"/>
      <c r="DZ38" s="713"/>
      <c r="EA38" s="713"/>
      <c r="EB38" s="713"/>
      <c r="EC38" s="714"/>
    </row>
    <row r="39" spans="2:133" ht="11.25" customHeight="1" x14ac:dyDescent="0.2">
      <c r="AQ39" s="756" t="s">
        <v>337</v>
      </c>
      <c r="AR39" s="757"/>
      <c r="AS39" s="757"/>
      <c r="AT39" s="757"/>
      <c r="AU39" s="757"/>
      <c r="AV39" s="757"/>
      <c r="AW39" s="757"/>
      <c r="AX39" s="757"/>
      <c r="AY39" s="758"/>
      <c r="AZ39" s="679">
        <v>7690</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88</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1533053</v>
      </c>
      <c r="CS39" s="715"/>
      <c r="CT39" s="715"/>
      <c r="CU39" s="715"/>
      <c r="CV39" s="715"/>
      <c r="CW39" s="715"/>
      <c r="CX39" s="715"/>
      <c r="CY39" s="716"/>
      <c r="CZ39" s="684">
        <v>10</v>
      </c>
      <c r="DA39" s="713"/>
      <c r="DB39" s="713"/>
      <c r="DC39" s="717"/>
      <c r="DD39" s="688">
        <v>1480413</v>
      </c>
      <c r="DE39" s="715"/>
      <c r="DF39" s="715"/>
      <c r="DG39" s="715"/>
      <c r="DH39" s="715"/>
      <c r="DI39" s="715"/>
      <c r="DJ39" s="715"/>
      <c r="DK39" s="716"/>
      <c r="DL39" s="688" t="s">
        <v>128</v>
      </c>
      <c r="DM39" s="715"/>
      <c r="DN39" s="715"/>
      <c r="DO39" s="715"/>
      <c r="DP39" s="715"/>
      <c r="DQ39" s="715"/>
      <c r="DR39" s="715"/>
      <c r="DS39" s="715"/>
      <c r="DT39" s="715"/>
      <c r="DU39" s="715"/>
      <c r="DV39" s="716"/>
      <c r="DW39" s="684" t="s">
        <v>236</v>
      </c>
      <c r="DX39" s="713"/>
      <c r="DY39" s="713"/>
      <c r="DZ39" s="713"/>
      <c r="EA39" s="713"/>
      <c r="EB39" s="713"/>
      <c r="EC39" s="714"/>
    </row>
    <row r="40" spans="2:133" ht="11.25" customHeight="1" x14ac:dyDescent="0.2">
      <c r="AQ40" s="756" t="s">
        <v>341</v>
      </c>
      <c r="AR40" s="757"/>
      <c r="AS40" s="757"/>
      <c r="AT40" s="757"/>
      <c r="AU40" s="757"/>
      <c r="AV40" s="757"/>
      <c r="AW40" s="757"/>
      <c r="AX40" s="757"/>
      <c r="AY40" s="758"/>
      <c r="AZ40" s="679">
        <v>190527</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128</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18240</v>
      </c>
      <c r="CS40" s="680"/>
      <c r="CT40" s="680"/>
      <c r="CU40" s="680"/>
      <c r="CV40" s="680"/>
      <c r="CW40" s="680"/>
      <c r="CX40" s="680"/>
      <c r="CY40" s="681"/>
      <c r="CZ40" s="684">
        <v>0.1</v>
      </c>
      <c r="DA40" s="713"/>
      <c r="DB40" s="713"/>
      <c r="DC40" s="717"/>
      <c r="DD40" s="688" t="s">
        <v>236</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2">
      <c r="AQ41" s="766" t="s">
        <v>344</v>
      </c>
      <c r="AR41" s="767"/>
      <c r="AS41" s="767"/>
      <c r="AT41" s="767"/>
      <c r="AU41" s="767"/>
      <c r="AV41" s="767"/>
      <c r="AW41" s="767"/>
      <c r="AX41" s="767"/>
      <c r="AY41" s="768"/>
      <c r="AZ41" s="759">
        <v>726443</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309</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236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2362433</v>
      </c>
      <c r="CS42" s="680"/>
      <c r="CT42" s="680"/>
      <c r="CU42" s="680"/>
      <c r="CV42" s="680"/>
      <c r="CW42" s="680"/>
      <c r="CX42" s="680"/>
      <c r="CY42" s="681"/>
      <c r="CZ42" s="684">
        <v>15.4</v>
      </c>
      <c r="DA42" s="685"/>
      <c r="DB42" s="685"/>
      <c r="DC42" s="780"/>
      <c r="DD42" s="688">
        <v>325283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15392</v>
      </c>
      <c r="CS43" s="715"/>
      <c r="CT43" s="715"/>
      <c r="CU43" s="715"/>
      <c r="CV43" s="715"/>
      <c r="CW43" s="715"/>
      <c r="CX43" s="715"/>
      <c r="CY43" s="716"/>
      <c r="CZ43" s="684">
        <v>0.1</v>
      </c>
      <c r="DA43" s="713"/>
      <c r="DB43" s="713"/>
      <c r="DC43" s="717"/>
      <c r="DD43" s="688">
        <v>15392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351</v>
      </c>
      <c r="CD44" s="791" t="s">
        <v>303</v>
      </c>
      <c r="CE44" s="792"/>
      <c r="CF44" s="676" t="s">
        <v>352</v>
      </c>
      <c r="CG44" s="677"/>
      <c r="CH44" s="677"/>
      <c r="CI44" s="677"/>
      <c r="CJ44" s="677"/>
      <c r="CK44" s="677"/>
      <c r="CL44" s="677"/>
      <c r="CM44" s="677"/>
      <c r="CN44" s="677"/>
      <c r="CO44" s="677"/>
      <c r="CP44" s="677"/>
      <c r="CQ44" s="678"/>
      <c r="CR44" s="679">
        <v>2347918</v>
      </c>
      <c r="CS44" s="680"/>
      <c r="CT44" s="680"/>
      <c r="CU44" s="680"/>
      <c r="CV44" s="680"/>
      <c r="CW44" s="680"/>
      <c r="CX44" s="680"/>
      <c r="CY44" s="681"/>
      <c r="CZ44" s="684">
        <v>15.3</v>
      </c>
      <c r="DA44" s="685"/>
      <c r="DB44" s="685"/>
      <c r="DC44" s="780"/>
      <c r="DD44" s="688">
        <v>314609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353</v>
      </c>
      <c r="CG45" s="677"/>
      <c r="CH45" s="677"/>
      <c r="CI45" s="677"/>
      <c r="CJ45" s="677"/>
      <c r="CK45" s="677"/>
      <c r="CL45" s="677"/>
      <c r="CM45" s="677"/>
      <c r="CN45" s="677"/>
      <c r="CO45" s="677"/>
      <c r="CP45" s="677"/>
      <c r="CQ45" s="678"/>
      <c r="CR45" s="679">
        <v>459547</v>
      </c>
      <c r="CS45" s="715"/>
      <c r="CT45" s="715"/>
      <c r="CU45" s="715"/>
      <c r="CV45" s="715"/>
      <c r="CW45" s="715"/>
      <c r="CX45" s="715"/>
      <c r="CY45" s="716"/>
      <c r="CZ45" s="684">
        <v>3</v>
      </c>
      <c r="DA45" s="713"/>
      <c r="DB45" s="713"/>
      <c r="DC45" s="717"/>
      <c r="DD45" s="688">
        <v>57466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354</v>
      </c>
      <c r="CG46" s="677"/>
      <c r="CH46" s="677"/>
      <c r="CI46" s="677"/>
      <c r="CJ46" s="677"/>
      <c r="CK46" s="677"/>
      <c r="CL46" s="677"/>
      <c r="CM46" s="677"/>
      <c r="CN46" s="677"/>
      <c r="CO46" s="677"/>
      <c r="CP46" s="677"/>
      <c r="CQ46" s="678"/>
      <c r="CR46" s="679">
        <v>1709405</v>
      </c>
      <c r="CS46" s="680"/>
      <c r="CT46" s="680"/>
      <c r="CU46" s="680"/>
      <c r="CV46" s="680"/>
      <c r="CW46" s="680"/>
      <c r="CX46" s="680"/>
      <c r="CY46" s="681"/>
      <c r="CZ46" s="684">
        <v>11.2</v>
      </c>
      <c r="DA46" s="685"/>
      <c r="DB46" s="685"/>
      <c r="DC46" s="780"/>
      <c r="DD46" s="688">
        <v>243040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355</v>
      </c>
      <c r="CG47" s="677"/>
      <c r="CH47" s="677"/>
      <c r="CI47" s="677"/>
      <c r="CJ47" s="677"/>
      <c r="CK47" s="677"/>
      <c r="CL47" s="677"/>
      <c r="CM47" s="677"/>
      <c r="CN47" s="677"/>
      <c r="CO47" s="677"/>
      <c r="CP47" s="677"/>
      <c r="CQ47" s="678"/>
      <c r="CR47" s="679">
        <v>14515</v>
      </c>
      <c r="CS47" s="715"/>
      <c r="CT47" s="715"/>
      <c r="CU47" s="715"/>
      <c r="CV47" s="715"/>
      <c r="CW47" s="715"/>
      <c r="CX47" s="715"/>
      <c r="CY47" s="716"/>
      <c r="CZ47" s="684">
        <v>0.1</v>
      </c>
      <c r="DA47" s="713"/>
      <c r="DB47" s="713"/>
      <c r="DC47" s="717"/>
      <c r="DD47" s="688">
        <v>10674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356</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357</v>
      </c>
      <c r="CE49" s="725"/>
      <c r="CF49" s="725"/>
      <c r="CG49" s="725"/>
      <c r="CH49" s="725"/>
      <c r="CI49" s="725"/>
      <c r="CJ49" s="725"/>
      <c r="CK49" s="725"/>
      <c r="CL49" s="725"/>
      <c r="CM49" s="725"/>
      <c r="CN49" s="725"/>
      <c r="CO49" s="725"/>
      <c r="CP49" s="725"/>
      <c r="CQ49" s="726"/>
      <c r="CR49" s="759">
        <v>15296206</v>
      </c>
      <c r="CS49" s="749"/>
      <c r="CT49" s="749"/>
      <c r="CU49" s="749"/>
      <c r="CV49" s="749"/>
      <c r="CW49" s="749"/>
      <c r="CX49" s="749"/>
      <c r="CY49" s="781"/>
      <c r="CZ49" s="764">
        <v>100</v>
      </c>
      <c r="DA49" s="782"/>
      <c r="DB49" s="782"/>
      <c r="DC49" s="783"/>
      <c r="DD49" s="784">
        <v>10748247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IrfuURq/KrGNJnZY0YOHmAUDjYOzn77fBHfjmdBEAYmQm0R/CPPoWCq5YiQl2d+Bl9gcS1qdmVoZsg5Xy94Tog==" saltValue="9fcwpzkmmApXZdArzicLF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380</v>
      </c>
      <c r="C7" s="812"/>
      <c r="D7" s="812"/>
      <c r="E7" s="812"/>
      <c r="F7" s="812"/>
      <c r="G7" s="812"/>
      <c r="H7" s="812"/>
      <c r="I7" s="812"/>
      <c r="J7" s="812"/>
      <c r="K7" s="812"/>
      <c r="L7" s="812"/>
      <c r="M7" s="812"/>
      <c r="N7" s="812"/>
      <c r="O7" s="812"/>
      <c r="P7" s="813"/>
      <c r="Q7" s="814">
        <v>15728</v>
      </c>
      <c r="R7" s="815"/>
      <c r="S7" s="815"/>
      <c r="T7" s="815"/>
      <c r="U7" s="815"/>
      <c r="V7" s="815">
        <v>15296</v>
      </c>
      <c r="W7" s="815"/>
      <c r="X7" s="815"/>
      <c r="Y7" s="815"/>
      <c r="Z7" s="815"/>
      <c r="AA7" s="815">
        <v>432</v>
      </c>
      <c r="AB7" s="815"/>
      <c r="AC7" s="815"/>
      <c r="AD7" s="815"/>
      <c r="AE7" s="816"/>
      <c r="AF7" s="817">
        <v>338</v>
      </c>
      <c r="AG7" s="818"/>
      <c r="AH7" s="818"/>
      <c r="AI7" s="818"/>
      <c r="AJ7" s="819"/>
      <c r="AK7" s="854">
        <v>698</v>
      </c>
      <c r="AL7" s="855"/>
      <c r="AM7" s="855"/>
      <c r="AN7" s="855"/>
      <c r="AO7" s="855"/>
      <c r="AP7" s="855">
        <v>18761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600</v>
      </c>
      <c r="BT7" s="859"/>
      <c r="BU7" s="859"/>
      <c r="BV7" s="859"/>
      <c r="BW7" s="859"/>
      <c r="BX7" s="859"/>
      <c r="BY7" s="859"/>
      <c r="BZ7" s="859"/>
      <c r="CA7" s="859"/>
      <c r="CB7" s="859"/>
      <c r="CC7" s="859"/>
      <c r="CD7" s="859"/>
      <c r="CE7" s="859"/>
      <c r="CF7" s="859"/>
      <c r="CG7" s="860"/>
      <c r="CH7" s="851">
        <v>8</v>
      </c>
      <c r="CI7" s="852"/>
      <c r="CJ7" s="852"/>
      <c r="CK7" s="852"/>
      <c r="CL7" s="853"/>
      <c r="CM7" s="851">
        <v>25</v>
      </c>
      <c r="CN7" s="852"/>
      <c r="CO7" s="852"/>
      <c r="CP7" s="852"/>
      <c r="CQ7" s="853"/>
      <c r="CR7" s="851">
        <v>5</v>
      </c>
      <c r="CS7" s="852"/>
      <c r="CT7" s="852"/>
      <c r="CU7" s="852"/>
      <c r="CV7" s="853"/>
      <c r="CW7" s="851" t="s">
        <v>523</v>
      </c>
      <c r="CX7" s="852"/>
      <c r="CY7" s="852"/>
      <c r="CZ7" s="852"/>
      <c r="DA7" s="853"/>
      <c r="DB7" s="851">
        <v>112</v>
      </c>
      <c r="DC7" s="852"/>
      <c r="DD7" s="852"/>
      <c r="DE7" s="852"/>
      <c r="DF7" s="853"/>
      <c r="DG7" s="851" t="s">
        <v>523</v>
      </c>
      <c r="DH7" s="852"/>
      <c r="DI7" s="852"/>
      <c r="DJ7" s="852"/>
      <c r="DK7" s="853"/>
      <c r="DL7" s="851" t="s">
        <v>523</v>
      </c>
      <c r="DM7" s="852"/>
      <c r="DN7" s="852"/>
      <c r="DO7" s="852"/>
      <c r="DP7" s="853"/>
      <c r="DQ7" s="851" t="s">
        <v>523</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601</v>
      </c>
      <c r="BT8" s="849"/>
      <c r="BU8" s="849"/>
      <c r="BV8" s="849"/>
      <c r="BW8" s="849"/>
      <c r="BX8" s="849"/>
      <c r="BY8" s="849"/>
      <c r="BZ8" s="849"/>
      <c r="CA8" s="849"/>
      <c r="CB8" s="849"/>
      <c r="CC8" s="849"/>
      <c r="CD8" s="849"/>
      <c r="CE8" s="849"/>
      <c r="CF8" s="849"/>
      <c r="CG8" s="850"/>
      <c r="CH8" s="861">
        <v>0</v>
      </c>
      <c r="CI8" s="862"/>
      <c r="CJ8" s="862"/>
      <c r="CK8" s="862"/>
      <c r="CL8" s="863"/>
      <c r="CM8" s="861">
        <v>109</v>
      </c>
      <c r="CN8" s="862"/>
      <c r="CO8" s="862"/>
      <c r="CP8" s="862"/>
      <c r="CQ8" s="863"/>
      <c r="CR8" s="861" t="s">
        <v>523</v>
      </c>
      <c r="CS8" s="862"/>
      <c r="CT8" s="862"/>
      <c r="CU8" s="862"/>
      <c r="CV8" s="863"/>
      <c r="CW8" s="861">
        <v>26</v>
      </c>
      <c r="CX8" s="862"/>
      <c r="CY8" s="862"/>
      <c r="CZ8" s="862"/>
      <c r="DA8" s="863"/>
      <c r="DB8" s="861" t="s">
        <v>523</v>
      </c>
      <c r="DC8" s="862"/>
      <c r="DD8" s="862"/>
      <c r="DE8" s="862"/>
      <c r="DF8" s="863"/>
      <c r="DG8" s="861" t="s">
        <v>523</v>
      </c>
      <c r="DH8" s="862"/>
      <c r="DI8" s="862"/>
      <c r="DJ8" s="862"/>
      <c r="DK8" s="863"/>
      <c r="DL8" s="861" t="s">
        <v>523</v>
      </c>
      <c r="DM8" s="862"/>
      <c r="DN8" s="862"/>
      <c r="DO8" s="862"/>
      <c r="DP8" s="863"/>
      <c r="DQ8" s="861" t="s">
        <v>523</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382</v>
      </c>
      <c r="B23" s="870" t="s">
        <v>383</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338</v>
      </c>
      <c r="AG23" s="874"/>
      <c r="AH23" s="874"/>
      <c r="AI23" s="874"/>
      <c r="AJ23" s="877"/>
      <c r="AK23" s="878"/>
      <c r="AL23" s="879"/>
      <c r="AM23" s="879"/>
      <c r="AN23" s="879"/>
      <c r="AO23" s="879"/>
      <c r="AP23" s="874"/>
      <c r="AQ23" s="874"/>
      <c r="AR23" s="874"/>
      <c r="AS23" s="874"/>
      <c r="AT23" s="874"/>
      <c r="AU23" s="880"/>
      <c r="AV23" s="880"/>
      <c r="AW23" s="880"/>
      <c r="AX23" s="880"/>
      <c r="AY23" s="881"/>
      <c r="AZ23" s="889" t="s">
        <v>384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363</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395</v>
      </c>
      <c r="C28" s="812"/>
      <c r="D28" s="812"/>
      <c r="E28" s="812"/>
      <c r="F28" s="812"/>
      <c r="G28" s="812"/>
      <c r="H28" s="812"/>
      <c r="I28" s="812"/>
      <c r="J28" s="812"/>
      <c r="K28" s="812"/>
      <c r="L28" s="812"/>
      <c r="M28" s="812"/>
      <c r="N28" s="812"/>
      <c r="O28" s="812"/>
      <c r="P28" s="813"/>
      <c r="Q28" s="902">
        <v>3069</v>
      </c>
      <c r="R28" s="903"/>
      <c r="S28" s="903"/>
      <c r="T28" s="903"/>
      <c r="U28" s="903"/>
      <c r="V28" s="903">
        <v>3017</v>
      </c>
      <c r="W28" s="903"/>
      <c r="X28" s="903"/>
      <c r="Y28" s="903"/>
      <c r="Z28" s="903"/>
      <c r="AA28" s="903">
        <v>52</v>
      </c>
      <c r="AB28" s="903"/>
      <c r="AC28" s="903"/>
      <c r="AD28" s="903"/>
      <c r="AE28" s="904"/>
      <c r="AF28" s="905">
        <v>51</v>
      </c>
      <c r="AG28" s="903"/>
      <c r="AH28" s="903"/>
      <c r="AI28" s="903"/>
      <c r="AJ28" s="906"/>
      <c r="AK28" s="907">
        <v>191</v>
      </c>
      <c r="AL28" s="898"/>
      <c r="AM28" s="898"/>
      <c r="AN28" s="898"/>
      <c r="AO28" s="898"/>
      <c r="AP28" s="898" t="s">
        <v>523</v>
      </c>
      <c r="AQ28" s="898"/>
      <c r="AR28" s="898"/>
      <c r="AS28" s="898"/>
      <c r="AT28" s="898"/>
      <c r="AU28" s="898" t="s">
        <v>523</v>
      </c>
      <c r="AV28" s="898"/>
      <c r="AW28" s="898"/>
      <c r="AX28" s="898"/>
      <c r="AY28" s="898"/>
      <c r="AZ28" s="899" t="s">
        <v>607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396</v>
      </c>
      <c r="C29" s="836"/>
      <c r="D29" s="836"/>
      <c r="E29" s="836"/>
      <c r="F29" s="836"/>
      <c r="G29" s="836"/>
      <c r="H29" s="836"/>
      <c r="I29" s="836"/>
      <c r="J29" s="836"/>
      <c r="K29" s="836"/>
      <c r="L29" s="836"/>
      <c r="M29" s="836"/>
      <c r="N29" s="836"/>
      <c r="O29" s="836"/>
      <c r="P29" s="837"/>
      <c r="Q29" s="838">
        <v>311</v>
      </c>
      <c r="R29" s="839"/>
      <c r="S29" s="839"/>
      <c r="T29" s="839"/>
      <c r="U29" s="839"/>
      <c r="V29" s="839">
        <v>311</v>
      </c>
      <c r="W29" s="839"/>
      <c r="X29" s="839"/>
      <c r="Y29" s="839"/>
      <c r="Z29" s="839"/>
      <c r="AA29" s="839">
        <v>0</v>
      </c>
      <c r="AB29" s="839"/>
      <c r="AC29" s="839"/>
      <c r="AD29" s="839"/>
      <c r="AE29" s="840"/>
      <c r="AF29" s="841">
        <v>0</v>
      </c>
      <c r="AG29" s="842"/>
      <c r="AH29" s="842"/>
      <c r="AI29" s="842"/>
      <c r="AJ29" s="843"/>
      <c r="AK29" s="910">
        <v>81</v>
      </c>
      <c r="AL29" s="911"/>
      <c r="AM29" s="911"/>
      <c r="AN29" s="911"/>
      <c r="AO29" s="911"/>
      <c r="AP29" s="911" t="s">
        <v>523</v>
      </c>
      <c r="AQ29" s="911"/>
      <c r="AR29" s="911"/>
      <c r="AS29" s="911"/>
      <c r="AT29" s="911"/>
      <c r="AU29" s="911" t="s">
        <v>523</v>
      </c>
      <c r="AV29" s="911"/>
      <c r="AW29" s="911"/>
      <c r="AX29" s="911"/>
      <c r="AY29" s="911"/>
      <c r="AZ29" s="912" t="s">
        <v>523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397</v>
      </c>
      <c r="C30" s="836"/>
      <c r="D30" s="836"/>
      <c r="E30" s="836"/>
      <c r="F30" s="836"/>
      <c r="G30" s="836"/>
      <c r="H30" s="836"/>
      <c r="I30" s="836"/>
      <c r="J30" s="836"/>
      <c r="K30" s="836"/>
      <c r="L30" s="836"/>
      <c r="M30" s="836"/>
      <c r="N30" s="836"/>
      <c r="O30" s="836"/>
      <c r="P30" s="837"/>
      <c r="Q30" s="838">
        <v>2506</v>
      </c>
      <c r="R30" s="839"/>
      <c r="S30" s="839"/>
      <c r="T30" s="839"/>
      <c r="U30" s="839"/>
      <c r="V30" s="839">
        <v>2447</v>
      </c>
      <c r="W30" s="839"/>
      <c r="X30" s="839"/>
      <c r="Y30" s="839"/>
      <c r="Z30" s="839"/>
      <c r="AA30" s="839">
        <v>59</v>
      </c>
      <c r="AB30" s="839"/>
      <c r="AC30" s="839"/>
      <c r="AD30" s="839"/>
      <c r="AE30" s="840"/>
      <c r="AF30" s="841">
        <v>59</v>
      </c>
      <c r="AG30" s="842"/>
      <c r="AH30" s="842"/>
      <c r="AI30" s="842"/>
      <c r="AJ30" s="843"/>
      <c r="AK30" s="910">
        <v>379</v>
      </c>
      <c r="AL30" s="911"/>
      <c r="AM30" s="911"/>
      <c r="AN30" s="911"/>
      <c r="AO30" s="911"/>
      <c r="AP30" s="911" t="s">
        <v>523</v>
      </c>
      <c r="AQ30" s="911"/>
      <c r="AR30" s="911"/>
      <c r="AS30" s="911"/>
      <c r="AT30" s="911"/>
      <c r="AU30" s="911" t="s">
        <v>523</v>
      </c>
      <c r="AV30" s="911"/>
      <c r="AW30" s="911"/>
      <c r="AX30" s="911"/>
      <c r="AY30" s="911"/>
      <c r="AZ30" s="912" t="s">
        <v>523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398</v>
      </c>
      <c r="C31" s="836"/>
      <c r="D31" s="836"/>
      <c r="E31" s="836"/>
      <c r="F31" s="836"/>
      <c r="G31" s="836"/>
      <c r="H31" s="836"/>
      <c r="I31" s="836"/>
      <c r="J31" s="836"/>
      <c r="K31" s="836"/>
      <c r="L31" s="836"/>
      <c r="M31" s="836"/>
      <c r="N31" s="836"/>
      <c r="O31" s="836"/>
      <c r="P31" s="837"/>
      <c r="Q31" s="838">
        <v>7</v>
      </c>
      <c r="R31" s="839"/>
      <c r="S31" s="839"/>
      <c r="T31" s="839"/>
      <c r="U31" s="839"/>
      <c r="V31" s="839">
        <v>7</v>
      </c>
      <c r="W31" s="839"/>
      <c r="X31" s="839"/>
      <c r="Y31" s="839"/>
      <c r="Z31" s="839"/>
      <c r="AA31" s="839">
        <v>0</v>
      </c>
      <c r="AB31" s="839"/>
      <c r="AC31" s="839"/>
      <c r="AD31" s="839"/>
      <c r="AE31" s="840"/>
      <c r="AF31" s="841" t="s">
        <v>128</v>
      </c>
      <c r="AG31" s="842"/>
      <c r="AH31" s="842"/>
      <c r="AI31" s="842"/>
      <c r="AJ31" s="843"/>
      <c r="AK31" s="910">
        <v>6</v>
      </c>
      <c r="AL31" s="911"/>
      <c r="AM31" s="911"/>
      <c r="AN31" s="911"/>
      <c r="AO31" s="911"/>
      <c r="AP31" s="911" t="s">
        <v>523</v>
      </c>
      <c r="AQ31" s="911"/>
      <c r="AR31" s="911"/>
      <c r="AS31" s="911"/>
      <c r="AT31" s="911"/>
      <c r="AU31" s="911" t="s">
        <v>523</v>
      </c>
      <c r="AV31" s="911"/>
      <c r="AW31" s="911"/>
      <c r="AX31" s="911"/>
      <c r="AY31" s="911"/>
      <c r="AZ31" s="912" t="s">
        <v>523</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399</v>
      </c>
      <c r="C32" s="836"/>
      <c r="D32" s="836"/>
      <c r="E32" s="836"/>
      <c r="F32" s="836"/>
      <c r="G32" s="836"/>
      <c r="H32" s="836"/>
      <c r="I32" s="836"/>
      <c r="J32" s="836"/>
      <c r="K32" s="836"/>
      <c r="L32" s="836"/>
      <c r="M32" s="836"/>
      <c r="N32" s="836"/>
      <c r="O32" s="836"/>
      <c r="P32" s="837"/>
      <c r="Q32" s="838">
        <v>842</v>
      </c>
      <c r="R32" s="839"/>
      <c r="S32" s="839"/>
      <c r="T32" s="839"/>
      <c r="U32" s="839"/>
      <c r="V32" s="839">
        <v>837</v>
      </c>
      <c r="W32" s="839"/>
      <c r="X32" s="839"/>
      <c r="Y32" s="839"/>
      <c r="Z32" s="839"/>
      <c r="AA32" s="839">
        <v>5</v>
      </c>
      <c r="AB32" s="839"/>
      <c r="AC32" s="839"/>
      <c r="AD32" s="839"/>
      <c r="AE32" s="840"/>
      <c r="AF32" s="841">
        <v>416</v>
      </c>
      <c r="AG32" s="842"/>
      <c r="AH32" s="842"/>
      <c r="AI32" s="842"/>
      <c r="AJ32" s="843"/>
      <c r="AK32" s="910">
        <v>217</v>
      </c>
      <c r="AL32" s="911"/>
      <c r="AM32" s="911"/>
      <c r="AN32" s="911"/>
      <c r="AO32" s="911"/>
      <c r="AP32" s="911">
        <v>2559</v>
      </c>
      <c r="AQ32" s="911"/>
      <c r="AR32" s="911"/>
      <c r="AS32" s="911"/>
      <c r="AT32" s="911"/>
      <c r="AU32" s="911">
        <v>755</v>
      </c>
      <c r="AV32" s="911"/>
      <c r="AW32" s="911"/>
      <c r="AX32" s="911"/>
      <c r="AY32" s="911"/>
      <c r="AZ32" s="912" t="s">
        <v>523</v>
      </c>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401</v>
      </c>
      <c r="C33" s="836"/>
      <c r="D33" s="836"/>
      <c r="E33" s="836"/>
      <c r="F33" s="836"/>
      <c r="G33" s="836"/>
      <c r="H33" s="836"/>
      <c r="I33" s="836"/>
      <c r="J33" s="836"/>
      <c r="K33" s="836"/>
      <c r="L33" s="836"/>
      <c r="M33" s="836"/>
      <c r="N33" s="836"/>
      <c r="O33" s="836"/>
      <c r="P33" s="837"/>
      <c r="Q33" s="838">
        <v>2500</v>
      </c>
      <c r="R33" s="839"/>
      <c r="S33" s="839"/>
      <c r="T33" s="839"/>
      <c r="U33" s="839"/>
      <c r="V33" s="839">
        <v>2506</v>
      </c>
      <c r="W33" s="839"/>
      <c r="X33" s="839"/>
      <c r="Y33" s="839"/>
      <c r="Z33" s="839"/>
      <c r="AA33" s="839">
        <v>-6</v>
      </c>
      <c r="AB33" s="839"/>
      <c r="AC33" s="839"/>
      <c r="AD33" s="839"/>
      <c r="AE33" s="840"/>
      <c r="AF33" s="841">
        <v>909</v>
      </c>
      <c r="AG33" s="842"/>
      <c r="AH33" s="842"/>
      <c r="AI33" s="842"/>
      <c r="AJ33" s="843"/>
      <c r="AK33" s="910">
        <v>244</v>
      </c>
      <c r="AL33" s="911"/>
      <c r="AM33" s="911"/>
      <c r="AN33" s="911"/>
      <c r="AO33" s="911"/>
      <c r="AP33" s="911">
        <v>677</v>
      </c>
      <c r="AQ33" s="911"/>
      <c r="AR33" s="911"/>
      <c r="AS33" s="911"/>
      <c r="AT33" s="911"/>
      <c r="AU33" s="911">
        <v>465</v>
      </c>
      <c r="AV33" s="911"/>
      <c r="AW33" s="911"/>
      <c r="AX33" s="911"/>
      <c r="AY33" s="911"/>
      <c r="AZ33" s="912" t="s">
        <v>523</v>
      </c>
      <c r="BA33" s="912"/>
      <c r="BB33" s="912"/>
      <c r="BC33" s="912"/>
      <c r="BD33" s="912"/>
      <c r="BE33" s="908" t="s">
        <v>400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402</v>
      </c>
      <c r="C34" s="836"/>
      <c r="D34" s="836"/>
      <c r="E34" s="836"/>
      <c r="F34" s="836"/>
      <c r="G34" s="836"/>
      <c r="H34" s="836"/>
      <c r="I34" s="836"/>
      <c r="J34" s="836"/>
      <c r="K34" s="836"/>
      <c r="L34" s="836"/>
      <c r="M34" s="836"/>
      <c r="N34" s="836"/>
      <c r="O34" s="836"/>
      <c r="P34" s="837"/>
      <c r="Q34" s="838">
        <v>143</v>
      </c>
      <c r="R34" s="839"/>
      <c r="S34" s="839"/>
      <c r="T34" s="839"/>
      <c r="U34" s="839"/>
      <c r="V34" s="839">
        <v>143</v>
      </c>
      <c r="W34" s="839"/>
      <c r="X34" s="839"/>
      <c r="Y34" s="839"/>
      <c r="Z34" s="839"/>
      <c r="AA34" s="839">
        <v>0</v>
      </c>
      <c r="AB34" s="839"/>
      <c r="AC34" s="839"/>
      <c r="AD34" s="839"/>
      <c r="AE34" s="840"/>
      <c r="AF34" s="841" t="s">
        <v>403</v>
      </c>
      <c r="AG34" s="842"/>
      <c r="AH34" s="842"/>
      <c r="AI34" s="842"/>
      <c r="AJ34" s="843"/>
      <c r="AK34" s="910">
        <v>8</v>
      </c>
      <c r="AL34" s="911"/>
      <c r="AM34" s="911"/>
      <c r="AN34" s="911"/>
      <c r="AO34" s="911"/>
      <c r="AP34" s="911">
        <v>28</v>
      </c>
      <c r="AQ34" s="911"/>
      <c r="AR34" s="911"/>
      <c r="AS34" s="911"/>
      <c r="AT34" s="911"/>
      <c r="AU34" s="911">
        <v>19</v>
      </c>
      <c r="AV34" s="911"/>
      <c r="AW34" s="911"/>
      <c r="AX34" s="911"/>
      <c r="AY34" s="911"/>
      <c r="AZ34" s="912" t="s">
        <v>523</v>
      </c>
      <c r="BA34" s="912"/>
      <c r="BB34" s="912"/>
      <c r="BC34" s="912"/>
      <c r="BD34" s="912"/>
      <c r="BE34" s="908" t="s">
        <v>404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t="s">
        <v>405</v>
      </c>
      <c r="C35" s="836"/>
      <c r="D35" s="836"/>
      <c r="E35" s="836"/>
      <c r="F35" s="836"/>
      <c r="G35" s="836"/>
      <c r="H35" s="836"/>
      <c r="I35" s="836"/>
      <c r="J35" s="836"/>
      <c r="K35" s="836"/>
      <c r="L35" s="836"/>
      <c r="M35" s="836"/>
      <c r="N35" s="836"/>
      <c r="O35" s="836"/>
      <c r="P35" s="837"/>
      <c r="Q35" s="838">
        <v>1217</v>
      </c>
      <c r="R35" s="839"/>
      <c r="S35" s="839"/>
      <c r="T35" s="839"/>
      <c r="U35" s="839"/>
      <c r="V35" s="839">
        <v>1217</v>
      </c>
      <c r="W35" s="839"/>
      <c r="X35" s="839"/>
      <c r="Y35" s="839"/>
      <c r="Z35" s="839"/>
      <c r="AA35" s="839">
        <v>0</v>
      </c>
      <c r="AB35" s="839"/>
      <c r="AC35" s="839"/>
      <c r="AD35" s="839"/>
      <c r="AE35" s="840"/>
      <c r="AF35" s="841" t="s">
        <v>128</v>
      </c>
      <c r="AG35" s="842"/>
      <c r="AH35" s="842"/>
      <c r="AI35" s="842"/>
      <c r="AJ35" s="843"/>
      <c r="AK35" s="910">
        <v>546</v>
      </c>
      <c r="AL35" s="911"/>
      <c r="AM35" s="911"/>
      <c r="AN35" s="911"/>
      <c r="AO35" s="911"/>
      <c r="AP35" s="911">
        <v>9333</v>
      </c>
      <c r="AQ35" s="911"/>
      <c r="AR35" s="911"/>
      <c r="AS35" s="911"/>
      <c r="AT35" s="911"/>
      <c r="AU35" s="911">
        <v>8698</v>
      </c>
      <c r="AV35" s="911"/>
      <c r="AW35" s="911"/>
      <c r="AX35" s="911"/>
      <c r="AY35" s="911"/>
      <c r="AZ35" s="912" t="s">
        <v>523</v>
      </c>
      <c r="BA35" s="912"/>
      <c r="BB35" s="912"/>
      <c r="BC35" s="912"/>
      <c r="BD35" s="912"/>
      <c r="BE35" s="908" t="s">
        <v>406</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382</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1436</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388</v>
      </c>
      <c r="W66" s="798"/>
      <c r="X66" s="798"/>
      <c r="Y66" s="798"/>
      <c r="Z66" s="799"/>
      <c r="AA66" s="797" t="s">
        <v>413</v>
      </c>
      <c r="AB66" s="798"/>
      <c r="AC66" s="798"/>
      <c r="AD66" s="798"/>
      <c r="AE66" s="799"/>
      <c r="AF66" s="932" t="s">
        <v>414</v>
      </c>
      <c r="AG66" s="893"/>
      <c r="AH66" s="893"/>
      <c r="AI66" s="893"/>
      <c r="AJ66" s="933"/>
      <c r="AK66" s="797" t="s">
        <v>415</v>
      </c>
      <c r="AL66" s="821"/>
      <c r="AM66" s="821"/>
      <c r="AN66" s="821"/>
      <c r="AO66" s="822"/>
      <c r="AP66" s="797" t="s">
        <v>416</v>
      </c>
      <c r="AQ66" s="798"/>
      <c r="AR66" s="798"/>
      <c r="AS66" s="798"/>
      <c r="AT66" s="799"/>
      <c r="AU66" s="797" t="s">
        <v>417</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587</v>
      </c>
      <c r="C68" s="950"/>
      <c r="D68" s="950"/>
      <c r="E68" s="950"/>
      <c r="F68" s="950"/>
      <c r="G68" s="950"/>
      <c r="H68" s="950"/>
      <c r="I68" s="950"/>
      <c r="J68" s="950"/>
      <c r="K68" s="950"/>
      <c r="L68" s="950"/>
      <c r="M68" s="950"/>
      <c r="N68" s="950"/>
      <c r="O68" s="950"/>
      <c r="P68" s="951"/>
      <c r="Q68" s="952">
        <v>1437</v>
      </c>
      <c r="R68" s="946"/>
      <c r="S68" s="946"/>
      <c r="T68" s="946"/>
      <c r="U68" s="946"/>
      <c r="V68" s="946">
        <v>1251</v>
      </c>
      <c r="W68" s="946"/>
      <c r="X68" s="946"/>
      <c r="Y68" s="946"/>
      <c r="Z68" s="946"/>
      <c r="AA68" s="946">
        <v>186</v>
      </c>
      <c r="AB68" s="946"/>
      <c r="AC68" s="946"/>
      <c r="AD68" s="946"/>
      <c r="AE68" s="946"/>
      <c r="AF68" s="946">
        <v>1757</v>
      </c>
      <c r="AG68" s="946"/>
      <c r="AH68" s="946"/>
      <c r="AI68" s="946"/>
      <c r="AJ68" s="946"/>
      <c r="AK68" s="946" t="s">
        <v>608</v>
      </c>
      <c r="AL68" s="946"/>
      <c r="AM68" s="946"/>
      <c r="AN68" s="946"/>
      <c r="AO68" s="946"/>
      <c r="AP68" s="946">
        <v>904</v>
      </c>
      <c r="AQ68" s="946"/>
      <c r="AR68" s="946"/>
      <c r="AS68" s="946"/>
      <c r="AT68" s="946"/>
      <c r="AU68" s="946">
        <v>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588</v>
      </c>
      <c r="C69" s="954"/>
      <c r="D69" s="954"/>
      <c r="E69" s="954"/>
      <c r="F69" s="954"/>
      <c r="G69" s="954"/>
      <c r="H69" s="954"/>
      <c r="I69" s="954"/>
      <c r="J69" s="954"/>
      <c r="K69" s="954"/>
      <c r="L69" s="954"/>
      <c r="M69" s="954"/>
      <c r="N69" s="954"/>
      <c r="O69" s="954"/>
      <c r="P69" s="955"/>
      <c r="Q69" s="956">
        <v>70</v>
      </c>
      <c r="R69" s="911"/>
      <c r="S69" s="911"/>
      <c r="T69" s="911"/>
      <c r="U69" s="911"/>
      <c r="V69" s="911">
        <v>67</v>
      </c>
      <c r="W69" s="911"/>
      <c r="X69" s="911"/>
      <c r="Y69" s="911"/>
      <c r="Z69" s="911"/>
      <c r="AA69" s="911">
        <v>3</v>
      </c>
      <c r="AB69" s="911"/>
      <c r="AC69" s="911"/>
      <c r="AD69" s="911"/>
      <c r="AE69" s="911"/>
      <c r="AF69" s="911">
        <v>3</v>
      </c>
      <c r="AG69" s="911"/>
      <c r="AH69" s="911"/>
      <c r="AI69" s="911"/>
      <c r="AJ69" s="911"/>
      <c r="AK69" s="911" t="s">
        <v>608</v>
      </c>
      <c r="AL69" s="911"/>
      <c r="AM69" s="911"/>
      <c r="AN69" s="911"/>
      <c r="AO69" s="911"/>
      <c r="AP69" s="911" t="s">
        <v>523</v>
      </c>
      <c r="AQ69" s="911"/>
      <c r="AR69" s="911"/>
      <c r="AS69" s="911"/>
      <c r="AT69" s="911"/>
      <c r="AU69" s="911" t="s">
        <v>523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589</v>
      </c>
      <c r="C70" s="954"/>
      <c r="D70" s="954"/>
      <c r="E70" s="954"/>
      <c r="F70" s="954"/>
      <c r="G70" s="954"/>
      <c r="H70" s="954"/>
      <c r="I70" s="954"/>
      <c r="J70" s="954"/>
      <c r="K70" s="954"/>
      <c r="L70" s="954"/>
      <c r="M70" s="954"/>
      <c r="N70" s="954"/>
      <c r="O70" s="954"/>
      <c r="P70" s="955"/>
      <c r="Q70" s="956">
        <v>1494</v>
      </c>
      <c r="R70" s="911"/>
      <c r="S70" s="911"/>
      <c r="T70" s="911"/>
      <c r="U70" s="911"/>
      <c r="V70" s="911">
        <v>1470</v>
      </c>
      <c r="W70" s="911"/>
      <c r="X70" s="911"/>
      <c r="Y70" s="911"/>
      <c r="Z70" s="911"/>
      <c r="AA70" s="911">
        <v>24</v>
      </c>
      <c r="AB70" s="911"/>
      <c r="AC70" s="911"/>
      <c r="AD70" s="911"/>
      <c r="AE70" s="911"/>
      <c r="AF70" s="911">
        <v>24</v>
      </c>
      <c r="AG70" s="911"/>
      <c r="AH70" s="911"/>
      <c r="AI70" s="911"/>
      <c r="AJ70" s="911"/>
      <c r="AK70" s="911">
        <v>131</v>
      </c>
      <c r="AL70" s="911"/>
      <c r="AM70" s="911"/>
      <c r="AN70" s="911"/>
      <c r="AO70" s="911"/>
      <c r="AP70" s="911">
        <v>1698</v>
      </c>
      <c r="AQ70" s="911"/>
      <c r="AR70" s="911"/>
      <c r="AS70" s="911"/>
      <c r="AT70" s="911"/>
      <c r="AU70" s="911">
        <v>833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590</v>
      </c>
      <c r="C71" s="954"/>
      <c r="D71" s="954"/>
      <c r="E71" s="954"/>
      <c r="F71" s="954"/>
      <c r="G71" s="954"/>
      <c r="H71" s="954"/>
      <c r="I71" s="954"/>
      <c r="J71" s="954"/>
      <c r="K71" s="954"/>
      <c r="L71" s="954"/>
      <c r="M71" s="954"/>
      <c r="N71" s="954"/>
      <c r="O71" s="954"/>
      <c r="P71" s="955"/>
      <c r="Q71" s="956">
        <v>1718</v>
      </c>
      <c r="R71" s="911"/>
      <c r="S71" s="911"/>
      <c r="T71" s="911"/>
      <c r="U71" s="911"/>
      <c r="V71" s="911">
        <v>1686</v>
      </c>
      <c r="W71" s="911"/>
      <c r="X71" s="911"/>
      <c r="Y71" s="911"/>
      <c r="Z71" s="911"/>
      <c r="AA71" s="911">
        <v>32</v>
      </c>
      <c r="AB71" s="911"/>
      <c r="AC71" s="911"/>
      <c r="AD71" s="911"/>
      <c r="AE71" s="911"/>
      <c r="AF71" s="911">
        <v>32</v>
      </c>
      <c r="AG71" s="911"/>
      <c r="AH71" s="911"/>
      <c r="AI71" s="911"/>
      <c r="AJ71" s="911"/>
      <c r="AK71" s="911">
        <v>211</v>
      </c>
      <c r="AL71" s="911"/>
      <c r="AM71" s="911"/>
      <c r="AN71" s="911"/>
      <c r="AO71" s="911"/>
      <c r="AP71" s="911">
        <v>165</v>
      </c>
      <c r="AQ71" s="911"/>
      <c r="AR71" s="911"/>
      <c r="AS71" s="911"/>
      <c r="AT71" s="911"/>
      <c r="AU71" s="911">
        <v>154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591</v>
      </c>
      <c r="C72" s="954"/>
      <c r="D72" s="954"/>
      <c r="E72" s="954"/>
      <c r="F72" s="954"/>
      <c r="G72" s="954"/>
      <c r="H72" s="954"/>
      <c r="I72" s="954"/>
      <c r="J72" s="954"/>
      <c r="K72" s="954"/>
      <c r="L72" s="954"/>
      <c r="M72" s="954"/>
      <c r="N72" s="954"/>
      <c r="O72" s="954"/>
      <c r="P72" s="955"/>
      <c r="Q72" s="956">
        <v>96</v>
      </c>
      <c r="R72" s="911"/>
      <c r="S72" s="911"/>
      <c r="T72" s="911"/>
      <c r="U72" s="911"/>
      <c r="V72" s="911">
        <v>92</v>
      </c>
      <c r="W72" s="911"/>
      <c r="X72" s="911"/>
      <c r="Y72" s="911"/>
      <c r="Z72" s="911"/>
      <c r="AA72" s="911">
        <v>4</v>
      </c>
      <c r="AB72" s="911"/>
      <c r="AC72" s="911"/>
      <c r="AD72" s="911"/>
      <c r="AE72" s="911"/>
      <c r="AF72" s="911">
        <v>4</v>
      </c>
      <c r="AG72" s="911"/>
      <c r="AH72" s="911"/>
      <c r="AI72" s="911"/>
      <c r="AJ72" s="911"/>
      <c r="AK72" s="911" t="s">
        <v>608</v>
      </c>
      <c r="AL72" s="911"/>
      <c r="AM72" s="911"/>
      <c r="AN72" s="911"/>
      <c r="AO72" s="911"/>
      <c r="AP72" s="911" t="s">
        <v>523</v>
      </c>
      <c r="AQ72" s="911"/>
      <c r="AR72" s="911"/>
      <c r="AS72" s="911"/>
      <c r="AT72" s="911"/>
      <c r="AU72" s="911" t="s">
        <v>523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592</v>
      </c>
      <c r="C73" s="954"/>
      <c r="D73" s="954"/>
      <c r="E73" s="954"/>
      <c r="F73" s="954"/>
      <c r="G73" s="954"/>
      <c r="H73" s="954"/>
      <c r="I73" s="954"/>
      <c r="J73" s="954"/>
      <c r="K73" s="954"/>
      <c r="L73" s="954"/>
      <c r="M73" s="954"/>
      <c r="N73" s="954"/>
      <c r="O73" s="954"/>
      <c r="P73" s="955"/>
      <c r="Q73" s="956">
        <v>534</v>
      </c>
      <c r="R73" s="911"/>
      <c r="S73" s="911"/>
      <c r="T73" s="911"/>
      <c r="U73" s="911"/>
      <c r="V73" s="911">
        <v>513</v>
      </c>
      <c r="W73" s="911"/>
      <c r="X73" s="911"/>
      <c r="Y73" s="911"/>
      <c r="Z73" s="911"/>
      <c r="AA73" s="911">
        <v>21</v>
      </c>
      <c r="AB73" s="911"/>
      <c r="AC73" s="911"/>
      <c r="AD73" s="911"/>
      <c r="AE73" s="911"/>
      <c r="AF73" s="911">
        <v>21</v>
      </c>
      <c r="AG73" s="911"/>
      <c r="AH73" s="911"/>
      <c r="AI73" s="911"/>
      <c r="AJ73" s="911"/>
      <c r="AK73" s="911">
        <v>39</v>
      </c>
      <c r="AL73" s="911"/>
      <c r="AM73" s="911"/>
      <c r="AN73" s="911"/>
      <c r="AO73" s="911"/>
      <c r="AP73" s="911" t="s">
        <v>523</v>
      </c>
      <c r="AQ73" s="911"/>
      <c r="AR73" s="911"/>
      <c r="AS73" s="911"/>
      <c r="AT73" s="911"/>
      <c r="AU73" s="911" t="s">
        <v>523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593</v>
      </c>
      <c r="C74" s="954"/>
      <c r="D74" s="954"/>
      <c r="E74" s="954"/>
      <c r="F74" s="954"/>
      <c r="G74" s="954"/>
      <c r="H74" s="954"/>
      <c r="I74" s="954"/>
      <c r="J74" s="954"/>
      <c r="K74" s="954"/>
      <c r="L74" s="954"/>
      <c r="M74" s="954"/>
      <c r="N74" s="954"/>
      <c r="O74" s="954"/>
      <c r="P74" s="955"/>
      <c r="Q74" s="956">
        <v>103030</v>
      </c>
      <c r="R74" s="911"/>
      <c r="S74" s="911"/>
      <c r="T74" s="911"/>
      <c r="U74" s="911"/>
      <c r="V74" s="911">
        <v>101145</v>
      </c>
      <c r="W74" s="911"/>
      <c r="X74" s="911"/>
      <c r="Y74" s="911"/>
      <c r="Z74" s="911"/>
      <c r="AA74" s="911">
        <v>1885</v>
      </c>
      <c r="AB74" s="911"/>
      <c r="AC74" s="911"/>
      <c r="AD74" s="911"/>
      <c r="AE74" s="911"/>
      <c r="AF74" s="911">
        <v>1885</v>
      </c>
      <c r="AG74" s="911"/>
      <c r="AH74" s="911"/>
      <c r="AI74" s="911"/>
      <c r="AJ74" s="911"/>
      <c r="AK74" s="911">
        <v>343</v>
      </c>
      <c r="AL74" s="911"/>
      <c r="AM74" s="911"/>
      <c r="AN74" s="911"/>
      <c r="AO74" s="911"/>
      <c r="AP74" s="911" t="s">
        <v>523</v>
      </c>
      <c r="AQ74" s="911"/>
      <c r="AR74" s="911"/>
      <c r="AS74" s="911"/>
      <c r="AT74" s="911"/>
      <c r="AU74" s="911" t="s">
        <v>523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594</v>
      </c>
      <c r="C75" s="954"/>
      <c r="D75" s="954"/>
      <c r="E75" s="954"/>
      <c r="F75" s="954"/>
      <c r="G75" s="954"/>
      <c r="H75" s="954"/>
      <c r="I75" s="954"/>
      <c r="J75" s="954"/>
      <c r="K75" s="954"/>
      <c r="L75" s="954"/>
      <c r="M75" s="954"/>
      <c r="N75" s="954"/>
      <c r="O75" s="954"/>
      <c r="P75" s="955"/>
      <c r="Q75" s="959">
        <v>2</v>
      </c>
      <c r="R75" s="960"/>
      <c r="S75" s="960"/>
      <c r="T75" s="960"/>
      <c r="U75" s="910"/>
      <c r="V75" s="961">
        <v>1</v>
      </c>
      <c r="W75" s="960"/>
      <c r="X75" s="960"/>
      <c r="Y75" s="960"/>
      <c r="Z75" s="910"/>
      <c r="AA75" s="961">
        <v>1</v>
      </c>
      <c r="AB75" s="960"/>
      <c r="AC75" s="960"/>
      <c r="AD75" s="960"/>
      <c r="AE75" s="910"/>
      <c r="AF75" s="961">
        <v>1</v>
      </c>
      <c r="AG75" s="960"/>
      <c r="AH75" s="960"/>
      <c r="AI75" s="960"/>
      <c r="AJ75" s="910"/>
      <c r="AK75" s="961" t="s">
        <v>523</v>
      </c>
      <c r="AL75" s="960"/>
      <c r="AM75" s="960"/>
      <c r="AN75" s="960"/>
      <c r="AO75" s="910"/>
      <c r="AP75" s="961" t="s">
        <v>523</v>
      </c>
      <c r="AQ75" s="960"/>
      <c r="AR75" s="960"/>
      <c r="AS75" s="960"/>
      <c r="AT75" s="910"/>
      <c r="AU75" s="961" t="s">
        <v>523</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t="s">
        <v>595</v>
      </c>
      <c r="C76" s="954"/>
      <c r="D76" s="954"/>
      <c r="E76" s="954"/>
      <c r="F76" s="954"/>
      <c r="G76" s="954"/>
      <c r="H76" s="954"/>
      <c r="I76" s="954"/>
      <c r="J76" s="954"/>
      <c r="K76" s="954"/>
      <c r="L76" s="954"/>
      <c r="M76" s="954"/>
      <c r="N76" s="954"/>
      <c r="O76" s="954"/>
      <c r="P76" s="955"/>
      <c r="Q76" s="959">
        <v>5035</v>
      </c>
      <c r="R76" s="960"/>
      <c r="S76" s="960"/>
      <c r="T76" s="960"/>
      <c r="U76" s="910"/>
      <c r="V76" s="961">
        <v>4930</v>
      </c>
      <c r="W76" s="960"/>
      <c r="X76" s="960"/>
      <c r="Y76" s="960"/>
      <c r="Z76" s="910"/>
      <c r="AA76" s="961">
        <v>105</v>
      </c>
      <c r="AB76" s="960"/>
      <c r="AC76" s="960"/>
      <c r="AD76" s="960"/>
      <c r="AE76" s="910"/>
      <c r="AF76" s="961">
        <v>105</v>
      </c>
      <c r="AG76" s="960"/>
      <c r="AH76" s="960"/>
      <c r="AI76" s="960"/>
      <c r="AJ76" s="910"/>
      <c r="AK76" s="961">
        <v>65</v>
      </c>
      <c r="AL76" s="960"/>
      <c r="AM76" s="960"/>
      <c r="AN76" s="960"/>
      <c r="AO76" s="910"/>
      <c r="AP76" s="961" t="s">
        <v>523</v>
      </c>
      <c r="AQ76" s="960"/>
      <c r="AR76" s="960"/>
      <c r="AS76" s="960"/>
      <c r="AT76" s="910"/>
      <c r="AU76" s="961" t="s">
        <v>523</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t="s">
        <v>596</v>
      </c>
      <c r="C77" s="954"/>
      <c r="D77" s="954"/>
      <c r="E77" s="954"/>
      <c r="F77" s="954"/>
      <c r="G77" s="954"/>
      <c r="H77" s="954"/>
      <c r="I77" s="954"/>
      <c r="J77" s="954"/>
      <c r="K77" s="954"/>
      <c r="L77" s="954"/>
      <c r="M77" s="954"/>
      <c r="N77" s="954"/>
      <c r="O77" s="954"/>
      <c r="P77" s="955"/>
      <c r="Q77" s="959">
        <v>386</v>
      </c>
      <c r="R77" s="960"/>
      <c r="S77" s="960"/>
      <c r="T77" s="960"/>
      <c r="U77" s="910"/>
      <c r="V77" s="961">
        <v>383</v>
      </c>
      <c r="W77" s="960"/>
      <c r="X77" s="960"/>
      <c r="Y77" s="960"/>
      <c r="Z77" s="910"/>
      <c r="AA77" s="961">
        <v>4</v>
      </c>
      <c r="AB77" s="960"/>
      <c r="AC77" s="960"/>
      <c r="AD77" s="960"/>
      <c r="AE77" s="910"/>
      <c r="AF77" s="961">
        <v>4</v>
      </c>
      <c r="AG77" s="960"/>
      <c r="AH77" s="960"/>
      <c r="AI77" s="960"/>
      <c r="AJ77" s="910"/>
      <c r="AK77" s="961">
        <v>7</v>
      </c>
      <c r="AL77" s="960"/>
      <c r="AM77" s="960"/>
      <c r="AN77" s="960"/>
      <c r="AO77" s="910"/>
      <c r="AP77" s="961" t="s">
        <v>523</v>
      </c>
      <c r="AQ77" s="960"/>
      <c r="AR77" s="960"/>
      <c r="AS77" s="960"/>
      <c r="AT77" s="910"/>
      <c r="AU77" s="961" t="s">
        <v>523</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t="s">
        <v>597</v>
      </c>
      <c r="C78" s="954"/>
      <c r="D78" s="954"/>
      <c r="E78" s="954"/>
      <c r="F78" s="954"/>
      <c r="G78" s="954"/>
      <c r="H78" s="954"/>
      <c r="I78" s="954"/>
      <c r="J78" s="954"/>
      <c r="K78" s="954"/>
      <c r="L78" s="954"/>
      <c r="M78" s="954"/>
      <c r="N78" s="954"/>
      <c r="O78" s="954"/>
      <c r="P78" s="955"/>
      <c r="Q78" s="956">
        <v>1989</v>
      </c>
      <c r="R78" s="911"/>
      <c r="S78" s="911"/>
      <c r="T78" s="911"/>
      <c r="U78" s="911"/>
      <c r="V78" s="911">
        <v>1981</v>
      </c>
      <c r="W78" s="911"/>
      <c r="X78" s="911"/>
      <c r="Y78" s="911"/>
      <c r="Z78" s="911"/>
      <c r="AA78" s="911">
        <v>7</v>
      </c>
      <c r="AB78" s="911"/>
      <c r="AC78" s="911"/>
      <c r="AD78" s="911"/>
      <c r="AE78" s="911"/>
      <c r="AF78" s="911">
        <v>7</v>
      </c>
      <c r="AG78" s="911"/>
      <c r="AH78" s="911"/>
      <c r="AI78" s="911"/>
      <c r="AJ78" s="911"/>
      <c r="AK78" s="911" t="s">
        <v>608</v>
      </c>
      <c r="AL78" s="911"/>
      <c r="AM78" s="911"/>
      <c r="AN78" s="911"/>
      <c r="AO78" s="911"/>
      <c r="AP78" s="911">
        <v>4283</v>
      </c>
      <c r="AQ78" s="911"/>
      <c r="AR78" s="911"/>
      <c r="AS78" s="911"/>
      <c r="AT78" s="911"/>
      <c r="AU78" s="911">
        <v>96</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t="s">
        <v>598</v>
      </c>
      <c r="C79" s="954"/>
      <c r="D79" s="954"/>
      <c r="E79" s="954"/>
      <c r="F79" s="954"/>
      <c r="G79" s="954"/>
      <c r="H79" s="954"/>
      <c r="I79" s="954"/>
      <c r="J79" s="954"/>
      <c r="K79" s="954"/>
      <c r="L79" s="954"/>
      <c r="M79" s="954"/>
      <c r="N79" s="954"/>
      <c r="O79" s="954"/>
      <c r="P79" s="955"/>
      <c r="Q79" s="956">
        <v>16</v>
      </c>
      <c r="R79" s="911"/>
      <c r="S79" s="911"/>
      <c r="T79" s="911"/>
      <c r="U79" s="911"/>
      <c r="V79" s="911">
        <v>13</v>
      </c>
      <c r="W79" s="911"/>
      <c r="X79" s="911"/>
      <c r="Y79" s="911"/>
      <c r="Z79" s="911"/>
      <c r="AA79" s="911">
        <v>3</v>
      </c>
      <c r="AB79" s="911"/>
      <c r="AC79" s="911"/>
      <c r="AD79" s="911"/>
      <c r="AE79" s="911"/>
      <c r="AF79" s="911">
        <v>3</v>
      </c>
      <c r="AG79" s="911"/>
      <c r="AH79" s="911"/>
      <c r="AI79" s="911"/>
      <c r="AJ79" s="911"/>
      <c r="AK79" s="911">
        <v>1</v>
      </c>
      <c r="AL79" s="911"/>
      <c r="AM79" s="911"/>
      <c r="AN79" s="911"/>
      <c r="AO79" s="911"/>
      <c r="AP79" s="911" t="s">
        <v>523</v>
      </c>
      <c r="AQ79" s="911"/>
      <c r="AR79" s="911"/>
      <c r="AS79" s="911"/>
      <c r="AT79" s="911"/>
      <c r="AU79" s="911" t="s">
        <v>523</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t="s">
        <v>599</v>
      </c>
      <c r="C80" s="954"/>
      <c r="D80" s="954"/>
      <c r="E80" s="954"/>
      <c r="F80" s="954"/>
      <c r="G80" s="954"/>
      <c r="H80" s="954"/>
      <c r="I80" s="954"/>
      <c r="J80" s="954"/>
      <c r="K80" s="954"/>
      <c r="L80" s="954"/>
      <c r="M80" s="954"/>
      <c r="N80" s="954"/>
      <c r="O80" s="954"/>
      <c r="P80" s="955"/>
      <c r="Q80" s="956">
        <v>58</v>
      </c>
      <c r="R80" s="911"/>
      <c r="S80" s="911"/>
      <c r="T80" s="911"/>
      <c r="U80" s="911"/>
      <c r="V80" s="911">
        <v>55</v>
      </c>
      <c r="W80" s="911"/>
      <c r="X80" s="911"/>
      <c r="Y80" s="911"/>
      <c r="Z80" s="911"/>
      <c r="AA80" s="911">
        <v>3</v>
      </c>
      <c r="AB80" s="911"/>
      <c r="AC80" s="911"/>
      <c r="AD80" s="911"/>
      <c r="AE80" s="911"/>
      <c r="AF80" s="911">
        <v>3</v>
      </c>
      <c r="AG80" s="911"/>
      <c r="AH80" s="911"/>
      <c r="AI80" s="911"/>
      <c r="AJ80" s="911"/>
      <c r="AK80" s="911" t="s">
        <v>608</v>
      </c>
      <c r="AL80" s="911"/>
      <c r="AM80" s="911"/>
      <c r="AN80" s="911"/>
      <c r="AO80" s="911"/>
      <c r="AP80" s="911" t="s">
        <v>523</v>
      </c>
      <c r="AQ80" s="911"/>
      <c r="AR80" s="911"/>
      <c r="AS80" s="911"/>
      <c r="AT80" s="911"/>
      <c r="AU80" s="911" t="s">
        <v>523</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382</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302</v>
      </c>
      <c r="AG109" s="975"/>
      <c r="AH109" s="975"/>
      <c r="AI109" s="975"/>
      <c r="AJ109" s="976"/>
      <c r="AK109" s="974" t="s">
        <v>301</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302</v>
      </c>
      <c r="BW109" s="975"/>
      <c r="BX109" s="975"/>
      <c r="BY109" s="975"/>
      <c r="BZ109" s="976"/>
      <c r="CA109" s="974" t="s">
        <v>301</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302</v>
      </c>
      <c r="DM109" s="975"/>
      <c r="DN109" s="975"/>
      <c r="DO109" s="975"/>
      <c r="DP109" s="976"/>
      <c r="DQ109" s="974" t="s">
        <v>301</v>
      </c>
      <c r="DR109" s="975"/>
      <c r="DS109" s="975"/>
      <c r="DT109" s="975"/>
      <c r="DU109" s="976"/>
      <c r="DV109" s="974" t="s">
        <v>428</v>
      </c>
      <c r="DW109" s="975"/>
      <c r="DX109" s="975"/>
      <c r="DY109" s="975"/>
      <c r="DZ109" s="977"/>
    </row>
    <row r="110" spans="1:131" s="246" customFormat="1" ht="26.25" customHeight="1" x14ac:dyDescent="0.2">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1456596</v>
      </c>
      <c r="AB110" s="982"/>
      <c r="AC110" s="982"/>
      <c r="AD110" s="982"/>
      <c r="AE110" s="983"/>
      <c r="AF110" s="984">
        <v>1491809</v>
      </c>
      <c r="AG110" s="982"/>
      <c r="AH110" s="982"/>
      <c r="AI110" s="982"/>
      <c r="AJ110" s="983"/>
      <c r="AK110" s="984">
        <v>1514289</v>
      </c>
      <c r="AL110" s="982"/>
      <c r="AM110" s="982"/>
      <c r="AN110" s="982"/>
      <c r="AO110" s="983"/>
      <c r="AP110" s="985">
        <v>22</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17062370</v>
      </c>
      <c r="BR110" s="1017"/>
      <c r="BS110" s="1017"/>
      <c r="BT110" s="1017"/>
      <c r="BU110" s="1017"/>
      <c r="BV110" s="1017">
        <v>18180962</v>
      </c>
      <c r="BW110" s="1017"/>
      <c r="BX110" s="1017"/>
      <c r="BY110" s="1017"/>
      <c r="BZ110" s="1017"/>
      <c r="CA110" s="1017">
        <v>18760515</v>
      </c>
      <c r="CB110" s="1017"/>
      <c r="CC110" s="1017"/>
      <c r="CD110" s="1017"/>
      <c r="CE110" s="1017"/>
      <c r="CF110" s="1031">
        <v>273.10000000000002</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434</v>
      </c>
      <c r="DH110" s="1017"/>
      <c r="DI110" s="1017"/>
      <c r="DJ110" s="1017"/>
      <c r="DK110" s="1017"/>
      <c r="DL110" s="1017" t="s">
        <v>434</v>
      </c>
      <c r="DM110" s="1017"/>
      <c r="DN110" s="1017"/>
      <c r="DO110" s="1017"/>
      <c r="DP110" s="1017"/>
      <c r="DQ110" s="1017" t="s">
        <v>435</v>
      </c>
      <c r="DR110" s="1017"/>
      <c r="DS110" s="1017"/>
      <c r="DT110" s="1017"/>
      <c r="DU110" s="1017"/>
      <c r="DV110" s="1018" t="s">
        <v>436</v>
      </c>
      <c r="DW110" s="1018"/>
      <c r="DX110" s="1018"/>
      <c r="DY110" s="1018"/>
      <c r="DZ110" s="1019"/>
    </row>
    <row r="111" spans="1:131" s="246" customFormat="1" ht="26.25" customHeight="1" x14ac:dyDescent="0.2">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438</v>
      </c>
      <c r="AB111" s="1024"/>
      <c r="AC111" s="1024"/>
      <c r="AD111" s="1024"/>
      <c r="AE111" s="1025"/>
      <c r="AF111" s="1026" t="s">
        <v>434</v>
      </c>
      <c r="AG111" s="1024"/>
      <c r="AH111" s="1024"/>
      <c r="AI111" s="1024"/>
      <c r="AJ111" s="1025"/>
      <c r="AK111" s="1026" t="s">
        <v>434</v>
      </c>
      <c r="AL111" s="1024"/>
      <c r="AM111" s="1024"/>
      <c r="AN111" s="1024"/>
      <c r="AO111" s="1025"/>
      <c r="AP111" s="1027" t="s">
        <v>434</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v>3999</v>
      </c>
      <c r="BR111" s="1010"/>
      <c r="BS111" s="1010"/>
      <c r="BT111" s="1010"/>
      <c r="BU111" s="1010"/>
      <c r="BV111" s="1010">
        <v>2008</v>
      </c>
      <c r="BW111" s="1010"/>
      <c r="BX111" s="1010"/>
      <c r="BY111" s="1010"/>
      <c r="BZ111" s="1010"/>
      <c r="CA111" s="1010">
        <v>682</v>
      </c>
      <c r="CB111" s="1010"/>
      <c r="CC111" s="1010"/>
      <c r="CD111" s="1010"/>
      <c r="CE111" s="1010"/>
      <c r="CF111" s="1004">
        <v>0</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434</v>
      </c>
      <c r="DM111" s="1010"/>
      <c r="DN111" s="1010"/>
      <c r="DO111" s="1010"/>
      <c r="DP111" s="1010"/>
      <c r="DQ111" s="1010" t="s">
        <v>438</v>
      </c>
      <c r="DR111" s="1010"/>
      <c r="DS111" s="1010"/>
      <c r="DT111" s="1010"/>
      <c r="DU111" s="1010"/>
      <c r="DV111" s="1011" t="s">
        <v>438</v>
      </c>
      <c r="DW111" s="1011"/>
      <c r="DX111" s="1011"/>
      <c r="DY111" s="1011"/>
      <c r="DZ111" s="1012"/>
    </row>
    <row r="112" spans="1:131" s="246" customFormat="1" ht="26.25" customHeight="1" x14ac:dyDescent="0.2">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436</v>
      </c>
      <c r="AB112" s="1049"/>
      <c r="AC112" s="1049"/>
      <c r="AD112" s="1049"/>
      <c r="AE112" s="1050"/>
      <c r="AF112" s="1051" t="s">
        <v>434</v>
      </c>
      <c r="AG112" s="1049"/>
      <c r="AH112" s="1049"/>
      <c r="AI112" s="1049"/>
      <c r="AJ112" s="1050"/>
      <c r="AK112" s="1051" t="s">
        <v>438</v>
      </c>
      <c r="AL112" s="1049"/>
      <c r="AM112" s="1049"/>
      <c r="AN112" s="1049"/>
      <c r="AO112" s="1050"/>
      <c r="AP112" s="1052" t="s">
        <v>436</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10105083</v>
      </c>
      <c r="BR112" s="1010"/>
      <c r="BS112" s="1010"/>
      <c r="BT112" s="1010"/>
      <c r="BU112" s="1010"/>
      <c r="BV112" s="1010">
        <v>10157474</v>
      </c>
      <c r="BW112" s="1010"/>
      <c r="BX112" s="1010"/>
      <c r="BY112" s="1010"/>
      <c r="BZ112" s="1010"/>
      <c r="CA112" s="1010">
        <v>9937409</v>
      </c>
      <c r="CB112" s="1010"/>
      <c r="CC112" s="1010"/>
      <c r="CD112" s="1010"/>
      <c r="CE112" s="1010"/>
      <c r="CF112" s="1004">
        <v>144.69999999999999</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438</v>
      </c>
      <c r="DH112" s="1010"/>
      <c r="DI112" s="1010"/>
      <c r="DJ112" s="1010"/>
      <c r="DK112" s="1010"/>
      <c r="DL112" s="1010" t="s">
        <v>438</v>
      </c>
      <c r="DM112" s="1010"/>
      <c r="DN112" s="1010"/>
      <c r="DO112" s="1010"/>
      <c r="DP112" s="1010"/>
      <c r="DQ112" s="1010" t="s">
        <v>438</v>
      </c>
      <c r="DR112" s="1010"/>
      <c r="DS112" s="1010"/>
      <c r="DT112" s="1010"/>
      <c r="DU112" s="1010"/>
      <c r="DV112" s="1011" t="s">
        <v>436</v>
      </c>
      <c r="DW112" s="1011"/>
      <c r="DX112" s="1011"/>
      <c r="DY112" s="1011"/>
      <c r="DZ112" s="1012"/>
    </row>
    <row r="113" spans="1:130" s="246" customFormat="1" ht="26.25" customHeight="1" x14ac:dyDescent="0.2">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548588</v>
      </c>
      <c r="AB113" s="1024"/>
      <c r="AC113" s="1024"/>
      <c r="AD113" s="1024"/>
      <c r="AE113" s="1025"/>
      <c r="AF113" s="1026">
        <v>559605</v>
      </c>
      <c r="AG113" s="1024"/>
      <c r="AH113" s="1024"/>
      <c r="AI113" s="1024"/>
      <c r="AJ113" s="1025"/>
      <c r="AK113" s="1026">
        <v>573881</v>
      </c>
      <c r="AL113" s="1024"/>
      <c r="AM113" s="1024"/>
      <c r="AN113" s="1024"/>
      <c r="AO113" s="1025"/>
      <c r="AP113" s="1027">
        <v>8.4</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1918172</v>
      </c>
      <c r="BR113" s="1010"/>
      <c r="BS113" s="1010"/>
      <c r="BT113" s="1010"/>
      <c r="BU113" s="1010"/>
      <c r="BV113" s="1010">
        <v>1333151</v>
      </c>
      <c r="BW113" s="1010"/>
      <c r="BX113" s="1010"/>
      <c r="BY113" s="1010"/>
      <c r="BZ113" s="1010"/>
      <c r="CA113" s="1010">
        <v>1083834</v>
      </c>
      <c r="CB113" s="1010"/>
      <c r="CC113" s="1010"/>
      <c r="CD113" s="1010"/>
      <c r="CE113" s="1010"/>
      <c r="CF113" s="1004">
        <v>15.8</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403</v>
      </c>
      <c r="DH113" s="1049"/>
      <c r="DI113" s="1049"/>
      <c r="DJ113" s="1049"/>
      <c r="DK113" s="1050"/>
      <c r="DL113" s="1051" t="s">
        <v>434</v>
      </c>
      <c r="DM113" s="1049"/>
      <c r="DN113" s="1049"/>
      <c r="DO113" s="1049"/>
      <c r="DP113" s="1050"/>
      <c r="DQ113" s="1051" t="s">
        <v>435</v>
      </c>
      <c r="DR113" s="1049"/>
      <c r="DS113" s="1049"/>
      <c r="DT113" s="1049"/>
      <c r="DU113" s="1050"/>
      <c r="DV113" s="1052" t="s">
        <v>436</v>
      </c>
      <c r="DW113" s="1053"/>
      <c r="DX113" s="1053"/>
      <c r="DY113" s="1053"/>
      <c r="DZ113" s="1054"/>
    </row>
    <row r="114" spans="1:130" s="246" customFormat="1" ht="26.25" customHeight="1" x14ac:dyDescent="0.2">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413185</v>
      </c>
      <c r="AB114" s="1049"/>
      <c r="AC114" s="1049"/>
      <c r="AD114" s="1049"/>
      <c r="AE114" s="1050"/>
      <c r="AF114" s="1051">
        <v>250853</v>
      </c>
      <c r="AG114" s="1049"/>
      <c r="AH114" s="1049"/>
      <c r="AI114" s="1049"/>
      <c r="AJ114" s="1050"/>
      <c r="AK114" s="1051">
        <v>179346</v>
      </c>
      <c r="AL114" s="1049"/>
      <c r="AM114" s="1049"/>
      <c r="AN114" s="1049"/>
      <c r="AO114" s="1050"/>
      <c r="AP114" s="1052">
        <v>2.6</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1845189</v>
      </c>
      <c r="BR114" s="1010"/>
      <c r="BS114" s="1010"/>
      <c r="BT114" s="1010"/>
      <c r="BU114" s="1010"/>
      <c r="BV114" s="1010">
        <v>1717912</v>
      </c>
      <c r="BW114" s="1010"/>
      <c r="BX114" s="1010"/>
      <c r="BY114" s="1010"/>
      <c r="BZ114" s="1010"/>
      <c r="CA114" s="1010">
        <v>1612928</v>
      </c>
      <c r="CB114" s="1010"/>
      <c r="CC114" s="1010"/>
      <c r="CD114" s="1010"/>
      <c r="CE114" s="1010"/>
      <c r="CF114" s="1004">
        <v>23.5</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436</v>
      </c>
      <c r="DH114" s="1049"/>
      <c r="DI114" s="1049"/>
      <c r="DJ114" s="1049"/>
      <c r="DK114" s="1050"/>
      <c r="DL114" s="1051" t="s">
        <v>438</v>
      </c>
      <c r="DM114" s="1049"/>
      <c r="DN114" s="1049"/>
      <c r="DO114" s="1049"/>
      <c r="DP114" s="1050"/>
      <c r="DQ114" s="1051" t="s">
        <v>434</v>
      </c>
      <c r="DR114" s="1049"/>
      <c r="DS114" s="1049"/>
      <c r="DT114" s="1049"/>
      <c r="DU114" s="1050"/>
      <c r="DV114" s="1052" t="s">
        <v>438</v>
      </c>
      <c r="DW114" s="1053"/>
      <c r="DX114" s="1053"/>
      <c r="DY114" s="1053"/>
      <c r="DZ114" s="1054"/>
    </row>
    <row r="115" spans="1:130" s="246" customFormat="1" ht="26.25" customHeight="1" x14ac:dyDescent="0.2">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2798</v>
      </c>
      <c r="AB115" s="1024"/>
      <c r="AC115" s="1024"/>
      <c r="AD115" s="1024"/>
      <c r="AE115" s="1025"/>
      <c r="AF115" s="1026">
        <v>2060</v>
      </c>
      <c r="AG115" s="1024"/>
      <c r="AH115" s="1024"/>
      <c r="AI115" s="1024"/>
      <c r="AJ115" s="1025"/>
      <c r="AK115" s="1026">
        <v>1359</v>
      </c>
      <c r="AL115" s="1024"/>
      <c r="AM115" s="1024"/>
      <c r="AN115" s="1024"/>
      <c r="AO115" s="1025"/>
      <c r="AP115" s="1027">
        <v>0</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v>2502</v>
      </c>
      <c r="BR115" s="1010"/>
      <c r="BS115" s="1010"/>
      <c r="BT115" s="1010"/>
      <c r="BU115" s="1010"/>
      <c r="BV115" s="1010">
        <v>293200</v>
      </c>
      <c r="BW115" s="1010"/>
      <c r="BX115" s="1010"/>
      <c r="BY115" s="1010"/>
      <c r="BZ115" s="1010"/>
      <c r="CA115" s="1010">
        <v>172042</v>
      </c>
      <c r="CB115" s="1010"/>
      <c r="CC115" s="1010"/>
      <c r="CD115" s="1010"/>
      <c r="CE115" s="1010"/>
      <c r="CF115" s="1004">
        <v>2.5</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435</v>
      </c>
      <c r="DH115" s="1049"/>
      <c r="DI115" s="1049"/>
      <c r="DJ115" s="1049"/>
      <c r="DK115" s="1050"/>
      <c r="DL115" s="1051" t="s">
        <v>438</v>
      </c>
      <c r="DM115" s="1049"/>
      <c r="DN115" s="1049"/>
      <c r="DO115" s="1049"/>
      <c r="DP115" s="1050"/>
      <c r="DQ115" s="1051" t="s">
        <v>436</v>
      </c>
      <c r="DR115" s="1049"/>
      <c r="DS115" s="1049"/>
      <c r="DT115" s="1049"/>
      <c r="DU115" s="1050"/>
      <c r="DV115" s="1052" t="s">
        <v>438</v>
      </c>
      <c r="DW115" s="1053"/>
      <c r="DX115" s="1053"/>
      <c r="DY115" s="1053"/>
      <c r="DZ115" s="1054"/>
    </row>
    <row r="116" spans="1:130" s="246" customFormat="1" ht="26.25" customHeight="1" x14ac:dyDescent="0.2">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434</v>
      </c>
      <c r="AB116" s="1049"/>
      <c r="AC116" s="1049"/>
      <c r="AD116" s="1049"/>
      <c r="AE116" s="1050"/>
      <c r="AF116" s="1051" t="s">
        <v>436</v>
      </c>
      <c r="AG116" s="1049"/>
      <c r="AH116" s="1049"/>
      <c r="AI116" s="1049"/>
      <c r="AJ116" s="1050"/>
      <c r="AK116" s="1051" t="s">
        <v>436</v>
      </c>
      <c r="AL116" s="1049"/>
      <c r="AM116" s="1049"/>
      <c r="AN116" s="1049"/>
      <c r="AO116" s="1050"/>
      <c r="AP116" s="1052" t="s">
        <v>436</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436</v>
      </c>
      <c r="BR116" s="1010"/>
      <c r="BS116" s="1010"/>
      <c r="BT116" s="1010"/>
      <c r="BU116" s="1010"/>
      <c r="BV116" s="1010" t="s">
        <v>436</v>
      </c>
      <c r="BW116" s="1010"/>
      <c r="BX116" s="1010"/>
      <c r="BY116" s="1010"/>
      <c r="BZ116" s="1010"/>
      <c r="CA116" s="1010" t="s">
        <v>438</v>
      </c>
      <c r="CB116" s="1010"/>
      <c r="CC116" s="1010"/>
      <c r="CD116" s="1010"/>
      <c r="CE116" s="1010"/>
      <c r="CF116" s="1004" t="s">
        <v>436</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436</v>
      </c>
      <c r="DH116" s="1049"/>
      <c r="DI116" s="1049"/>
      <c r="DJ116" s="1049"/>
      <c r="DK116" s="1050"/>
      <c r="DL116" s="1051" t="s">
        <v>438</v>
      </c>
      <c r="DM116" s="1049"/>
      <c r="DN116" s="1049"/>
      <c r="DO116" s="1049"/>
      <c r="DP116" s="1050"/>
      <c r="DQ116" s="1051" t="s">
        <v>435</v>
      </c>
      <c r="DR116" s="1049"/>
      <c r="DS116" s="1049"/>
      <c r="DT116" s="1049"/>
      <c r="DU116" s="1050"/>
      <c r="DV116" s="1052" t="s">
        <v>435</v>
      </c>
      <c r="DW116" s="1053"/>
      <c r="DX116" s="1053"/>
      <c r="DY116" s="1053"/>
      <c r="DZ116" s="1054"/>
    </row>
    <row r="117" spans="1:130" s="246" customFormat="1" ht="26.25" customHeight="1" x14ac:dyDescent="0.2">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2421167</v>
      </c>
      <c r="AB117" s="1067"/>
      <c r="AC117" s="1067"/>
      <c r="AD117" s="1067"/>
      <c r="AE117" s="1068"/>
      <c r="AF117" s="1069">
        <v>2304327</v>
      </c>
      <c r="AG117" s="1067"/>
      <c r="AH117" s="1067"/>
      <c r="AI117" s="1067"/>
      <c r="AJ117" s="1068"/>
      <c r="AK117" s="1069">
        <v>2268875</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403</v>
      </c>
      <c r="BW117" s="1010"/>
      <c r="BX117" s="1010"/>
      <c r="BY117" s="1010"/>
      <c r="BZ117" s="1010"/>
      <c r="CA117" s="1010" t="s">
        <v>403</v>
      </c>
      <c r="CB117" s="1010"/>
      <c r="CC117" s="1010"/>
      <c r="CD117" s="1010"/>
      <c r="CE117" s="1010"/>
      <c r="CF117" s="1004" t="s">
        <v>403</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v>3999</v>
      </c>
      <c r="DH117" s="1049"/>
      <c r="DI117" s="1049"/>
      <c r="DJ117" s="1049"/>
      <c r="DK117" s="1050"/>
      <c r="DL117" s="1051">
        <v>2008</v>
      </c>
      <c r="DM117" s="1049"/>
      <c r="DN117" s="1049"/>
      <c r="DO117" s="1049"/>
      <c r="DP117" s="1050"/>
      <c r="DQ117" s="1051">
        <v>682</v>
      </c>
      <c r="DR117" s="1049"/>
      <c r="DS117" s="1049"/>
      <c r="DT117" s="1049"/>
      <c r="DU117" s="1050"/>
      <c r="DV117" s="1052">
        <v>0</v>
      </c>
      <c r="DW117" s="1053"/>
      <c r="DX117" s="1053"/>
      <c r="DY117" s="1053"/>
      <c r="DZ117" s="1054"/>
    </row>
    <row r="118" spans="1:130" s="246" customFormat="1" ht="26.25" customHeight="1" x14ac:dyDescent="0.2">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302</v>
      </c>
      <c r="AG118" s="975"/>
      <c r="AH118" s="975"/>
      <c r="AI118" s="975"/>
      <c r="AJ118" s="976"/>
      <c r="AK118" s="974" t="s">
        <v>301</v>
      </c>
      <c r="AL118" s="975"/>
      <c r="AM118" s="975"/>
      <c r="AN118" s="975"/>
      <c r="AO118" s="976"/>
      <c r="AP118" s="1061" t="s">
        <v>428</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461</v>
      </c>
      <c r="BR118" s="1088"/>
      <c r="BS118" s="1088"/>
      <c r="BT118" s="1088"/>
      <c r="BU118" s="1088"/>
      <c r="BV118" s="1088" t="s">
        <v>128</v>
      </c>
      <c r="BW118" s="1088"/>
      <c r="BX118" s="1088"/>
      <c r="BY118" s="1088"/>
      <c r="BZ118" s="1088"/>
      <c r="CA118" s="1088" t="s">
        <v>461</v>
      </c>
      <c r="CB118" s="1088"/>
      <c r="CC118" s="1088"/>
      <c r="CD118" s="1088"/>
      <c r="CE118" s="1088"/>
      <c r="CF118" s="1004" t="s">
        <v>462</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464</v>
      </c>
      <c r="DH118" s="1049"/>
      <c r="DI118" s="1049"/>
      <c r="DJ118" s="1049"/>
      <c r="DK118" s="1050"/>
      <c r="DL118" s="1051" t="s">
        <v>128</v>
      </c>
      <c r="DM118" s="1049"/>
      <c r="DN118" s="1049"/>
      <c r="DO118" s="1049"/>
      <c r="DP118" s="1050"/>
      <c r="DQ118" s="1051" t="s">
        <v>461</v>
      </c>
      <c r="DR118" s="1049"/>
      <c r="DS118" s="1049"/>
      <c r="DT118" s="1049"/>
      <c r="DU118" s="1050"/>
      <c r="DV118" s="1052" t="s">
        <v>128</v>
      </c>
      <c r="DW118" s="1053"/>
      <c r="DX118" s="1053"/>
      <c r="DY118" s="1053"/>
      <c r="DZ118" s="1054"/>
    </row>
    <row r="119" spans="1:130" s="246" customFormat="1" ht="26.25" customHeight="1" x14ac:dyDescent="0.2">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465</v>
      </c>
      <c r="AB119" s="982"/>
      <c r="AC119" s="982"/>
      <c r="AD119" s="982"/>
      <c r="AE119" s="983"/>
      <c r="AF119" s="984" t="s">
        <v>466</v>
      </c>
      <c r="AG119" s="982"/>
      <c r="AH119" s="982"/>
      <c r="AI119" s="982"/>
      <c r="AJ119" s="983"/>
      <c r="AK119" s="984" t="s">
        <v>128</v>
      </c>
      <c r="AL119" s="982"/>
      <c r="AM119" s="982"/>
      <c r="AN119" s="982"/>
      <c r="AO119" s="983"/>
      <c r="AP119" s="985" t="s">
        <v>461</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467</v>
      </c>
      <c r="BP119" s="1096"/>
      <c r="BQ119" s="1087">
        <v>30937315</v>
      </c>
      <c r="BR119" s="1088"/>
      <c r="BS119" s="1088"/>
      <c r="BT119" s="1088"/>
      <c r="BU119" s="1088"/>
      <c r="BV119" s="1088">
        <v>31684707</v>
      </c>
      <c r="BW119" s="1088"/>
      <c r="BX119" s="1088"/>
      <c r="BY119" s="1088"/>
      <c r="BZ119" s="1088"/>
      <c r="CA119" s="1088">
        <v>31567410</v>
      </c>
      <c r="CB119" s="1088"/>
      <c r="CC119" s="1088"/>
      <c r="CD119" s="1088"/>
      <c r="CE119" s="1088"/>
      <c r="CF119" s="1089"/>
      <c r="CG119" s="1090"/>
      <c r="CH119" s="1090"/>
      <c r="CI119" s="1090"/>
      <c r="CJ119" s="1091"/>
      <c r="CK119" s="1037"/>
      <c r="CL119" s="1038"/>
      <c r="CM119" s="1092" t="s">
        <v>468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461</v>
      </c>
      <c r="DH119" s="1074"/>
      <c r="DI119" s="1074"/>
      <c r="DJ119" s="1074"/>
      <c r="DK119" s="1075"/>
      <c r="DL119" s="1073" t="s">
        <v>461</v>
      </c>
      <c r="DM119" s="1074"/>
      <c r="DN119" s="1074"/>
      <c r="DO119" s="1074"/>
      <c r="DP119" s="1075"/>
      <c r="DQ119" s="1073" t="s">
        <v>469</v>
      </c>
      <c r="DR119" s="1074"/>
      <c r="DS119" s="1074"/>
      <c r="DT119" s="1074"/>
      <c r="DU119" s="1075"/>
      <c r="DV119" s="1076" t="s">
        <v>461</v>
      </c>
      <c r="DW119" s="1077"/>
      <c r="DX119" s="1077"/>
      <c r="DY119" s="1077"/>
      <c r="DZ119" s="1078"/>
    </row>
    <row r="120" spans="1:130" s="246" customFormat="1" ht="26.25" customHeight="1" x14ac:dyDescent="0.2">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470</v>
      </c>
      <c r="AB120" s="1049"/>
      <c r="AC120" s="1049"/>
      <c r="AD120" s="1049"/>
      <c r="AE120" s="1050"/>
      <c r="AF120" s="1051" t="s">
        <v>471</v>
      </c>
      <c r="AG120" s="1049"/>
      <c r="AH120" s="1049"/>
      <c r="AI120" s="1049"/>
      <c r="AJ120" s="1050"/>
      <c r="AK120" s="1051" t="s">
        <v>464</v>
      </c>
      <c r="AL120" s="1049"/>
      <c r="AM120" s="1049"/>
      <c r="AN120" s="1049"/>
      <c r="AO120" s="1050"/>
      <c r="AP120" s="1052" t="s">
        <v>128</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4801013</v>
      </c>
      <c r="BR120" s="1017"/>
      <c r="BS120" s="1017"/>
      <c r="BT120" s="1017"/>
      <c r="BU120" s="1017"/>
      <c r="BV120" s="1017">
        <v>5119458</v>
      </c>
      <c r="BW120" s="1017"/>
      <c r="BX120" s="1017"/>
      <c r="BY120" s="1017"/>
      <c r="BZ120" s="1017"/>
      <c r="CA120" s="1017">
        <v>6103566</v>
      </c>
      <c r="CB120" s="1017"/>
      <c r="CC120" s="1017"/>
      <c r="CD120" s="1017"/>
      <c r="CE120" s="1017"/>
      <c r="CF120" s="1031">
        <v>88.9</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8754742</v>
      </c>
      <c r="DH120" s="1017"/>
      <c r="DI120" s="1017"/>
      <c r="DJ120" s="1017"/>
      <c r="DK120" s="1017"/>
      <c r="DL120" s="1017">
        <v>8854320</v>
      </c>
      <c r="DM120" s="1017"/>
      <c r="DN120" s="1017"/>
      <c r="DO120" s="1017"/>
      <c r="DP120" s="1017"/>
      <c r="DQ120" s="1017">
        <v>8697916</v>
      </c>
      <c r="DR120" s="1017"/>
      <c r="DS120" s="1017"/>
      <c r="DT120" s="1017"/>
      <c r="DU120" s="1017"/>
      <c r="DV120" s="1018">
        <v>126.6</v>
      </c>
      <c r="DW120" s="1018"/>
      <c r="DX120" s="1018"/>
      <c r="DY120" s="1018"/>
      <c r="DZ120" s="1019"/>
    </row>
    <row r="121" spans="1:130" s="246" customFormat="1" ht="26.25" customHeight="1" x14ac:dyDescent="0.2">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477</v>
      </c>
      <c r="AB121" s="1049"/>
      <c r="AC121" s="1049"/>
      <c r="AD121" s="1049"/>
      <c r="AE121" s="1050"/>
      <c r="AF121" s="1051" t="s">
        <v>469</v>
      </c>
      <c r="AG121" s="1049"/>
      <c r="AH121" s="1049"/>
      <c r="AI121" s="1049"/>
      <c r="AJ121" s="1050"/>
      <c r="AK121" s="1051" t="s">
        <v>478</v>
      </c>
      <c r="AL121" s="1049"/>
      <c r="AM121" s="1049"/>
      <c r="AN121" s="1049"/>
      <c r="AO121" s="1050"/>
      <c r="AP121" s="1052" t="s">
        <v>466</v>
      </c>
      <c r="AQ121" s="1053"/>
      <c r="AR121" s="1053"/>
      <c r="AS121" s="1053"/>
      <c r="AT121" s="1054"/>
      <c r="AU121" s="1082"/>
      <c r="AV121" s="1083"/>
      <c r="AW121" s="1083"/>
      <c r="AX121" s="1083"/>
      <c r="AY121" s="1084"/>
      <c r="AZ121" s="1039" t="s">
        <v>479</v>
      </c>
      <c r="BA121" s="1040"/>
      <c r="BB121" s="1040"/>
      <c r="BC121" s="1040"/>
      <c r="BD121" s="1040"/>
      <c r="BE121" s="1040"/>
      <c r="BF121" s="1040"/>
      <c r="BG121" s="1040"/>
      <c r="BH121" s="1040"/>
      <c r="BI121" s="1040"/>
      <c r="BJ121" s="1040"/>
      <c r="BK121" s="1040"/>
      <c r="BL121" s="1040"/>
      <c r="BM121" s="1040"/>
      <c r="BN121" s="1040"/>
      <c r="BO121" s="1040"/>
      <c r="BP121" s="1041"/>
      <c r="BQ121" s="1009">
        <v>1299486</v>
      </c>
      <c r="BR121" s="1010"/>
      <c r="BS121" s="1010"/>
      <c r="BT121" s="1010"/>
      <c r="BU121" s="1010"/>
      <c r="BV121" s="1010">
        <v>2317960</v>
      </c>
      <c r="BW121" s="1010"/>
      <c r="BX121" s="1010"/>
      <c r="BY121" s="1010"/>
      <c r="BZ121" s="1010"/>
      <c r="CA121" s="1010">
        <v>2238910</v>
      </c>
      <c r="CB121" s="1010"/>
      <c r="CC121" s="1010"/>
      <c r="CD121" s="1010"/>
      <c r="CE121" s="1010"/>
      <c r="CF121" s="1004">
        <v>32.6</v>
      </c>
      <c r="CG121" s="1005"/>
      <c r="CH121" s="1005"/>
      <c r="CI121" s="1005"/>
      <c r="CJ121" s="1005"/>
      <c r="CK121" s="1100"/>
      <c r="CL121" s="1101"/>
      <c r="CM121" s="1101"/>
      <c r="CN121" s="1101"/>
      <c r="CO121" s="1102"/>
      <c r="CP121" s="1110" t="s">
        <v>399</v>
      </c>
      <c r="CQ121" s="1111"/>
      <c r="CR121" s="1111"/>
      <c r="CS121" s="1111"/>
      <c r="CT121" s="1111"/>
      <c r="CU121" s="1111"/>
      <c r="CV121" s="1111"/>
      <c r="CW121" s="1111"/>
      <c r="CX121" s="1111"/>
      <c r="CY121" s="1111"/>
      <c r="CZ121" s="1111"/>
      <c r="DA121" s="1111"/>
      <c r="DB121" s="1111"/>
      <c r="DC121" s="1111"/>
      <c r="DD121" s="1111"/>
      <c r="DE121" s="1111"/>
      <c r="DF121" s="1112"/>
      <c r="DG121" s="1009">
        <v>734955</v>
      </c>
      <c r="DH121" s="1010"/>
      <c r="DI121" s="1010"/>
      <c r="DJ121" s="1010"/>
      <c r="DK121" s="1010"/>
      <c r="DL121" s="1010">
        <v>749677</v>
      </c>
      <c r="DM121" s="1010"/>
      <c r="DN121" s="1010"/>
      <c r="DO121" s="1010"/>
      <c r="DP121" s="1010"/>
      <c r="DQ121" s="1010">
        <v>755020</v>
      </c>
      <c r="DR121" s="1010"/>
      <c r="DS121" s="1010"/>
      <c r="DT121" s="1010"/>
      <c r="DU121" s="1010"/>
      <c r="DV121" s="1011">
        <v>11</v>
      </c>
      <c r="DW121" s="1011"/>
      <c r="DX121" s="1011"/>
      <c r="DY121" s="1011"/>
      <c r="DZ121" s="1012"/>
    </row>
    <row r="122" spans="1:130" s="246" customFormat="1" ht="26.25" customHeight="1" x14ac:dyDescent="0.2">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464</v>
      </c>
      <c r="AG122" s="1049"/>
      <c r="AH122" s="1049"/>
      <c r="AI122" s="1049"/>
      <c r="AJ122" s="1050"/>
      <c r="AK122" s="1051" t="s">
        <v>478</v>
      </c>
      <c r="AL122" s="1049"/>
      <c r="AM122" s="1049"/>
      <c r="AN122" s="1049"/>
      <c r="AO122" s="1050"/>
      <c r="AP122" s="1052" t="s">
        <v>128</v>
      </c>
      <c r="AQ122" s="1053"/>
      <c r="AR122" s="1053"/>
      <c r="AS122" s="1053"/>
      <c r="AT122" s="1054"/>
      <c r="AU122" s="1082"/>
      <c r="AV122" s="1083"/>
      <c r="AW122" s="1083"/>
      <c r="AX122" s="1083"/>
      <c r="AY122" s="1084"/>
      <c r="AZ122" s="1064" t="s">
        <v>480</v>
      </c>
      <c r="BA122" s="1055"/>
      <c r="BB122" s="1055"/>
      <c r="BC122" s="1055"/>
      <c r="BD122" s="1055"/>
      <c r="BE122" s="1055"/>
      <c r="BF122" s="1055"/>
      <c r="BG122" s="1055"/>
      <c r="BH122" s="1055"/>
      <c r="BI122" s="1055"/>
      <c r="BJ122" s="1055"/>
      <c r="BK122" s="1055"/>
      <c r="BL122" s="1055"/>
      <c r="BM122" s="1055"/>
      <c r="BN122" s="1055"/>
      <c r="BO122" s="1055"/>
      <c r="BP122" s="1056"/>
      <c r="BQ122" s="1087">
        <v>19134170</v>
      </c>
      <c r="BR122" s="1088"/>
      <c r="BS122" s="1088"/>
      <c r="BT122" s="1088"/>
      <c r="BU122" s="1088"/>
      <c r="BV122" s="1088">
        <v>18954380</v>
      </c>
      <c r="BW122" s="1088"/>
      <c r="BX122" s="1088"/>
      <c r="BY122" s="1088"/>
      <c r="BZ122" s="1088"/>
      <c r="CA122" s="1088">
        <v>18366939</v>
      </c>
      <c r="CB122" s="1088"/>
      <c r="CC122" s="1088"/>
      <c r="CD122" s="1088"/>
      <c r="CE122" s="1088"/>
      <c r="CF122" s="1108">
        <v>267.39999999999998</v>
      </c>
      <c r="CG122" s="1109"/>
      <c r="CH122" s="1109"/>
      <c r="CI122" s="1109"/>
      <c r="CJ122" s="1109"/>
      <c r="CK122" s="1100"/>
      <c r="CL122" s="1101"/>
      <c r="CM122" s="1101"/>
      <c r="CN122" s="1101"/>
      <c r="CO122" s="1102"/>
      <c r="CP122" s="1110" t="s">
        <v>481</v>
      </c>
      <c r="CQ122" s="1111"/>
      <c r="CR122" s="1111"/>
      <c r="CS122" s="1111"/>
      <c r="CT122" s="1111"/>
      <c r="CU122" s="1111"/>
      <c r="CV122" s="1111"/>
      <c r="CW122" s="1111"/>
      <c r="CX122" s="1111"/>
      <c r="CY122" s="1111"/>
      <c r="CZ122" s="1111"/>
      <c r="DA122" s="1111"/>
      <c r="DB122" s="1111"/>
      <c r="DC122" s="1111"/>
      <c r="DD122" s="1111"/>
      <c r="DE122" s="1111"/>
      <c r="DF122" s="1112"/>
      <c r="DG122" s="1009">
        <v>594862</v>
      </c>
      <c r="DH122" s="1010"/>
      <c r="DI122" s="1010"/>
      <c r="DJ122" s="1010"/>
      <c r="DK122" s="1010"/>
      <c r="DL122" s="1010">
        <v>533558</v>
      </c>
      <c r="DM122" s="1010"/>
      <c r="DN122" s="1010"/>
      <c r="DO122" s="1010"/>
      <c r="DP122" s="1010"/>
      <c r="DQ122" s="1010">
        <v>465057</v>
      </c>
      <c r="DR122" s="1010"/>
      <c r="DS122" s="1010"/>
      <c r="DT122" s="1010"/>
      <c r="DU122" s="1010"/>
      <c r="DV122" s="1011">
        <v>6.8</v>
      </c>
      <c r="DW122" s="1011"/>
      <c r="DX122" s="1011"/>
      <c r="DY122" s="1011"/>
      <c r="DZ122" s="1012"/>
    </row>
    <row r="123" spans="1:130" s="246" customFormat="1" ht="26.25" customHeight="1" x14ac:dyDescent="0.2">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469</v>
      </c>
      <c r="AB123" s="1049"/>
      <c r="AC123" s="1049"/>
      <c r="AD123" s="1049"/>
      <c r="AE123" s="1050"/>
      <c r="AF123" s="1051" t="s">
        <v>128</v>
      </c>
      <c r="AG123" s="1049"/>
      <c r="AH123" s="1049"/>
      <c r="AI123" s="1049"/>
      <c r="AJ123" s="1050"/>
      <c r="AK123" s="1051" t="s">
        <v>128</v>
      </c>
      <c r="AL123" s="1049"/>
      <c r="AM123" s="1049"/>
      <c r="AN123" s="1049"/>
      <c r="AO123" s="1050"/>
      <c r="AP123" s="1052" t="s">
        <v>461</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482</v>
      </c>
      <c r="BP123" s="1096"/>
      <c r="BQ123" s="1155">
        <v>25234669</v>
      </c>
      <c r="BR123" s="1156"/>
      <c r="BS123" s="1156"/>
      <c r="BT123" s="1156"/>
      <c r="BU123" s="1156"/>
      <c r="BV123" s="1156">
        <v>26391798</v>
      </c>
      <c r="BW123" s="1156"/>
      <c r="BX123" s="1156"/>
      <c r="BY123" s="1156"/>
      <c r="BZ123" s="1156"/>
      <c r="CA123" s="1156">
        <v>26709415</v>
      </c>
      <c r="CB123" s="1156"/>
      <c r="CC123" s="1156"/>
      <c r="CD123" s="1156"/>
      <c r="CE123" s="1156"/>
      <c r="CF123" s="1089"/>
      <c r="CG123" s="1090"/>
      <c r="CH123" s="1090"/>
      <c r="CI123" s="1090"/>
      <c r="CJ123" s="1091"/>
      <c r="CK123" s="1100"/>
      <c r="CL123" s="1101"/>
      <c r="CM123" s="1101"/>
      <c r="CN123" s="1101"/>
      <c r="CO123" s="1102"/>
      <c r="CP123" s="1110" t="s">
        <v>483</v>
      </c>
      <c r="CQ123" s="1111"/>
      <c r="CR123" s="1111"/>
      <c r="CS123" s="1111"/>
      <c r="CT123" s="1111"/>
      <c r="CU123" s="1111"/>
      <c r="CV123" s="1111"/>
      <c r="CW123" s="1111"/>
      <c r="CX123" s="1111"/>
      <c r="CY123" s="1111"/>
      <c r="CZ123" s="1111"/>
      <c r="DA123" s="1111"/>
      <c r="DB123" s="1111"/>
      <c r="DC123" s="1111"/>
      <c r="DD123" s="1111"/>
      <c r="DE123" s="1111"/>
      <c r="DF123" s="1112"/>
      <c r="DG123" s="1048">
        <v>20524</v>
      </c>
      <c r="DH123" s="1049"/>
      <c r="DI123" s="1049"/>
      <c r="DJ123" s="1049"/>
      <c r="DK123" s="1050"/>
      <c r="DL123" s="1051">
        <v>19919</v>
      </c>
      <c r="DM123" s="1049"/>
      <c r="DN123" s="1049"/>
      <c r="DO123" s="1049"/>
      <c r="DP123" s="1050"/>
      <c r="DQ123" s="1051">
        <v>19416</v>
      </c>
      <c r="DR123" s="1049"/>
      <c r="DS123" s="1049"/>
      <c r="DT123" s="1049"/>
      <c r="DU123" s="1050"/>
      <c r="DV123" s="1052">
        <v>0.3</v>
      </c>
      <c r="DW123" s="1053"/>
      <c r="DX123" s="1053"/>
      <c r="DY123" s="1053"/>
      <c r="DZ123" s="1054"/>
    </row>
    <row r="124" spans="1:130" s="246" customFormat="1" ht="26.25" customHeight="1" thickBot="1" x14ac:dyDescent="0.25">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478</v>
      </c>
      <c r="AB124" s="1049"/>
      <c r="AC124" s="1049"/>
      <c r="AD124" s="1049"/>
      <c r="AE124" s="1050"/>
      <c r="AF124" s="1051" t="s">
        <v>484</v>
      </c>
      <c r="AG124" s="1049"/>
      <c r="AH124" s="1049"/>
      <c r="AI124" s="1049"/>
      <c r="AJ124" s="1050"/>
      <c r="AK124" s="1051" t="s">
        <v>128</v>
      </c>
      <c r="AL124" s="1049"/>
      <c r="AM124" s="1049"/>
      <c r="AN124" s="1049"/>
      <c r="AO124" s="1050"/>
      <c r="AP124" s="1052" t="s">
        <v>128</v>
      </c>
      <c r="AQ124" s="1053"/>
      <c r="AR124" s="1053"/>
      <c r="AS124" s="1053"/>
      <c r="AT124" s="1054"/>
      <c r="AU124" s="1151" t="s">
        <v>485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87.2</v>
      </c>
      <c r="BR124" s="1118"/>
      <c r="BS124" s="1118"/>
      <c r="BT124" s="1118"/>
      <c r="BU124" s="1118"/>
      <c r="BV124" s="1118">
        <v>79.400000000000006</v>
      </c>
      <c r="BW124" s="1118"/>
      <c r="BX124" s="1118"/>
      <c r="BY124" s="1118"/>
      <c r="BZ124" s="1118"/>
      <c r="CA124" s="1118">
        <v>70.7</v>
      </c>
      <c r="CB124" s="1118"/>
      <c r="CC124" s="1118"/>
      <c r="CD124" s="1118"/>
      <c r="CE124" s="1118"/>
      <c r="CF124" s="1119"/>
      <c r="CG124" s="1120"/>
      <c r="CH124" s="1120"/>
      <c r="CI124" s="1120"/>
      <c r="CJ124" s="1121"/>
      <c r="CK124" s="1103"/>
      <c r="CL124" s="1103"/>
      <c r="CM124" s="1103"/>
      <c r="CN124" s="1103"/>
      <c r="CO124" s="1104"/>
      <c r="CP124" s="1110" t="s">
        <v>486</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465</v>
      </c>
      <c r="DM124" s="1074"/>
      <c r="DN124" s="1074"/>
      <c r="DO124" s="1074"/>
      <c r="DP124" s="1075"/>
      <c r="DQ124" s="1073" t="s">
        <v>128</v>
      </c>
      <c r="DR124" s="1074"/>
      <c r="DS124" s="1074"/>
      <c r="DT124" s="1074"/>
      <c r="DU124" s="1075"/>
      <c r="DV124" s="1076" t="s">
        <v>461</v>
      </c>
      <c r="DW124" s="1077"/>
      <c r="DX124" s="1077"/>
      <c r="DY124" s="1077"/>
      <c r="DZ124" s="1078"/>
    </row>
    <row r="125" spans="1:130" s="246" customFormat="1" ht="26.25" customHeight="1" x14ac:dyDescent="0.2">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461</v>
      </c>
      <c r="AL125" s="1049"/>
      <c r="AM125" s="1049"/>
      <c r="AN125" s="1049"/>
      <c r="AO125" s="1050"/>
      <c r="AP125" s="1052" t="s">
        <v>461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487</v>
      </c>
      <c r="CL125" s="1098"/>
      <c r="CM125" s="1098"/>
      <c r="CN125" s="1098"/>
      <c r="CO125" s="1099"/>
      <c r="CP125" s="1030" t="s">
        <v>488</v>
      </c>
      <c r="CQ125" s="979"/>
      <c r="CR125" s="979"/>
      <c r="CS125" s="979"/>
      <c r="CT125" s="979"/>
      <c r="CU125" s="979"/>
      <c r="CV125" s="979"/>
      <c r="CW125" s="979"/>
      <c r="CX125" s="979"/>
      <c r="CY125" s="979"/>
      <c r="CZ125" s="979"/>
      <c r="DA125" s="979"/>
      <c r="DB125" s="979"/>
      <c r="DC125" s="979"/>
      <c r="DD125" s="979"/>
      <c r="DE125" s="979"/>
      <c r="DF125" s="980"/>
      <c r="DG125" s="1016" t="s">
        <v>461</v>
      </c>
      <c r="DH125" s="1017"/>
      <c r="DI125" s="1017"/>
      <c r="DJ125" s="1017"/>
      <c r="DK125" s="1017"/>
      <c r="DL125" s="1017" t="s">
        <v>128</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5">
      <c r="A126" s="1149"/>
      <c r="B126" s="1036"/>
      <c r="C126" s="1006" t="s">
        <v>468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2676</v>
      </c>
      <c r="AB126" s="1049"/>
      <c r="AC126" s="1049"/>
      <c r="AD126" s="1049"/>
      <c r="AE126" s="1050"/>
      <c r="AF126" s="1051">
        <v>1991</v>
      </c>
      <c r="AG126" s="1049"/>
      <c r="AH126" s="1049"/>
      <c r="AI126" s="1049"/>
      <c r="AJ126" s="1050"/>
      <c r="AK126" s="1051">
        <v>1325</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489</v>
      </c>
      <c r="CQ126" s="1040"/>
      <c r="CR126" s="1040"/>
      <c r="CS126" s="1040"/>
      <c r="CT126" s="1040"/>
      <c r="CU126" s="1040"/>
      <c r="CV126" s="1040"/>
      <c r="CW126" s="1040"/>
      <c r="CX126" s="1040"/>
      <c r="CY126" s="1040"/>
      <c r="CZ126" s="1040"/>
      <c r="DA126" s="1040"/>
      <c r="DB126" s="1040"/>
      <c r="DC126" s="1040"/>
      <c r="DD126" s="1040"/>
      <c r="DE126" s="1040"/>
      <c r="DF126" s="1041"/>
      <c r="DG126" s="1009">
        <v>2502</v>
      </c>
      <c r="DH126" s="1010"/>
      <c r="DI126" s="1010"/>
      <c r="DJ126" s="1010"/>
      <c r="DK126" s="1010"/>
      <c r="DL126" s="1010">
        <v>293200</v>
      </c>
      <c r="DM126" s="1010"/>
      <c r="DN126" s="1010"/>
      <c r="DO126" s="1010"/>
      <c r="DP126" s="1010"/>
      <c r="DQ126" s="1010">
        <v>172042</v>
      </c>
      <c r="DR126" s="1010"/>
      <c r="DS126" s="1010"/>
      <c r="DT126" s="1010"/>
      <c r="DU126" s="1010"/>
      <c r="DV126" s="1011">
        <v>2.5</v>
      </c>
      <c r="DW126" s="1011"/>
      <c r="DX126" s="1011"/>
      <c r="DY126" s="1011"/>
      <c r="DZ126" s="1012"/>
    </row>
    <row r="127" spans="1:130" s="246" customFormat="1" ht="26.25" customHeight="1" x14ac:dyDescent="0.2">
      <c r="A127" s="1150"/>
      <c r="B127" s="1038"/>
      <c r="C127" s="1092" t="s">
        <v>490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122</v>
      </c>
      <c r="AB127" s="1049"/>
      <c r="AC127" s="1049"/>
      <c r="AD127" s="1049"/>
      <c r="AE127" s="1050"/>
      <c r="AF127" s="1051">
        <v>69</v>
      </c>
      <c r="AG127" s="1049"/>
      <c r="AH127" s="1049"/>
      <c r="AI127" s="1049"/>
      <c r="AJ127" s="1050"/>
      <c r="AK127" s="1051">
        <v>34</v>
      </c>
      <c r="AL127" s="1049"/>
      <c r="AM127" s="1049"/>
      <c r="AN127" s="1049"/>
      <c r="AO127" s="1050"/>
      <c r="AP127" s="1052">
        <v>0</v>
      </c>
      <c r="AQ127" s="1053"/>
      <c r="AR127" s="1053"/>
      <c r="AS127" s="1053"/>
      <c r="AT127" s="1054"/>
      <c r="AU127" s="282"/>
      <c r="AV127" s="282"/>
      <c r="AW127" s="282"/>
      <c r="AX127" s="1122" t="s">
        <v>491</v>
      </c>
      <c r="AY127" s="1123"/>
      <c r="AZ127" s="1123"/>
      <c r="BA127" s="1123"/>
      <c r="BB127" s="1123"/>
      <c r="BC127" s="1123"/>
      <c r="BD127" s="1123"/>
      <c r="BE127" s="1124"/>
      <c r="BF127" s="1125" t="s">
        <v>492</v>
      </c>
      <c r="BG127" s="1123"/>
      <c r="BH127" s="1123"/>
      <c r="BI127" s="1123"/>
      <c r="BJ127" s="1123"/>
      <c r="BK127" s="1123"/>
      <c r="BL127" s="1124"/>
      <c r="BM127" s="1125" t="s">
        <v>493</v>
      </c>
      <c r="BN127" s="1123"/>
      <c r="BO127" s="1123"/>
      <c r="BP127" s="1123"/>
      <c r="BQ127" s="1123"/>
      <c r="BR127" s="1123"/>
      <c r="BS127" s="1124"/>
      <c r="BT127" s="1125" t="s">
        <v>494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495</v>
      </c>
      <c r="CQ127" s="1040"/>
      <c r="CR127" s="1040"/>
      <c r="CS127" s="1040"/>
      <c r="CT127" s="1040"/>
      <c r="CU127" s="1040"/>
      <c r="CV127" s="1040"/>
      <c r="CW127" s="1040"/>
      <c r="CX127" s="1040"/>
      <c r="CY127" s="1040"/>
      <c r="CZ127" s="1040"/>
      <c r="DA127" s="1040"/>
      <c r="DB127" s="1040"/>
      <c r="DC127" s="1040"/>
      <c r="DD127" s="1040"/>
      <c r="DE127" s="1040"/>
      <c r="DF127" s="1041"/>
      <c r="DG127" s="1009" t="s">
        <v>470</v>
      </c>
      <c r="DH127" s="1010"/>
      <c r="DI127" s="1010"/>
      <c r="DJ127" s="1010"/>
      <c r="DK127" s="1010"/>
      <c r="DL127" s="1010" t="s">
        <v>461</v>
      </c>
      <c r="DM127" s="1010"/>
      <c r="DN127" s="1010"/>
      <c r="DO127" s="1010"/>
      <c r="DP127" s="1010"/>
      <c r="DQ127" s="1010" t="s">
        <v>128</v>
      </c>
      <c r="DR127" s="1010"/>
      <c r="DS127" s="1010"/>
      <c r="DT127" s="1010"/>
      <c r="DU127" s="1010"/>
      <c r="DV127" s="1011" t="s">
        <v>461</v>
      </c>
      <c r="DW127" s="1011"/>
      <c r="DX127" s="1011"/>
      <c r="DY127" s="1011"/>
      <c r="DZ127" s="1012"/>
    </row>
    <row r="128" spans="1:130" s="246" customFormat="1" ht="26.25" customHeight="1" thickBot="1" x14ac:dyDescent="0.25">
      <c r="A128" s="1133" t="s">
        <v>496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497</v>
      </c>
      <c r="X128" s="1135"/>
      <c r="Y128" s="1135"/>
      <c r="Z128" s="1136"/>
      <c r="AA128" s="1137">
        <v>105981</v>
      </c>
      <c r="AB128" s="1138"/>
      <c r="AC128" s="1138"/>
      <c r="AD128" s="1138"/>
      <c r="AE128" s="1139"/>
      <c r="AF128" s="1140">
        <v>98631</v>
      </c>
      <c r="AG128" s="1138"/>
      <c r="AH128" s="1138"/>
      <c r="AI128" s="1138"/>
      <c r="AJ128" s="1139"/>
      <c r="AK128" s="1140">
        <v>93167</v>
      </c>
      <c r="AL128" s="1138"/>
      <c r="AM128" s="1138"/>
      <c r="AN128" s="1138"/>
      <c r="AO128" s="1139"/>
      <c r="AP128" s="1141"/>
      <c r="AQ128" s="1142"/>
      <c r="AR128" s="1142"/>
      <c r="AS128" s="1142"/>
      <c r="AT128" s="1143"/>
      <c r="AU128" s="282"/>
      <c r="AV128" s="282"/>
      <c r="AW128" s="282"/>
      <c r="AX128" s="978" t="s">
        <v>498</v>
      </c>
      <c r="AY128" s="979"/>
      <c r="AZ128" s="979"/>
      <c r="BA128" s="979"/>
      <c r="BB128" s="979"/>
      <c r="BC128" s="979"/>
      <c r="BD128" s="979"/>
      <c r="BE128" s="980"/>
      <c r="BF128" s="1144" t="s">
        <v>464</v>
      </c>
      <c r="BG128" s="1145"/>
      <c r="BH128" s="1145"/>
      <c r="BI128" s="1145"/>
      <c r="BJ128" s="1145"/>
      <c r="BK128" s="1145"/>
      <c r="BL128" s="1146"/>
      <c r="BM128" s="1144">
        <v>13.65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499</v>
      </c>
      <c r="CQ128" s="1127"/>
      <c r="CR128" s="1127"/>
      <c r="CS128" s="1127"/>
      <c r="CT128" s="1127"/>
      <c r="CU128" s="1127"/>
      <c r="CV128" s="1127"/>
      <c r="CW128" s="1127"/>
      <c r="CX128" s="1127"/>
      <c r="CY128" s="1127"/>
      <c r="CZ128" s="1127"/>
      <c r="DA128" s="1127"/>
      <c r="DB128" s="1127"/>
      <c r="DC128" s="1127"/>
      <c r="DD128" s="1127"/>
      <c r="DE128" s="1127"/>
      <c r="DF128" s="1128"/>
      <c r="DG128" s="1129" t="s">
        <v>464</v>
      </c>
      <c r="DH128" s="1130"/>
      <c r="DI128" s="1130"/>
      <c r="DJ128" s="1130"/>
      <c r="DK128" s="1130"/>
      <c r="DL128" s="1130" t="s">
        <v>461</v>
      </c>
      <c r="DM128" s="1130"/>
      <c r="DN128" s="1130"/>
      <c r="DO128" s="1130"/>
      <c r="DP128" s="1130"/>
      <c r="DQ128" s="1130" t="s">
        <v>466</v>
      </c>
      <c r="DR128" s="1130"/>
      <c r="DS128" s="1130"/>
      <c r="DT128" s="1130"/>
      <c r="DU128" s="1130"/>
      <c r="DV128" s="1131" t="s">
        <v>471</v>
      </c>
      <c r="DW128" s="1131"/>
      <c r="DX128" s="1131"/>
      <c r="DY128" s="1131"/>
      <c r="DZ128" s="1132"/>
    </row>
    <row r="129" spans="1:131" s="246"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500</v>
      </c>
      <c r="X129" s="1164"/>
      <c r="Y129" s="1164"/>
      <c r="Z129" s="1165"/>
      <c r="AA129" s="1048">
        <v>8173319</v>
      </c>
      <c r="AB129" s="1049"/>
      <c r="AC129" s="1049"/>
      <c r="AD129" s="1049"/>
      <c r="AE129" s="1050"/>
      <c r="AF129" s="1051">
        <v>8197932</v>
      </c>
      <c r="AG129" s="1049"/>
      <c r="AH129" s="1049"/>
      <c r="AI129" s="1049"/>
      <c r="AJ129" s="1050"/>
      <c r="AK129" s="1051">
        <v>8412262</v>
      </c>
      <c r="AL129" s="1049"/>
      <c r="AM129" s="1049"/>
      <c r="AN129" s="1049"/>
      <c r="AO129" s="1050"/>
      <c r="AP129" s="1166"/>
      <c r="AQ129" s="1167"/>
      <c r="AR129" s="1167"/>
      <c r="AS129" s="1167"/>
      <c r="AT129" s="1168"/>
      <c r="AU129" s="284"/>
      <c r="AV129" s="284"/>
      <c r="AW129" s="284"/>
      <c r="AX129" s="1157" t="s">
        <v>501</v>
      </c>
      <c r="AY129" s="1040"/>
      <c r="AZ129" s="1040"/>
      <c r="BA129" s="1040"/>
      <c r="BB129" s="1040"/>
      <c r="BC129" s="1040"/>
      <c r="BD129" s="1040"/>
      <c r="BE129" s="1041"/>
      <c r="BF129" s="1158" t="s">
        <v>128</v>
      </c>
      <c r="BG129" s="1159"/>
      <c r="BH129" s="1159"/>
      <c r="BI129" s="1159"/>
      <c r="BJ129" s="1159"/>
      <c r="BK129" s="1159"/>
      <c r="BL129" s="1160"/>
      <c r="BM129" s="1158">
        <v>18.649999999999999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502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503</v>
      </c>
      <c r="X130" s="1164"/>
      <c r="Y130" s="1164"/>
      <c r="Z130" s="1165"/>
      <c r="AA130" s="1048">
        <v>1633856</v>
      </c>
      <c r="AB130" s="1049"/>
      <c r="AC130" s="1049"/>
      <c r="AD130" s="1049"/>
      <c r="AE130" s="1050"/>
      <c r="AF130" s="1051">
        <v>1535656</v>
      </c>
      <c r="AG130" s="1049"/>
      <c r="AH130" s="1049"/>
      <c r="AI130" s="1049"/>
      <c r="AJ130" s="1050"/>
      <c r="AK130" s="1051">
        <v>1543897</v>
      </c>
      <c r="AL130" s="1049"/>
      <c r="AM130" s="1049"/>
      <c r="AN130" s="1049"/>
      <c r="AO130" s="1050"/>
      <c r="AP130" s="1166"/>
      <c r="AQ130" s="1167"/>
      <c r="AR130" s="1167"/>
      <c r="AS130" s="1167"/>
      <c r="AT130" s="1168"/>
      <c r="AU130" s="284"/>
      <c r="AV130" s="284"/>
      <c r="AW130" s="284"/>
      <c r="AX130" s="1157" t="s">
        <v>504</v>
      </c>
      <c r="AY130" s="1040"/>
      <c r="AZ130" s="1040"/>
      <c r="BA130" s="1040"/>
      <c r="BB130" s="1040"/>
      <c r="BC130" s="1040"/>
      <c r="BD130" s="1040"/>
      <c r="BE130" s="1041"/>
      <c r="BF130" s="1194">
        <v>9.8000000000000007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505</v>
      </c>
      <c r="X131" s="1202"/>
      <c r="Y131" s="1202"/>
      <c r="Z131" s="1203"/>
      <c r="AA131" s="1095">
        <v>6539463</v>
      </c>
      <c r="AB131" s="1074"/>
      <c r="AC131" s="1074"/>
      <c r="AD131" s="1074"/>
      <c r="AE131" s="1075"/>
      <c r="AF131" s="1073">
        <v>6662276</v>
      </c>
      <c r="AG131" s="1074"/>
      <c r="AH131" s="1074"/>
      <c r="AI131" s="1074"/>
      <c r="AJ131" s="1075"/>
      <c r="AK131" s="1073">
        <v>6868365</v>
      </c>
      <c r="AL131" s="1074"/>
      <c r="AM131" s="1074"/>
      <c r="AN131" s="1074"/>
      <c r="AO131" s="1075"/>
      <c r="AP131" s="1204"/>
      <c r="AQ131" s="1205"/>
      <c r="AR131" s="1205"/>
      <c r="AS131" s="1205"/>
      <c r="AT131" s="1206"/>
      <c r="AU131" s="284"/>
      <c r="AV131" s="284"/>
      <c r="AW131" s="284"/>
      <c r="AX131" s="1176" t="s">
        <v>506</v>
      </c>
      <c r="AY131" s="1127"/>
      <c r="AZ131" s="1127"/>
      <c r="BA131" s="1127"/>
      <c r="BB131" s="1127"/>
      <c r="BC131" s="1127"/>
      <c r="BD131" s="1127"/>
      <c r="BE131" s="1128"/>
      <c r="BF131" s="1177">
        <v>70.7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507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508</v>
      </c>
      <c r="W132" s="1187"/>
      <c r="X132" s="1187"/>
      <c r="Y132" s="1187"/>
      <c r="Z132" s="1188"/>
      <c r="AA132" s="1189">
        <v>10.41874539</v>
      </c>
      <c r="AB132" s="1190"/>
      <c r="AC132" s="1190"/>
      <c r="AD132" s="1190"/>
      <c r="AE132" s="1191"/>
      <c r="AF132" s="1192">
        <v>10.057223690000001</v>
      </c>
      <c r="AG132" s="1190"/>
      <c r="AH132" s="1190"/>
      <c r="AI132" s="1190"/>
      <c r="AJ132" s="1191"/>
      <c r="AK132" s="1192">
        <v>9.1988559139999992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509</v>
      </c>
      <c r="W133" s="1170"/>
      <c r="X133" s="1170"/>
      <c r="Y133" s="1170"/>
      <c r="Z133" s="1171"/>
      <c r="AA133" s="1172">
        <v>10</v>
      </c>
      <c r="AB133" s="1173"/>
      <c r="AC133" s="1173"/>
      <c r="AD133" s="1173"/>
      <c r="AE133" s="1174"/>
      <c r="AF133" s="1172">
        <v>9.9</v>
      </c>
      <c r="AG133" s="1173"/>
      <c r="AH133" s="1173"/>
      <c r="AI133" s="1173"/>
      <c r="AJ133" s="1174"/>
      <c r="AK133" s="1172">
        <v>9.8000000000000007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RQUlFeFTPvRPF5K8/U0CVyXl8KWNfdgtUmNYfqzfxURjZhlxp4dDhjlwXjKsIdUkmVnmGJRCEndKggKEO8XwOg==" saltValue="e0awW3Beqzr76bgxgZHQ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510</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dfg5w8KS4GifFFsUkxTGbm5B1CYu0MG6BgA52G3qt2fbXw94fQfiGESM0dEUnwtgWSFLnyykW3BoglOYqo9kmg==" saltValue="edxIrlr1hF0s9N7JYOJD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e0ML6lV1D27WaiKlZyTS256BWRelpagy2J7Y6lpEwtxQXtYNvgUN6j4p+9px046bUnQvAwQf3HMmGIZsV/cjQg==" saltValue="B7Uj5na+4acUBUVFVkzg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513</v>
      </c>
      <c r="AP7" s="303"/>
      <c r="AQ7" s="304" t="s">
        <v>514</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515</v>
      </c>
      <c r="AQ8" s="310" t="s">
        <v>516</v>
      </c>
      <c r="AR8" s="311" t="s">
        <v>517</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518</v>
      </c>
      <c r="AL9" s="1213"/>
      <c r="AM9" s="1213"/>
      <c r="AN9" s="1214"/>
      <c r="AO9" s="312">
        <v>1916781</v>
      </c>
      <c r="AP9" s="312">
        <v>64427</v>
      </c>
      <c r="AQ9" s="313">
        <v>90414</v>
      </c>
      <c r="AR9" s="314">
        <v>-28.7</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519</v>
      </c>
      <c r="AL10" s="1213"/>
      <c r="AM10" s="1213"/>
      <c r="AN10" s="1214"/>
      <c r="AO10" s="315">
        <v>342124</v>
      </c>
      <c r="AP10" s="315">
        <v>11500</v>
      </c>
      <c r="AQ10" s="316">
        <v>7325</v>
      </c>
      <c r="AR10" s="317">
        <v>57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520</v>
      </c>
      <c r="AL11" s="1213"/>
      <c r="AM11" s="1213"/>
      <c r="AN11" s="1214"/>
      <c r="AO11" s="315">
        <v>293389</v>
      </c>
      <c r="AP11" s="315">
        <v>9861</v>
      </c>
      <c r="AQ11" s="316">
        <v>9426</v>
      </c>
      <c r="AR11" s="317">
        <v>4.5999999999999996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521</v>
      </c>
      <c r="AL12" s="1213"/>
      <c r="AM12" s="1213"/>
      <c r="AN12" s="1214"/>
      <c r="AO12" s="315">
        <v>11591</v>
      </c>
      <c r="AP12" s="315">
        <v>390</v>
      </c>
      <c r="AQ12" s="316">
        <v>1167</v>
      </c>
      <c r="AR12" s="317">
        <v>-66.599999999999994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522</v>
      </c>
      <c r="AL13" s="1213"/>
      <c r="AM13" s="1213"/>
      <c r="AN13" s="1214"/>
      <c r="AO13" s="315" t="s">
        <v>523</v>
      </c>
      <c r="AP13" s="315" t="s">
        <v>523</v>
      </c>
      <c r="AQ13" s="316">
        <v>3</v>
      </c>
      <c r="AR13" s="317" t="s">
        <v>523</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524</v>
      </c>
      <c r="AL14" s="1213"/>
      <c r="AM14" s="1213"/>
      <c r="AN14" s="1214"/>
      <c r="AO14" s="315">
        <v>66886</v>
      </c>
      <c r="AP14" s="315">
        <v>2248</v>
      </c>
      <c r="AQ14" s="316">
        <v>4078</v>
      </c>
      <c r="AR14" s="317">
        <v>-44.9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525</v>
      </c>
      <c r="AL15" s="1213"/>
      <c r="AM15" s="1213"/>
      <c r="AN15" s="1214"/>
      <c r="AO15" s="315">
        <v>15392</v>
      </c>
      <c r="AP15" s="315">
        <v>517</v>
      </c>
      <c r="AQ15" s="316">
        <v>2195</v>
      </c>
      <c r="AR15" s="317">
        <v>-76.400000000000006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526</v>
      </c>
      <c r="AL16" s="1216"/>
      <c r="AM16" s="1216"/>
      <c r="AN16" s="1217"/>
      <c r="AO16" s="315">
        <v>-286551</v>
      </c>
      <c r="AP16" s="315">
        <v>-9632</v>
      </c>
      <c r="AQ16" s="316">
        <v>-8893</v>
      </c>
      <c r="AR16" s="317">
        <v>8.3000000000000007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2359612</v>
      </c>
      <c r="AP17" s="315">
        <v>79312</v>
      </c>
      <c r="AQ17" s="316">
        <v>105714</v>
      </c>
      <c r="AR17" s="317">
        <v>-25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531</v>
      </c>
      <c r="AL21" s="1208"/>
      <c r="AM21" s="1208"/>
      <c r="AN21" s="1209"/>
      <c r="AO21" s="327">
        <v>6.72</v>
      </c>
      <c r="AP21" s="328">
        <v>10.07</v>
      </c>
      <c r="AQ21" s="329">
        <v>-3.35</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532</v>
      </c>
      <c r="AL22" s="1208"/>
      <c r="AM22" s="1208"/>
      <c r="AN22" s="1209"/>
      <c r="AO22" s="332">
        <v>98.8</v>
      </c>
      <c r="AP22" s="333">
        <v>97.6</v>
      </c>
      <c r="AQ22" s="334">
        <v>1.2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513</v>
      </c>
      <c r="AP30" s="303"/>
      <c r="AQ30" s="304" t="s">
        <v>514</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515</v>
      </c>
      <c r="AQ31" s="310" t="s">
        <v>516</v>
      </c>
      <c r="AR31" s="311" t="s">
        <v>517</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536</v>
      </c>
      <c r="AL32" s="1224"/>
      <c r="AM32" s="1224"/>
      <c r="AN32" s="1225"/>
      <c r="AO32" s="342">
        <v>1514289</v>
      </c>
      <c r="AP32" s="342">
        <v>50899</v>
      </c>
      <c r="AQ32" s="343">
        <v>67110</v>
      </c>
      <c r="AR32" s="344">
        <v>-24.2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537</v>
      </c>
      <c r="AL33" s="1224"/>
      <c r="AM33" s="1224"/>
      <c r="AN33" s="1225"/>
      <c r="AO33" s="342" t="s">
        <v>523</v>
      </c>
      <c r="AP33" s="342" t="s">
        <v>523</v>
      </c>
      <c r="AQ33" s="343" t="s">
        <v>523</v>
      </c>
      <c r="AR33" s="344" t="s">
        <v>523</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538</v>
      </c>
      <c r="AL34" s="1224"/>
      <c r="AM34" s="1224"/>
      <c r="AN34" s="1225"/>
      <c r="AO34" s="342" t="s">
        <v>523</v>
      </c>
      <c r="AP34" s="342" t="s">
        <v>523</v>
      </c>
      <c r="AQ34" s="343">
        <v>6</v>
      </c>
      <c r="AR34" s="344" t="s">
        <v>523</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539</v>
      </c>
      <c r="AL35" s="1224"/>
      <c r="AM35" s="1224"/>
      <c r="AN35" s="1225"/>
      <c r="AO35" s="342">
        <v>573881</v>
      </c>
      <c r="AP35" s="342">
        <v>19289</v>
      </c>
      <c r="AQ35" s="343">
        <v>17795</v>
      </c>
      <c r="AR35" s="344">
        <v>8.4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540</v>
      </c>
      <c r="AL36" s="1224"/>
      <c r="AM36" s="1224"/>
      <c r="AN36" s="1225"/>
      <c r="AO36" s="342">
        <v>179346</v>
      </c>
      <c r="AP36" s="342">
        <v>6028</v>
      </c>
      <c r="AQ36" s="343">
        <v>2500</v>
      </c>
      <c r="AR36" s="344">
        <v>141.1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541</v>
      </c>
      <c r="AL37" s="1224"/>
      <c r="AM37" s="1224"/>
      <c r="AN37" s="1225"/>
      <c r="AO37" s="342">
        <v>1359</v>
      </c>
      <c r="AP37" s="342">
        <v>46</v>
      </c>
      <c r="AQ37" s="343">
        <v>1001</v>
      </c>
      <c r="AR37" s="344">
        <v>-95.4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542</v>
      </c>
      <c r="AL38" s="1227"/>
      <c r="AM38" s="1227"/>
      <c r="AN38" s="1228"/>
      <c r="AO38" s="345" t="s">
        <v>523</v>
      </c>
      <c r="AP38" s="345" t="s">
        <v>523</v>
      </c>
      <c r="AQ38" s="346">
        <v>4</v>
      </c>
      <c r="AR38" s="334" t="s">
        <v>523</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543</v>
      </c>
      <c r="AL39" s="1227"/>
      <c r="AM39" s="1227"/>
      <c r="AN39" s="1228"/>
      <c r="AO39" s="342">
        <v>-93167</v>
      </c>
      <c r="AP39" s="342">
        <v>-3132</v>
      </c>
      <c r="AQ39" s="343">
        <v>-3748</v>
      </c>
      <c r="AR39" s="344">
        <v>-16.399999999999999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544</v>
      </c>
      <c r="AL40" s="1224"/>
      <c r="AM40" s="1224"/>
      <c r="AN40" s="1225"/>
      <c r="AO40" s="342">
        <v>-1543897</v>
      </c>
      <c r="AP40" s="342">
        <v>-51894</v>
      </c>
      <c r="AQ40" s="343">
        <v>-58908</v>
      </c>
      <c r="AR40" s="344">
        <v>-11.9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631811</v>
      </c>
      <c r="AP41" s="342">
        <v>21237</v>
      </c>
      <c r="AQ41" s="343">
        <v>25761</v>
      </c>
      <c r="AR41" s="344">
        <v>-17.600000000000001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513</v>
      </c>
      <c r="AN49" s="1220" t="s">
        <v>548</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549</v>
      </c>
      <c r="AO50" s="359" t="s">
        <v>550</v>
      </c>
      <c r="AP50" s="360" t="s">
        <v>551</v>
      </c>
      <c r="AQ50" s="361" t="s">
        <v>552</v>
      </c>
      <c r="AR50" s="362" t="s">
        <v>553</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1649702</v>
      </c>
      <c r="AN51" s="364">
        <v>53645</v>
      </c>
      <c r="AO51" s="365">
        <v>0.6</v>
      </c>
      <c r="AP51" s="366">
        <v>83623</v>
      </c>
      <c r="AQ51" s="367">
        <v>-0.9</v>
      </c>
      <c r="AR51" s="368">
        <v>1.5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764688</v>
      </c>
      <c r="AN52" s="372">
        <v>24866</v>
      </c>
      <c r="AO52" s="373">
        <v>14.8</v>
      </c>
      <c r="AP52" s="374">
        <v>48787</v>
      </c>
      <c r="AQ52" s="375">
        <v>10</v>
      </c>
      <c r="AR52" s="376">
        <v>4.8</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885460</v>
      </c>
      <c r="AN53" s="364">
        <v>28967</v>
      </c>
      <c r="AO53" s="365">
        <v>-46</v>
      </c>
      <c r="AP53" s="366">
        <v>87974</v>
      </c>
      <c r="AQ53" s="367">
        <v>5.2</v>
      </c>
      <c r="AR53" s="368">
        <v>-51.2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461240</v>
      </c>
      <c r="AN54" s="372">
        <v>15089</v>
      </c>
      <c r="AO54" s="373">
        <v>-39.299999999999997</v>
      </c>
      <c r="AP54" s="374">
        <v>48183</v>
      </c>
      <c r="AQ54" s="375">
        <v>-1.2</v>
      </c>
      <c r="AR54" s="376">
        <v>-38.1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1848997</v>
      </c>
      <c r="AN55" s="364">
        <v>61027</v>
      </c>
      <c r="AO55" s="365">
        <v>110.7</v>
      </c>
      <c r="AP55" s="366">
        <v>83280</v>
      </c>
      <c r="AQ55" s="367">
        <v>-5.3</v>
      </c>
      <c r="AR55" s="368">
        <v>116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1191072</v>
      </c>
      <c r="AN56" s="372">
        <v>39312</v>
      </c>
      <c r="AO56" s="373">
        <v>160.5</v>
      </c>
      <c r="AP56" s="374">
        <v>43123</v>
      </c>
      <c r="AQ56" s="375">
        <v>-10.5</v>
      </c>
      <c r="AR56" s="376">
        <v>171</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1876254</v>
      </c>
      <c r="AN57" s="364">
        <v>62448</v>
      </c>
      <c r="AO57" s="365">
        <v>2.2999999999999998</v>
      </c>
      <c r="AP57" s="366">
        <v>88968</v>
      </c>
      <c r="AQ57" s="367">
        <v>6.8</v>
      </c>
      <c r="AR57" s="368">
        <v>-4.5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1013665</v>
      </c>
      <c r="AN58" s="372">
        <v>33738</v>
      </c>
      <c r="AO58" s="373">
        <v>-14.2</v>
      </c>
      <c r="AP58" s="374">
        <v>45482</v>
      </c>
      <c r="AQ58" s="375">
        <v>5.5</v>
      </c>
      <c r="AR58" s="376">
        <v>-19.7</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2347918</v>
      </c>
      <c r="AN59" s="364">
        <v>78919</v>
      </c>
      <c r="AO59" s="365">
        <v>26.4</v>
      </c>
      <c r="AP59" s="366">
        <v>85173</v>
      </c>
      <c r="AQ59" s="367">
        <v>-4.3</v>
      </c>
      <c r="AR59" s="368">
        <v>30.7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1709405</v>
      </c>
      <c r="AN60" s="372">
        <v>57457</v>
      </c>
      <c r="AO60" s="373">
        <v>70.3</v>
      </c>
      <c r="AP60" s="374">
        <v>43913</v>
      </c>
      <c r="AQ60" s="375">
        <v>-3.4</v>
      </c>
      <c r="AR60" s="376">
        <v>73.7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1721666</v>
      </c>
      <c r="AN61" s="379">
        <v>57001</v>
      </c>
      <c r="AO61" s="380">
        <v>18.8</v>
      </c>
      <c r="AP61" s="381">
        <v>85804</v>
      </c>
      <c r="AQ61" s="382">
        <v>0.3</v>
      </c>
      <c r="AR61" s="368">
        <v>18.5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1028014</v>
      </c>
      <c r="AN62" s="372">
        <v>34092</v>
      </c>
      <c r="AO62" s="373">
        <v>38.4</v>
      </c>
      <c r="AP62" s="374">
        <v>45898</v>
      </c>
      <c r="AQ62" s="375">
        <v>0.1</v>
      </c>
      <c r="AR62" s="376">
        <v>38.299999999999997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rDWZxmGfs/G7Tk/T9BG/20sm7XGm2KlXikRWZunPiXVox/XkoX9H0MaP6HV1rsJUEEPe0WzVLt/XFuV4XKU6FA==" saltValue="hJ76Jj2cjqtJ0tZ2DFKb9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3F2hz9RyOZrsGpvn4unOwRJ5CEcfKjNz3iVPHJ0z9yG+DB0D5GsrXnDKZA3nwoERMDSKnncqS0mNDu68kyWzuw==" saltValue="+g43xgeBX1dxLCRF8+Cn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1Me4m8SUWNHqCbcATz4mMUOEBNqddrAio3sJGJKp5LuVB9N6LVpUYyUZJlMleqcryKfjtJ1yUXbvYXqI0pYZg==" saltValue="21BKYn4GyRCSUxwEoi8e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232" t="s">
        <v>3</v>
      </c>
      <c r="D47" s="1232"/>
      <c r="E47" s="1233"/>
      <c r="F47" s="11">
        <v>22.55</v>
      </c>
      <c r="G47" s="12">
        <v>22.8</v>
      </c>
      <c r="H47" s="12">
        <v>23.82</v>
      </c>
      <c r="I47" s="12">
        <v>27.2</v>
      </c>
      <c r="J47" s="13">
        <v>24.71</v>
      </c>
    </row>
    <row r="48" spans="2:10" ht="57.75" customHeight="1" x14ac:dyDescent="0.2">
      <c r="B48" s="14"/>
      <c r="C48" s="1234" t="s">
        <v>4</v>
      </c>
      <c r="D48" s="1234"/>
      <c r="E48" s="1235"/>
      <c r="F48" s="15">
        <v>4.75</v>
      </c>
      <c r="G48" s="16">
        <v>3.87</v>
      </c>
      <c r="H48" s="16">
        <v>5.25</v>
      </c>
      <c r="I48" s="16">
        <v>4.25</v>
      </c>
      <c r="J48" s="17">
        <v>4.0199999999999996</v>
      </c>
    </row>
    <row r="49" spans="2:10" ht="57.75" customHeight="1" thickBot="1" x14ac:dyDescent="0.25">
      <c r="B49" s="18"/>
      <c r="C49" s="1236" t="s">
        <v>5</v>
      </c>
      <c r="D49" s="1236"/>
      <c r="E49" s="1237"/>
      <c r="F49" s="19" t="s">
        <v>569</v>
      </c>
      <c r="G49" s="20" t="s">
        <v>570</v>
      </c>
      <c r="H49" s="20">
        <v>2.3199999999999998</v>
      </c>
      <c r="I49" s="20">
        <v>2.4700000000000002</v>
      </c>
      <c r="J49" s="21" t="s">
        <v>571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Auu8MTPrjHT+PYYN4Esd7SDVMTTEdrcEL+UrnepsH77aPiUnnfrooSRCgrSZktxUextz6yRL4nR+8t7ch+ygnw==" saltValue="g6IchPDD9t9N0lLx77TF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2020-08-28T02:05:36Z</cp:lastPrinted>
  <dcterms:created xsi:type="dcterms:W3CDTF">2020-02-10T03:47:32Z</dcterms:created>
  <dcterms:modified xsi:type="dcterms:W3CDTF">2020-08-28T02:14:09Z</dcterms:modified>
  <cp:category/>
</cp:coreProperties>
</file>