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15 早川町\"/>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AM34" i="10"/>
  <c r="U34" i="10"/>
  <c r="U35" i="10" s="1"/>
  <c r="C34" i="10"/>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<sst xmlns="http://schemas.openxmlformats.org/spreadsheetml/2006/main" count="1180" uniqueCount="617">
  <si>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</si>
  <si>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</si>
  <si>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</si>
  <si>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</si>
  <si>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</si>
  <si>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</si>
  <si>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</si>
  <si>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</si>
  <si>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</si>
  <si>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</si>
  <si>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</si>
  <si>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</si>
  <si>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</si>
  <si>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</si>
  <si>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</si>
  <si>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</si>
  <si>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</si>
  <si>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</si>
  <si>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</si>
  <si>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</si>
  <si>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</si>
  <si>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</si>
  <si>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</si>
  <si>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</si>
  <si>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</si>
  <si>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</si>
  <si>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</si>
  <si>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</si>
  <si>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</si>
  <si>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</si>
  <si>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</si>
  <si>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</si>
  <si>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</si>
  <si>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</si>
  <si>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</si>
  <si>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</si>
  <si>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</si>
  <si>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</si>
  <si>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</si>
  <si>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</si>
  <si>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</si>
  <si>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</si>
  <si>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</si>
  <si>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</si>
  <si>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</si>
  <si>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</si>
  <si>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</si>
  <si>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</si>
  <si>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</si>
  <si>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</si>
  <si>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</si>
  <si>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</si>
  <si>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</si>
  <si>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</si>
  <si>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</si>
  <si>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</si>
  <si>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</si>
  <si>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</si>
  <si>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</si>
  <si>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</si>
  <si>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</si>
  <si>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</si>
  <si>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</si>
  <si>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</si>
  <si>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</si>
  <si>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</si>
  <si>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</si>
  <si>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</si>
  <si>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</si>
  <si>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</si>
  <si>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</si>
  <si>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</si>
  <si>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</si>
  <si>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</si>
  <si>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</si>
  <si>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</si>
  <si>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</si>
  <si>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</si>
  <si>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</si>
  <si>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</si>
  <si>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</si>
  <si>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</si>
  <si>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</si>
  <si>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</si>
  <si>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</si>
  <si>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</si>
  <si>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</si>
  <si>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</si>
  <si>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</si>
  <si>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</si>
  <si>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</si>
  <si>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</si>
  <si>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</si>
  <si>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</si>
  <si>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</si>
  <si>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</si>
  <si>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</si>
  <si>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</si>
  <si>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</si>
  <si>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</si>
  <si>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</si>
  <si>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</si>
  <si>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</si>
  <si>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</si>
  <si>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</si>
  <si>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</si>
  <si>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</si>
  <si>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</si>
  <si>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</si>
  <si>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</si>
  <si>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</si>
  <si>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</si>
  <si>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</si>
  <si>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</si>
  <si>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</si>
  <si>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</si>
  <si>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</si>
  <si>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</si>
  <si>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</si>
  <si>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</si>
  <si>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</si>
  <si>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</si>
  <si>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</si>
  <si>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</si>
  <si>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</si>
  <si>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</si>
  <si>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</si>
  <si>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</si>
  <si>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</si>
  <si>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</si>
  <si>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</si>
  <si>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</si>
  <si>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</si>
  <si>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</si>
  <si>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</si>
  <si>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</si>
  <si>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</si>
  <si>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</si>
  <si>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</si>
  <si>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</si>
  <si>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</si>
  <si>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</si>
  <si>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</si>
  <si>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</si>
  <si>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</si>
  <si>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</si>
  <si>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</si>
  <si>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</si>
  <si>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</si>
  <si>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</si>
  <si>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</si>
  <si>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</si>
  <si>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</si>
  <si>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</si>
  <si>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</si>
  <si>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</si>
  <si>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</si>
  <si>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</si>
  <si>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</si>
  <si>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</si>
  <si>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</si>
  <si>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</si>
  <si>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</si>
  <si>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</si>
  <si>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</si>
  <si>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</si>
  <si>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</si>
  <si>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</si>
  <si>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</si>
  <si>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</si>
  <si>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</si>
  <si>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</si>
  <si>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</si>
  <si>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</si>
  <si>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</si>
  <si>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</si>
  <si>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</si>
  <si>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</si>
  <si>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</si>
  <si>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</si>
  <si>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</si>
  <si>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</si>
  <si>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</si>
  <si>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</si>
  <si>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</si>
  <si>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</si>
  <si>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</si>
  <si>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</si>
  <si>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</si>
  <si>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</si>
  <si>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</si>
  <si>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</si>
  <si>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</si>
  <si>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</si>
  <si>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</si>
  <si>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</si>
  <si>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</si>
  <si>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</si>
  <si>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</si>
  <si>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</si>
  <si>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</si>
  <si>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</si>
  <si>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</si>
  <si>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</si>
  <si>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</si>
  <si>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</si>
  <si>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</si>
  <si>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</si>
  <si>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</si>
  <si>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</si>
  <si>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</si>
  <si>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山梨県早川町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</si>
  <si>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</si>
  <si>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</si>
  <si>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</si>
  <si>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</si>
  <si>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</si>
  <si>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</si>
  <si>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</si>
  <si>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</si>
  <si>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</si>
  <si>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</si>
  <si>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</si>
  <si>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</si>
  <si>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</si>
  <si>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</si>
  <si>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</si>
  <si>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</si>
  <si>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</si>
  <si>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</si>
  <si>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</si>
  <si>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</si>
  <si>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</si>
  <si>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</si>
  <si>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</si>
  <si>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</si>
  <si>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</si>
  <si>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</si>
  <si>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</si>
  <si>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</si>
  <si>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</si>
  <si>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</si>
  <si>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</si>
  <si>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</si>
  <si>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</si>
  <si>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</si>
  <si>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</si>
  <si>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</si>
  <si>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</si>
  <si>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</si>
  <si>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</si>
  <si>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</si>
  <si>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</si>
  <si>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</si>
  <si>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</si>
  <si>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</si>
  <si>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</si>
  <si>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</si>
  <si>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</si>
  <si>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</si>
  <si>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</si>
  <si>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</si>
  <si>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</si>
  <si>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</si>
  <si>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</si>
  <si>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t>
    <phoneticPr fontId="5"/>
  </si>
  <si>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</si>
  <si>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</si>
  <si>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</si>
  <si>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</si>
  <si>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</si>
  <si>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</si>
  <si>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</si>
  <si>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</si>
  <si>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</si>
  <si>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</si>
  <si>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</si>
  <si>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</si>
  <si>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</si>
  <si>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</si>
  <si>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</si>
  <si>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</si>
  <si>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</si>
  <si>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</si>
  <si>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</si>
  <si>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</si>
  <si>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</si>
  <si>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</si>
  <si>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</si>
  <si>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</si>
  <si>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</si>
  <si>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</si>
  <si>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</si>
  <si>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</si>
  <si>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</si>
  <si>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</si>
  <si>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</si>
  <si>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</si>
  <si>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</si>
  <si>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</si>
  <si>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</si>
  <si>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</si>
  <si>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</si>
  <si>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</si>
  <si>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</si>
  <si>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</si>
  <si>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</si>
  <si>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</si>
  <si>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</si>
  <si>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</si>
  <si>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</si>
  <si>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</si>
  <si>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</si>
  <si>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</si>
  <si>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</si>
  <si>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</si>
  <si>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</si>
  <si>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</si>
  <si>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</si>
  <si>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</si>
  <si>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</si>
  <si>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</si>
  <si>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</si>
  <si>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</si>
  <si>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</si>
  <si>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</si>
  <si>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</si>
  <si>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</si>
  <si>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</si>
  <si>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</si>
  <si>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</si>
  <si>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</si>
  <si>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</si>
  <si>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</si>
  <si>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</si>
  <si>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</si>
  <si>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</si>
  <si>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</si>
  <si>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</si>
  <si>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</si>
  <si>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</si>
  <si>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</si>
  <si>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</si>
  <si>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</si>
  <si>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</si>
  <si>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</si>
  <si>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</si>
  <si>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</si>
  <si>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</si>
  <si>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</si>
  <si>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</si>
  <si>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</si>
  <si>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</si>
  <si>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</si>
  <si>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</si>
  <si>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</si>
  <si>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</si>
  <si>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</si>
  <si>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</si>
  <si>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</si>
  <si>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</si>
  <si>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</si>
  <si>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山梨県早川町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</si>
  <si>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</si>
  <si>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</si>
  <si>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</si>
  <si>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</si>
  <si>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</si>
  <si>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</si>
  <si>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</si>
  <si>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</si>
  <si>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</si>
  <si>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</si>
  <si>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</si>
  <si>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</si>
  <si>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</si>
  <si>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</si>
  <si>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</si>
  <si>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</si>
  <si>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</si>
  <si>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</si>
  <si>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</si>
  <si>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</si>
  <si>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</si>
  <si>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</si>
  <si>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</si>
  <si>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</si>
  <si>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</si>
  <si>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</si>
  <si>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</si>
  <si>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</si>
  <si>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</si>
  <si>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</si>
  <si>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</si>
  <si>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</si>
  <si>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</si>
  <si>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</si>
  <si>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</si>
  <si>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</si>
  <si>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</si>
  <si>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</si>
  <si>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</si>
  <si>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</si>
  <si>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</si>
  <si>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</si>
  <si>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</si>
  <si>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</si>
  <si>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</si>
  <si>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</si>
  <si>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</si>
  <si>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</si>
  <si>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</si>
  <si>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</si>
  <si>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</si>
  <si>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</si>
  <si>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</si>
  <si>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</si>
  <si>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</si>
  <si>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</si>
  <si>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</si>
  <si>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</si>
  <si>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</si>
  <si>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</si>
  <si>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</si>
  <si>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</si>
  <si>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</si>
  <si>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</si>
  <si>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</si>
  <si>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</si>
  <si>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</si>
  <si>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</si>
  <si>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</si>
  <si>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</si>
  <si>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</si>
  <si>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</si>
  <si>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</si>
  <si>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</si>
  <si>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</si>
  <si>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</si>
  <si>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</si>
  <si>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</si>
  <si>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</si>
  <si>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</si>
  <si>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</si>
  <si>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</si>
  <si>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</si>
  <si>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</si>
  <si>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</si>
  <si>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</si>
  <si>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</si>
  <si>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</si>
  <si>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</si>
  <si>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</si>
  <si>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</si>
  <si>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</si>
  <si>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</si>
  <si>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</si>
  <si>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</si>
  <si>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</si>
  <si>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</si>
  <si>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</si>
  <si>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</si>
  <si>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</si>
  <si>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</si>
  <si>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</si>
  <si>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</si>
  <si>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</si>
  <si>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</si>
  <si>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</si>
  <si>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</si>
  <si>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</si>
  <si>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</si>
  <si>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</si>
  <si>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</si>
  <si>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</si>
  <si>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</si>
  <si>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</si>
  <si>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</si>
  <si>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</si>
  <si>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</si>
  <si>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</si>
  <si>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</si>
  <si>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</si>
  <si>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</si>
  <si>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</si>
  <si>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</si>
  <si>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</si>
  <si>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</si>
  <si>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</si>
  <si>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</si>
  <si>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</si>
  <si>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</si>
  <si>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</si>
  <si>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</si>
  <si>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</si>
  <si>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</si>
  <si>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</si>
  <si>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</si>
  <si>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</si>
  <si>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</si>
  <si>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</si>
  <si>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</si>
  <si>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</si>
  <si>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</si>
  <si>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</si>
  <si>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</si>
  <si>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</si>
  <si>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</si>
  <si>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</si>
  <si>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</si>
  <si>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</si>
  <si>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</si>
  <si>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</si>
  <si>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</si>
  <si>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</si>
  <si>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</si>
  <si>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</si>
  <si>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</si>
  <si>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</si>
  <si>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</si>
  <si>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</si>
  <si>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</si>
  <si>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</si>
  <si>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</si>
  <si>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</si>
  <si>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</si>
  <si>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</si>
  <si>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</si>
  <si>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</si>
  <si>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</si>
  <si>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</si>
  <si>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</si>
  <si>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</si>
  <si>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</si>
  <si>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</si>
  <si>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</si>
  <si>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</si>
  <si>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</si>
  <si>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</si>
  <si>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</si>
  <si>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</si>
  <si>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</si>
  <si>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</si>
  <si>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</si>
  <si>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</si>
  <si>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</si>
  <si>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</si>
  <si>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</si>
  <si>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</si>
  <si>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</si>
  <si>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</si>
  <si>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</si>
  <si>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</si>
  <si>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</si>
  <si>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</si>
  <si>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</si>
  <si>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2.44</t>
  </si>
  <si>
    <t>▲ 2.10</t>
  </si>
  <si>
    <t>▲ 6.23</t>
  </si>
  <si>
    <t>一般会計</t>
  </si>
  <si>
    <t>介護保険特別会計</t>
  </si>
  <si>
    <t>国民健康保険特別会計</t>
  </si>
  <si>
    <t>後期高齢者医療特別会計</t>
  </si>
  <si>
    <t>奨学金特別会計</t>
  </si>
  <si>
    <t>簡易水道事業特別会計</t>
  </si>
  <si>
    <t>農業集落排水事業特別会計</t>
  </si>
  <si>
    <t>特定環境保全公共下水道特別会計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</si>
  <si>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</si>
  <si>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</si>
  <si>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</si>
  <si>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</si>
  <si>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</si>
  <si>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</si>
  <si>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</si>
  <si>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</si>
  <si>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</si>
  <si>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</si>
  <si>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</si>
  <si>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</si>
  <si>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</si>
  <si>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</si>
  <si>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7">
      <t>イッパンカイケイ</t>
    </rPh>
    <phoneticPr fontId="2"/>
  </si>
  <si>
    <t>山梨県市町村総合事務組合（電子化事業及び会館管理・研修事業特別会計）</t>
    <rPh sb="0" eb="3">
      <t>ヤマナシケン</t>
    </rPh>
    <rPh sb="3" eb="12">
      <t>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</si>
  <si>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10">
      <t>ヤマナシケンシチョウソンソウゴウジム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</si>
  <si>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山梨県市町村総合事務組合（入札参加資格事業特別会計）</t>
    <rPh sb="0" eb="12">
      <t>ヤマナシケンシチョウソンソウゴウジムクミアイ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</si>
  <si>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</si>
  <si>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</si>
  <si>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4" eb="7">
      <t>ハヤカワチョウ</t>
    </rPh>
    <rPh sb="7" eb="9">
      <t>コクミン</t>
    </rPh>
    <rPh sb="9" eb="11">
      <t>ケンコウ</t>
    </rPh>
    <rPh sb="11" eb="13">
      <t>ホケン</t>
    </rPh>
    <rPh sb="13" eb="15">
      <t>ビョウイン</t>
    </rPh>
    <rPh sb="15" eb="17">
      <t>イチブ</t>
    </rPh>
    <rPh sb="17" eb="19">
      <t>ジム</t>
    </rPh>
    <rPh sb="19" eb="21">
      <t>クミアイ</t>
    </rPh>
    <phoneticPr fontId="2"/>
  </si>
  <si>
    <t>南アルプスふるさと活性化財団</t>
    <rPh sb="0" eb="1">
      <t>ミナミ</t>
    </rPh>
    <rPh sb="9" eb="12">
      <t>カッセイカ</t>
    </rPh>
    <rPh sb="12" eb="14">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</si>
  <si>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</si>
  <si>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</si>
  <si>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</si>
  <si>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</si>
  <si>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</si>
  <si>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</si>
  <si>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</si>
  <si>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</si>
  <si>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</si>
  <si>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</si>
  <si>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(公有施設整備基金)</t>
    <rPh sb="1" eb="3">
      <t>コウユウ</t>
    </rPh>
    <rPh sb="3" eb="5">
      <t>シセツ</t>
    </rPh>
    <rPh sb="5" eb="7">
      <t>セイビ</t>
    </rPh>
    <rPh sb="7" eb="9">
      <t>キキン</t>
    </rPh>
    <phoneticPr fontId="2"/>
  </si>
  <si>
    <t>(非常災害対策基金)</t>
    <rPh sb="1" eb="3">
      <t>ヒジョウ</t>
    </rPh>
    <rPh sb="3" eb="5">
      <t>サイガイ</t>
    </rPh>
    <rPh sb="5" eb="7">
      <t>タイサク</t>
    </rPh>
    <rPh sb="7" eb="9">
      <t>キキン</t>
    </rPh>
    <phoneticPr fontId="2"/>
  </si>
  <si>
    <t>(地域福祉基金)</t>
    <rPh sb="1" eb="3">
      <t>チイキ</t>
    </rPh>
    <rPh sb="3" eb="5">
      <t>フクシ</t>
    </rPh>
    <rPh sb="5" eb="7">
      <t>キキン</t>
    </rPh>
    <phoneticPr fontId="2"/>
  </si>
  <si>
    <t>(林道開設整備基金)</t>
    <rPh sb="1" eb="3">
      <t>リンドウ</t>
    </rPh>
    <rPh sb="3" eb="5">
      <t>カイセツ</t>
    </rPh>
    <rPh sb="5" eb="7">
      <t>セイビ</t>
    </rPh>
    <rPh sb="7" eb="9">
      <t>キキン</t>
    </rPh>
    <phoneticPr fontId="2"/>
  </si>
  <si>
    <t>(森林環境保全基金)</t>
    <rPh sb="1" eb="3">
      <t>シンリン</t>
    </rPh>
    <rPh sb="3" eb="5">
      <t>カンキョウ</t>
    </rPh>
    <rPh sb="5" eb="7">
      <t>ホゼン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</si>
  <si>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</si>
  <si>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</si>
  <si>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</si>
  <si>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3" eb="25">
      <t>ルイジ</t>
    </rPh>
    <rPh sb="25" eb="27">
      <t>ダンタイ</t>
    </rPh>
    <rPh sb="28" eb="30">
      <t>ヒカク</t>
    </rPh>
    <rPh sb="32" eb="33">
      <t>ヒク</t>
    </rPh>
    <rPh sb="34" eb="36">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</si>
  <si>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</si>
  <si>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</si>
  <si>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</si>
  <si>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</si>
  <si>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</si>
  <si>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</si>
  <si>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将来負担比率は将来負担額を充当可能財源が上回るため「－」で推移している。
実質公債費比率は、過去の地方債の繰り上げ償還や大口の地方債の償還終了に伴い減少後ほぼ横ばいで推移している。
今後も大規模事業等の実施に際し財源を地方債の借入や基金取崩に頼らざるを得ないため、計画的な地方債発行と健全な財政運営に努めていく必要がある。</t>
    <rPh sb="0" eb="2">
      <t>ショウライ</t>
    </rPh>
    <rPh sb="2" eb="4">
      <t>フタン</t>
    </rPh>
    <rPh sb="4" eb="6">
      <t>ヒリツ</t>
    </rPh>
    <rPh sb="7" eb="9">
      <t>ショウライ</t>
    </rPh>
    <rPh sb="9" eb="11">
      <t>フタン</t>
    </rPh>
    <rPh sb="11" eb="12">
      <t>ガク</t>
    </rPh>
    <rPh sb="13" eb="15">
      <t>ジュウトウ</t>
    </rPh>
    <rPh sb="15" eb="17">
      <t>カノウ</t>
    </rPh>
    <rPh sb="17" eb="19">
      <t>ザイゲン</t>
    </rPh>
    <rPh sb="20" eb="22">
      <t>ウワマワ</t>
    </rPh>
    <rPh sb="29" eb="31">
      <t>スイイ</t>
    </rPh>
    <rPh sb="37" eb="39">
      <t>ジッシツ</t>
    </rPh>
    <rPh sb="39" eb="42">
      <t>コウサイヒ</t>
    </rPh>
    <rPh sb="42" eb="44">
      <t>ヒリツ</t>
    </rPh>
    <rPh sb="46" eb="48">
      <t>カコ</t>
    </rPh>
    <rPh sb="49" eb="52">
      <t>チホウサイ</t>
    </rPh>
    <rPh sb="53" eb="54">
      <t>ク</t>
    </rPh>
    <rPh sb="55" eb="56">
      <t>ア</t>
    </rPh>
    <rPh sb="57" eb="59">
      <t>ショウカン</t>
    </rPh>
    <rPh sb="60" eb="62">
      <t>オオグチ</t>
    </rPh>
    <rPh sb="63" eb="66">
      <t>チホウサイ</t>
    </rPh>
    <rPh sb="67" eb="69">
      <t>ショウカン</t>
    </rPh>
    <rPh sb="69" eb="71">
      <t>シュウリョウ</t>
    </rPh>
    <rPh sb="72" eb="73">
      <t>トモナ</t>
    </rPh>
    <rPh sb="74" eb="76">
      <t>ゲンショウ</t>
    </rPh>
    <rPh sb="76" eb="77">
      <t>ゴ</t>
    </rPh>
    <rPh sb="79" eb="80">
      <t>ヨコ</t>
    </rPh>
    <rPh sb="83" eb="85">
      <t>スイイ</t>
    </rPh>
    <rPh sb="91" eb="93">
      <t>コンゴ</t>
    </rPh>
    <rPh sb="94" eb="97">
      <t>ダイキボ</t>
    </rPh>
    <rPh sb="97" eb="99">
      <t>ジギョウ</t>
    </rPh>
    <rPh sb="99" eb="100">
      <t>トウ</t>
    </rPh>
    <rPh sb="101" eb="103">
      <t>ジッシ</t>
    </rPh>
    <rPh sb="104" eb="105">
      <t>サイ</t>
    </rPh>
    <rPh sb="106" eb="108">
      <t>ザイゲン</t>
    </rPh>
    <rPh sb="109" eb="112">
      <t>チホウサイ</t>
    </rPh>
    <rPh sb="113" eb="114">
      <t>シャク</t>
    </rPh>
    <rPh sb="114" eb="115">
      <t>ニュウ</t>
    </rPh>
    <rPh sb="116" eb="118">
      <t>キキン</t>
    </rPh>
    <rPh sb="118" eb="120">
      <t>トリクズシ</t>
    </rPh>
    <rPh sb="121" eb="122">
      <t>タヨ</t>
    </rPh>
    <rPh sb="126" eb="127">
      <t>エ</t>
    </rPh>
    <rPh sb="132" eb="135">
      <t>ケイカクテキ</t>
    </rPh>
    <rPh sb="136" eb="139">
      <t>チホウサイ</t>
    </rPh>
    <rPh sb="139" eb="141">
      <t>ハッコウ</t>
    </rPh>
    <rPh sb="142" eb="144">
      <t>ケンゼン</t>
    </rPh>
    <rPh sb="145" eb="147">
      <t>ザイセイ</t>
    </rPh>
    <rPh sb="147" eb="149">
      <t>ウンエイ</t>
    </rPh>
    <rPh sb="150" eb="151">
      <t>ツト</t>
    </rPh>
    <rPh sb="155" eb="157">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</si>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</sst>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CA09-4A71-9D98-0FA9F9EAEB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825596</c:v>
                </c:pt>
                <c:pt idx="1">
                  <c:v>798538</c:v>
                </c:pt>
                <c:pt idx="2">
                  <c:v>514058</c:v>
                </c:pt>
                <c:pt idx="3">
                  <c:v>565758</c:v>
                </c:pt>
                <c:pt idx="4">
                  <c:v>724083</c:v>
                </c:pt>
              </c:numCache>
            </c:numRef>
          </c:val>
          <c:smooth val="0"/>
          <c:extLst>
            <c:ext xmlns:c16="http://schemas.microsoft.com/office/drawing/2014/chart" uri="{C3380CC4-5D6E-409C-BE32-E72D297353CC}">
              <c16:uniqueId val="{00000001-CA09-4A71-9D98-0FA9F9EAEB32}"/>
            </c:ext>
          </c:extLst>
        </c:ser>
        <c:dLbls>
          <c:showLegendKey val="0"/>
          <c:showVal val="0"/>
          <c:showCatName val="0"/>
          <c:showSerName val="0"/>
          <c:showPercent val="0"/>
          <c:showBubbleSize val="0"/>
        </c:dLbls>
        <c:marker val="1"/>
        <c:smooth val="0"/>
        <c:axId val="170051440"/>
        <c:axId val="170051832"/>
      </c:lineChart>
      <c:catAx>
        <c:axId val="170051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51832"/>
        <c:crosses val="autoZero"/>
        <c:auto val="1"/>
        <c:lblAlgn val="ctr"/>
        <c:lblOffset val="100"/>
        <c:tickLblSkip val="1"/>
        <c:tickMarkSkip val="1"/>
        <c:noMultiLvlLbl val="0"/>
      </c:catAx>
      <c:valAx>
        <c:axId val="17005183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5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19.46</c:v>
                </c:pt>
                <c:pt idx="1">
                  <c:v>19.18</c:v>
                </c:pt>
                <c:pt idx="2">
                  <c:v>17.190000000000001</c:v>
                </c:pt>
                <c:pt idx="3">
                  <c:v>15.86</c:v>
                </c:pt>
                <c:pt idx="4">
                  <c:v>14.51</c:v>
                </c:pt>
              </c:numCache>
            </c:numRef>
          </c:val>
          <c:extLst>
            <c:ext xmlns:c16="http://schemas.microsoft.com/office/drawing/2014/chart" uri="{C3380CC4-5D6E-409C-BE32-E72D297353CC}">
              <c16:uniqueId val="{00000000-4B32-4A8C-9400-F1D5F87592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39.26</c:v>
                </c:pt>
                <c:pt idx="1">
                  <c:v>38.6</c:v>
                </c:pt>
                <c:pt idx="2">
                  <c:v>39.57</c:v>
                </c:pt>
                <c:pt idx="3">
                  <c:v>41.4</c:v>
                </c:pt>
                <c:pt idx="4">
                  <c:v>38.53</c:v>
                </c:pt>
              </c:numCache>
            </c:numRef>
          </c:val>
          <c:extLst>
            <c:ext xmlns:c16="http://schemas.microsoft.com/office/drawing/2014/chart" uri="{C3380CC4-5D6E-409C-BE32-E72D297353CC}">
              <c16:uniqueId val="{00000001-4B32-4A8C-9400-F1D5F875923E}"/>
            </c:ext>
          </c:extLst>
        </c:ser>
        <c:dLbls>
          <c:showLegendKey val="0"/>
          <c:showVal val="0"/>
          <c:showCatName val="0"/>
          <c:showSerName val="0"/>
          <c:showPercent val="0"/>
          <c:showBubbleSize val="0"/>
        </c:dLbls>
        <c:gapWidth val="250"/>
        <c:overlap val="100"/>
        <c:axId val="194030168"/>
        <c:axId val="194029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2.72</c:v>
                </c:pt>
                <c:pt idx="1">
                  <c:v>7.0000000000000007E-2</c:v>
                </c:pt>
                <c:pt idx="2">
                  <c:v>-2.44</c:v>
                </c:pt>
                <c:pt idx="3">
                  <c:v>-2.1</c:v>
                </c:pt>
                <c:pt idx="4">
                  <c:v>-6.23</c:v>
                </c:pt>
              </c:numCache>
            </c:numRef>
          </c:val>
          <c:smooth val="0"/>
          <c:extLst>
            <c:ext xmlns:c16="http://schemas.microsoft.com/office/drawing/2014/chart" uri="{C3380CC4-5D6E-409C-BE32-E72D297353CC}">
              <c16:uniqueId val="{00000002-4B32-4A8C-9400-F1D5F875923E}"/>
            </c:ext>
          </c:extLst>
        </c:ser>
        <c:dLbls>
          <c:showLegendKey val="0"/>
          <c:showVal val="0"/>
          <c:showCatName val="0"/>
          <c:showSerName val="0"/>
          <c:showPercent val="0"/>
          <c:showBubbleSize val="0"/>
        </c:dLbls>
        <c:marker val="1"/>
        <c:smooth val="0"/>
        <c:axId val="194030168"/>
        <c:axId val="194029384"/>
      </c:lineChart>
      <c:catAx>
        <c:axId val="19403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029384"/>
        <c:crosses val="autoZero"/>
        <c:auto val="1"/>
        <c:lblAlgn val="ctr"/>
        <c:lblOffset val="100"/>
        <c:tickLblSkip val="1"/>
        <c:tickMarkSkip val="1"/>
        <c:noMultiLvlLbl val="0"/>
      </c:catAx>
      <c:valAx>
        <c:axId val="194029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30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0.16</c:v>
                </c:pt>
                <c:pt idx="8">
                  <c:v>#N/A</c:v>
                </c:pt>
                <c:pt idx="9">
                  <c:v>0</c:v>
                </c:pt>
              </c:numCache>
            </c:numRef>
          </c:val>
          <c:extLst>
            <c:ext xmlns:c16="http://schemas.microsoft.com/office/drawing/2014/chart" uri="{C3380CC4-5D6E-409C-BE32-E72D297353CC}">
              <c16:uniqueId val="{00000000-2B2D-46D1-927D-AD7D11A4B3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2D-46D1-927D-AD7D11A4B349}"/>
            </c:ext>
          </c:extLst>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2D-46D1-927D-AD7D11A4B34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3-2B2D-46D1-927D-AD7D11A4B34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0.14000000000000001</c:v>
                </c:pt>
                <c:pt idx="4">
                  <c:v>#N/A</c:v>
                </c:pt>
                <c:pt idx="5">
                  <c:v>0.12</c:v>
                </c:pt>
                <c:pt idx="6">
                  <c:v>#N/A</c:v>
                </c:pt>
                <c:pt idx="7">
                  <c:v>0.09</c:v>
                </c:pt>
                <c:pt idx="8">
                  <c:v>#N/A</c:v>
                </c:pt>
                <c:pt idx="9">
                  <c:v>0.03</c:v>
                </c:pt>
              </c:numCache>
            </c:numRef>
          </c:val>
          <c:extLst>
            <c:ext xmlns:c16="http://schemas.microsoft.com/office/drawing/2014/chart" uri="{C3380CC4-5D6E-409C-BE32-E72D297353CC}">
              <c16:uniqueId val="{00000004-2B2D-46D1-927D-AD7D11A4B349}"/>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0.02</c:v>
                </c:pt>
                <c:pt idx="4">
                  <c:v>#N/A</c:v>
                </c:pt>
                <c:pt idx="5">
                  <c:v>0.04</c:v>
                </c:pt>
                <c:pt idx="6">
                  <c:v>#N/A</c:v>
                </c:pt>
                <c:pt idx="7">
                  <c:v>0.04</c:v>
                </c:pt>
                <c:pt idx="8">
                  <c:v>#N/A</c:v>
                </c:pt>
                <c:pt idx="9">
                  <c:v>0.06</c:v>
                </c:pt>
              </c:numCache>
            </c:numRef>
          </c:val>
          <c:extLst>
            <c:ext xmlns:c16="http://schemas.microsoft.com/office/drawing/2014/chart" uri="{C3380CC4-5D6E-409C-BE32-E72D297353CC}">
              <c16:uniqueId val="{00000005-2B2D-46D1-927D-AD7D11A4B34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6-2B2D-46D1-927D-AD7D11A4B34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1.44</c:v>
                </c:pt>
                <c:pt idx="2">
                  <c:v>#N/A</c:v>
                </c:pt>
                <c:pt idx="3">
                  <c:v>1.2</c:v>
                </c:pt>
                <c:pt idx="4">
                  <c:v>#N/A</c:v>
                </c:pt>
                <c:pt idx="5">
                  <c:v>1.33</c:v>
                </c:pt>
                <c:pt idx="6">
                  <c:v>#N/A</c:v>
                </c:pt>
                <c:pt idx="7">
                  <c:v>0.92</c:v>
                </c:pt>
                <c:pt idx="8">
                  <c:v>#N/A</c:v>
                </c:pt>
                <c:pt idx="9">
                  <c:v>0.42</c:v>
                </c:pt>
              </c:numCache>
            </c:numRef>
          </c:val>
          <c:extLst>
            <c:ext xmlns:c16="http://schemas.microsoft.com/office/drawing/2014/chart" uri="{C3380CC4-5D6E-409C-BE32-E72D297353CC}">
              <c16:uniqueId val="{00000007-2B2D-46D1-927D-AD7D11A4B34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1.1100000000000001</c:v>
                </c:pt>
                <c:pt idx="2">
                  <c:v>#N/A</c:v>
                </c:pt>
                <c:pt idx="3">
                  <c:v>0.32</c:v>
                </c:pt>
                <c:pt idx="4">
                  <c:v>#N/A</c:v>
                </c:pt>
                <c:pt idx="5">
                  <c:v>0.26</c:v>
                </c:pt>
                <c:pt idx="6">
                  <c:v>#N/A</c:v>
                </c:pt>
                <c:pt idx="7">
                  <c:v>0.49</c:v>
                </c:pt>
                <c:pt idx="8">
                  <c:v>#N/A</c:v>
                </c:pt>
                <c:pt idx="9">
                  <c:v>0.7</c:v>
                </c:pt>
              </c:numCache>
            </c:numRef>
          </c:val>
          <c:extLst>
            <c:ext xmlns:c16="http://schemas.microsoft.com/office/drawing/2014/chart" uri="{C3380CC4-5D6E-409C-BE32-E72D297353CC}">
              <c16:uniqueId val="{00000008-2B2D-46D1-927D-AD7D11A4B3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19.38</c:v>
                </c:pt>
                <c:pt idx="2">
                  <c:v>#N/A</c:v>
                </c:pt>
                <c:pt idx="3">
                  <c:v>19.14</c:v>
                </c:pt>
                <c:pt idx="4">
                  <c:v>#N/A</c:v>
                </c:pt>
                <c:pt idx="5">
                  <c:v>17.13</c:v>
                </c:pt>
                <c:pt idx="6">
                  <c:v>#N/A</c:v>
                </c:pt>
                <c:pt idx="7">
                  <c:v>15.81</c:v>
                </c:pt>
                <c:pt idx="8">
                  <c:v>#N/A</c:v>
                </c:pt>
                <c:pt idx="9">
                  <c:v>14.44</c:v>
                </c:pt>
              </c:numCache>
            </c:numRef>
          </c:val>
          <c:extLst>
            <c:ext xmlns:c16="http://schemas.microsoft.com/office/drawing/2014/chart" uri="{C3380CC4-5D6E-409C-BE32-E72D297353CC}">
              <c16:uniqueId val="{00000009-2B2D-46D1-927D-AD7D11A4B349}"/>
            </c:ext>
          </c:extLst>
        </c:ser>
        <c:dLbls>
          <c:showLegendKey val="0"/>
          <c:showVal val="0"/>
          <c:showCatName val="0"/>
          <c:showSerName val="0"/>
          <c:showPercent val="0"/>
          <c:showBubbleSize val="0"/>
        </c:dLbls>
        <c:gapWidth val="150"/>
        <c:overlap val="100"/>
        <c:axId val="194029776"/>
        <c:axId val="194025856"/>
      </c:barChart>
      <c:catAx>
        <c:axId val="19402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25856"/>
        <c:crosses val="autoZero"/>
        <c:auto val="1"/>
        <c:lblAlgn val="ctr"/>
        <c:lblOffset val="100"/>
        <c:tickLblSkip val="1"/>
        <c:tickMarkSkip val="1"/>
        <c:noMultiLvlLbl val="0"/>
      </c:catAx>
      <c:valAx>
        <c:axId val="19402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2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210</c:v>
                </c:pt>
                <c:pt idx="5">
                  <c:v>202</c:v>
                </c:pt>
                <c:pt idx="8">
                  <c:v>203</c:v>
                </c:pt>
                <c:pt idx="11">
                  <c:v>202</c:v>
                </c:pt>
                <c:pt idx="14">
                  <c:v>213</c:v>
                </c:pt>
              </c:numCache>
            </c:numRef>
          </c:val>
          <c:extLst>
            <c:ext xmlns:c16="http://schemas.microsoft.com/office/drawing/2014/chart" uri="{C3380CC4-5D6E-409C-BE32-E72D297353CC}">
              <c16:uniqueId val="{00000000-1C17-45A1-AAE0-CC016931E9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17-45A1-AAE0-CC016931E9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17-45A1-AAE0-CC016931E9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11</c:v>
                </c:pt>
                <c:pt idx="6">
                  <c:v>11</c:v>
                </c:pt>
                <c:pt idx="9">
                  <c:v>11</c:v>
                </c:pt>
                <c:pt idx="12">
                  <c:v>10</c:v>
                </c:pt>
              </c:numCache>
            </c:numRef>
          </c:val>
          <c:extLst>
            <c:ext xmlns:c16="http://schemas.microsoft.com/office/drawing/2014/chart" uri="{C3380CC4-5D6E-409C-BE32-E72D297353CC}">
              <c16:uniqueId val="{00000003-1C17-45A1-AAE0-CC016931E9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c:v>
                </c:pt>
                <c:pt idx="3">
                  <c:v>33</c:v>
                </c:pt>
                <c:pt idx="6">
                  <c:v>30</c:v>
                </c:pt>
                <c:pt idx="9">
                  <c:v>26</c:v>
                </c:pt>
                <c:pt idx="12">
                  <c:v>30</c:v>
                </c:pt>
              </c:numCache>
            </c:numRef>
          </c:val>
          <c:extLst>
            <c:ext xmlns:c16="http://schemas.microsoft.com/office/drawing/2014/chart" uri="{C3380CC4-5D6E-409C-BE32-E72D297353CC}">
              <c16:uniqueId val="{00000004-1C17-45A1-AAE0-CC016931E9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7-45A1-AAE0-CC016931E9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17-45A1-AAE0-CC016931E9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183</c:v>
                </c:pt>
                <c:pt idx="3">
                  <c:v>175</c:v>
                </c:pt>
                <c:pt idx="6">
                  <c:v>180</c:v>
                </c:pt>
                <c:pt idx="9">
                  <c:v>196</c:v>
                </c:pt>
                <c:pt idx="12">
                  <c:v>201</c:v>
                </c:pt>
              </c:numCache>
            </c:numRef>
          </c:val>
          <c:extLst>
            <c:ext xmlns:c16="http://schemas.microsoft.com/office/drawing/2014/chart" uri="{C3380CC4-5D6E-409C-BE32-E72D297353CC}">
              <c16:uniqueId val="{00000007-1C17-45A1-AAE0-CC016931E955}"/>
            </c:ext>
          </c:extLst>
        </c:ser>
        <c:dLbls>
          <c:showLegendKey val="0"/>
          <c:showVal val="0"/>
          <c:showCatName val="0"/>
          <c:showSerName val="0"/>
          <c:showPercent val="0"/>
          <c:showBubbleSize val="0"/>
        </c:dLbls>
        <c:gapWidth val="100"/>
        <c:overlap val="100"/>
        <c:axId val="194030952"/>
        <c:axId val="194023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c:v>
                </c:pt>
                <c:pt idx="2">
                  <c:v>#N/A</c:v>
                </c:pt>
                <c:pt idx="3">
                  <c:v>#N/A</c:v>
                </c:pt>
                <c:pt idx="4">
                  <c:v>17</c:v>
                </c:pt>
                <c:pt idx="5">
                  <c:v>#N/A</c:v>
                </c:pt>
                <c:pt idx="6">
                  <c:v>#N/A</c:v>
                </c:pt>
                <c:pt idx="7">
                  <c:v>18</c:v>
                </c:pt>
                <c:pt idx="8">
                  <c:v>#N/A</c:v>
                </c:pt>
                <c:pt idx="9">
                  <c:v>#N/A</c:v>
                </c:pt>
                <c:pt idx="10">
                  <c:v>31</c:v>
                </c:pt>
                <c:pt idx="11">
                  <c:v>#N/A</c:v>
                </c:pt>
                <c:pt idx="12">
                  <c:v>#N/A</c:v>
                </c:pt>
                <c:pt idx="13">
                  <c:v>28</c:v>
                </c:pt>
                <c:pt idx="14">
                  <c:v>#N/A</c:v>
                </c:pt>
              </c:numCache>
            </c:numRef>
          </c:val>
          <c:smooth val="0"/>
          <c:extLst>
            <c:ext xmlns:c16="http://schemas.microsoft.com/office/drawing/2014/chart" uri="{C3380CC4-5D6E-409C-BE32-E72D297353CC}">
              <c16:uniqueId val="{00000008-1C17-45A1-AAE0-CC016931E955}"/>
            </c:ext>
          </c:extLst>
        </c:ser>
        <c:dLbls>
          <c:showLegendKey val="0"/>
          <c:showVal val="0"/>
          <c:showCatName val="0"/>
          <c:showSerName val="0"/>
          <c:showPercent val="0"/>
          <c:showBubbleSize val="0"/>
        </c:dLbls>
        <c:marker val="1"/>
        <c:smooth val="0"/>
        <c:axId val="194030952"/>
        <c:axId val="194023504"/>
      </c:lineChart>
      <c:catAx>
        <c:axId val="19403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23504"/>
        <c:crosses val="autoZero"/>
        <c:auto val="1"/>
        <c:lblAlgn val="ctr"/>
        <c:lblOffset val="100"/>
        <c:tickLblSkip val="1"/>
        <c:tickMarkSkip val="1"/>
        <c:noMultiLvlLbl val="0"/>
      </c:catAx>
      <c:valAx>
        <c:axId val="19402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3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2082</c:v>
                </c:pt>
                <c:pt idx="5">
                  <c:v>2090</c:v>
                </c:pt>
                <c:pt idx="8">
                  <c:v>2114</c:v>
                </c:pt>
                <c:pt idx="11">
                  <c:v>2153</c:v>
                </c:pt>
                <c:pt idx="14">
                  <c:v>2219</c:v>
                </c:pt>
              </c:numCache>
            </c:numRef>
          </c:val>
          <c:extLst>
            <c:ext xmlns:c16="http://schemas.microsoft.com/office/drawing/2014/chart" uri="{C3380CC4-5D6E-409C-BE32-E72D297353CC}">
              <c16:uniqueId val="{00000000-1591-4D20-924F-85B0F9184F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c:v>
                </c:pt>
                <c:pt idx="5">
                  <c:v>31</c:v>
                </c:pt>
                <c:pt idx="8">
                  <c:v>27</c:v>
                </c:pt>
                <c:pt idx="11">
                  <c:v>26</c:v>
                </c:pt>
                <c:pt idx="14">
                  <c:v>111</c:v>
                </c:pt>
              </c:numCache>
            </c:numRef>
          </c:val>
          <c:extLst>
            <c:ext xmlns:c16="http://schemas.microsoft.com/office/drawing/2014/chart" uri="{C3380CC4-5D6E-409C-BE32-E72D297353CC}">
              <c16:uniqueId val="{00000001-1591-4D20-924F-85B0F9184F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2015</c:v>
                </c:pt>
                <c:pt idx="5">
                  <c:v>1783</c:v>
                </c:pt>
                <c:pt idx="8">
                  <c:v>1952</c:v>
                </c:pt>
                <c:pt idx="11">
                  <c:v>1919</c:v>
                </c:pt>
                <c:pt idx="14">
                  <c:v>1829</c:v>
                </c:pt>
              </c:numCache>
            </c:numRef>
          </c:val>
          <c:extLst>
            <c:ext xmlns:c16="http://schemas.microsoft.com/office/drawing/2014/chart" uri="{C3380CC4-5D6E-409C-BE32-E72D297353CC}">
              <c16:uniqueId val="{00000002-1591-4D20-924F-85B0F9184F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91-4D20-924F-85B0F9184F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91-4D20-924F-85B0F9184F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1-4D20-924F-85B0F9184F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781</c:v>
                </c:pt>
                <c:pt idx="3">
                  <c:v>362</c:v>
                </c:pt>
                <c:pt idx="6">
                  <c:v>763</c:v>
                </c:pt>
                <c:pt idx="9">
                  <c:v>760</c:v>
                </c:pt>
                <c:pt idx="12">
                  <c:v>758</c:v>
                </c:pt>
              </c:numCache>
            </c:numRef>
          </c:val>
          <c:extLst>
            <c:ext xmlns:c16="http://schemas.microsoft.com/office/drawing/2014/chart" uri="{C3380CC4-5D6E-409C-BE32-E72D297353CC}">
              <c16:uniqueId val="{00000006-1591-4D20-924F-85B0F9184F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211</c:v>
                </c:pt>
                <c:pt idx="3">
                  <c:v>195</c:v>
                </c:pt>
                <c:pt idx="6">
                  <c:v>181</c:v>
                </c:pt>
                <c:pt idx="9">
                  <c:v>162</c:v>
                </c:pt>
                <c:pt idx="12">
                  <c:v>146</c:v>
                </c:pt>
              </c:numCache>
            </c:numRef>
          </c:val>
          <c:extLst>
            <c:ext xmlns:c16="http://schemas.microsoft.com/office/drawing/2014/chart" uri="{C3380CC4-5D6E-409C-BE32-E72D297353CC}">
              <c16:uniqueId val="{00000007-1591-4D20-924F-85B0F9184F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331</c:v>
                </c:pt>
                <c:pt idx="3">
                  <c:v>360</c:v>
                </c:pt>
                <c:pt idx="6">
                  <c:v>330</c:v>
                </c:pt>
                <c:pt idx="9">
                  <c:v>298</c:v>
                </c:pt>
                <c:pt idx="12">
                  <c:v>273</c:v>
                </c:pt>
              </c:numCache>
            </c:numRef>
          </c:val>
          <c:extLst>
            <c:ext xmlns:c16="http://schemas.microsoft.com/office/drawing/2014/chart" uri="{C3380CC4-5D6E-409C-BE32-E72D297353CC}">
              <c16:uniqueId val="{00000008-1591-4D20-924F-85B0F9184F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91-4D20-924F-85B0F9184F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1840</c:v>
                </c:pt>
                <c:pt idx="3">
                  <c:v>1931</c:v>
                </c:pt>
                <c:pt idx="6">
                  <c:v>2024</c:v>
                </c:pt>
                <c:pt idx="9">
                  <c:v>2054</c:v>
                </c:pt>
                <c:pt idx="12">
                  <c:v>2162</c:v>
                </c:pt>
              </c:numCache>
            </c:numRef>
          </c:val>
          <c:extLst>
            <c:ext xmlns:c16="http://schemas.microsoft.com/office/drawing/2014/chart" uri="{C3380CC4-5D6E-409C-BE32-E72D297353CC}">
              <c16:uniqueId val="{0000000A-1591-4D20-924F-85B0F9184FCC}"/>
            </c:ext>
          </c:extLst>
        </c:ser>
        <c:dLbls>
          <c:showLegendKey val="0"/>
          <c:showVal val="0"/>
          <c:showCatName val="0"/>
          <c:showSerName val="0"/>
          <c:showPercent val="0"/>
          <c:showBubbleSize val="0"/>
        </c:dLbls>
        <c:gapWidth val="100"/>
        <c:overlap val="100"/>
        <c:axId val="194027816"/>
        <c:axId val="194025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91-4D20-924F-85B0F9184FCC}"/>
            </c:ext>
          </c:extLst>
        </c:ser>
        <c:dLbls>
          <c:showLegendKey val="0"/>
          <c:showVal val="0"/>
          <c:showCatName val="0"/>
          <c:showSerName val="0"/>
          <c:showPercent val="0"/>
          <c:showBubbleSize val="0"/>
        </c:dLbls>
        <c:marker val="1"/>
        <c:smooth val="0"/>
        <c:axId val="194027816"/>
        <c:axId val="194025464"/>
      </c:lineChart>
      <c:catAx>
        <c:axId val="19402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025464"/>
        <c:crosses val="autoZero"/>
        <c:auto val="1"/>
        <c:lblAlgn val="ctr"/>
        <c:lblOffset val="100"/>
        <c:tickLblSkip val="1"/>
        <c:tickMarkSkip val="1"/>
        <c:noMultiLvlLbl val="0"/>
      </c:catAx>
      <c:valAx>
        <c:axId val="19402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2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613</c:v>
                </c:pt>
                <c:pt idx="1">
                  <c:v>613</c:v>
                </c:pt>
                <c:pt idx="2">
                  <c:v>551</c:v>
                </c:pt>
              </c:numCache>
            </c:numRef>
          </c:val>
          <c:extLst>
            <c:ext xmlns:c16="http://schemas.microsoft.com/office/drawing/2014/chart" uri="{C3380CC4-5D6E-409C-BE32-E72D297353CC}">
              <c16:uniqueId val="{00000000-E609-4F96-B1E6-B7DB88635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E609-4F96-B1E6-B7DB88635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1014</c:v>
                </c:pt>
                <c:pt idx="1">
                  <c:v>979</c:v>
                </c:pt>
                <c:pt idx="2">
                  <c:v>941</c:v>
                </c:pt>
              </c:numCache>
            </c:numRef>
          </c:val>
          <c:extLst>
            <c:ext xmlns:c16="http://schemas.microsoft.com/office/drawing/2014/chart" uri="{C3380CC4-5D6E-409C-BE32-E72D297353CC}">
              <c16:uniqueId val="{00000002-E609-4F96-B1E6-B7DB88635889}"/>
            </c:ext>
          </c:extLst>
        </c:ser>
        <c:dLbls>
          <c:showLegendKey val="0"/>
          <c:showVal val="0"/>
          <c:showCatName val="0"/>
          <c:showSerName val="0"/>
          <c:showPercent val="0"/>
          <c:showBubbleSize val="0"/>
        </c:dLbls>
        <c:gapWidth val="120"/>
        <c:overlap val="100"/>
        <c:axId val="194026640"/>
        <c:axId val="206695368"/>
      </c:barChart>
      <c:catAx>
        <c:axId val="19402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6695368"/>
        <c:crosses val="autoZero"/>
        <c:auto val="1"/>
        <c:lblAlgn val="ctr"/>
        <c:lblOffset val="100"/>
        <c:tickLblSkip val="1"/>
        <c:tickMarkSkip val="1"/>
        <c:noMultiLvlLbl val="0"/>
      </c:catAx>
      <c:valAx>
        <c:axId val="206695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02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{2EA9F281-206E-42D0-AF7E-F8C919C22E62}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2A-4D58-B1BF-810797E540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{B0403691-5213-4DE0-833A-EFB15F756E27}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2A-4D58-B1BF-810797E540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{9D4A9D8B-5FD7-4DB2-B0B0-5735B4363A1A}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2A-4D58-B1BF-810797E540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{C90A78AE-CBB7-4DB1-A432-2D8FCB8B0A88}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2A-4D58-B1BF-810797E540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{45EF9D3F-DD35-46DD-93FA-0BB381214F06}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2A-4D58-B1BF-810797E5401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{81BF8952-24D3-4A97-9AD2-192DB8F1C31C}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2A-4D58-B1BF-810797E5401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{EFFF1C8A-D231-4FB0-9FF5-82B25B2E0B83}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2A-4D58-B1BF-810797E5401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{0FB6E79F-9C79-4020-AB1B-A2CC0105653C}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2A-4D58-B1BF-810797E5401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{18D26980-B102-4D38-8F6D-70B42D2315F6}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2A-4D58-B1BF-810797E540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45.3</c:v>
                </c:pt>
                <c:pt idx="24">
                  <c:v>46.7</c:v>
                </c:pt>
                <c:pt idx="32">
                  <c:v>47.8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2A-4D58-B1BF-810797E540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{8DD0DDAE-829C-4D14-940E-0EFC042A1A27}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2A-4D58-B1BF-810797E540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{17557DC1-D8E0-428F-8E65-48F073792EF5}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2A-4D58-B1BF-810797E540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{9DB05509-E875-43A6-990B-DE7799FF72F6}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2A-4D58-B1BF-810797E540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{760FD6EB-C44D-4539-8D7F-EA470E02FEB0}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2A-4D58-B1BF-810797E540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{2E06882C-787B-4993-AEAE-F92DADC9B13B}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2A-4D58-B1BF-810797E5401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{2AF082D4-AB11-478D-9ABC-DEC522B12C51}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2A-4D58-B1BF-810797E5401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{F228D955-EB1D-4CDE-8472-15996B53A1F6}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2A-4D58-B1BF-810797E5401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{0F1F2121-7DFD-40CE-8DAC-660730E80BE7}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2A-4D58-B1BF-810797E5401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{DF757264-19BA-4DD9-9459-6D345292C8BF}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2A-4D58-B1BF-810797E540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B2A-4D58-B1BF-810797E54015}"/>
            </c:ext>
          </c:extLst>
        </c:ser>
        <c:dLbls>
          <c:showLegendKey val="0"/>
          <c:showVal val="1"/>
          <c:showCatName val="0"/>
          <c:showSerName val="0"/>
          <c:showPercent val="0"/>
          <c:showBubbleSize val="0"/>
        </c:dLbls>
        <c:axId val="509176392"/>
        <c:axId val="509177568"/>
      </c:scatterChart>
      <c:valAx>
        <c:axId val="509176392"/>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177568"/>
        <c:crosses val="autoZero"/>
        <c:crossBetween val="midCat"/>
      </c:valAx>
      <c:valAx>
        <c:axId val="509177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176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{CB1D8A64-15F0-4138-92B0-C9FF0AED4C9A}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18C-433E-B5B7-7A2568D88A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{F6203C4E-09F1-4463-B023-A2BBB9F1A65D}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8C-433E-B5B7-7A2568D88A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{340C4694-C874-4AA4-A898-2D824194B119}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8C-433E-B5B7-7A2568D88A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{CEF27B9A-C9D1-4BF6-A5AE-84FA6B3FAC99}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8C-433E-B5B7-7A2568D88A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{1AB431B4-A28F-4B5D-B9A3-CEBD024BF3E6}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8C-433E-B5B7-7A2568D88A8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{1A08D78D-E500-4DFB-984F-A15521C6CDD2}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18C-433E-B5B7-7A2568D88A8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{91FEEBB3-FD97-4ED4-B8B0-76A3015A1910}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18C-433E-B5B7-7A2568D88A8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{6CF4838D-53F9-4F8A-ACB2-7B2A572A0F33}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18C-433E-B5B7-7A2568D88A8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{7D861ECF-3F37-45D5-AB07-54EE749E3D68}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18C-433E-B5B7-7A2568D88A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1.6</c:v>
                </c:pt>
                <c:pt idx="16">
                  <c:v>1.4</c:v>
                </c:pt>
                <c:pt idx="24">
                  <c:v>1.6</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18C-433E-B5B7-7A2568D88A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{4B61443A-938B-4B46-A0F2-8EA2E80BC8A6}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18C-433E-B5B7-7A2568D88A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{D544B43A-DC4B-4DC8-A20F-C596278CE64C}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8C-433E-B5B7-7A2568D88A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{2C937324-58CE-4D5E-896B-4919B67F3AF8}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8C-433E-B5B7-7A2568D88A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{A6157ACC-6CCA-4F52-BCB7-62BFA2DF12A2}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8C-433E-B5B7-7A2568D88A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{4C4BC387-C5D0-4998-A1D9-918083150794}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8C-433E-B5B7-7A2568D88A8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{C24732E1-6DB4-4E7B-A656-C29B6F826CC2}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18C-433E-B5B7-7A2568D88A8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{3A30EEFB-142E-45B0-AE5A-F9F8BFDC0AD9}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18C-433E-B5B7-7A2568D88A8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{C6148D12-69AD-404E-AB18-95F0657AAFAB}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18C-433E-B5B7-7A2568D88A8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{FB012A51-615A-4B09-AB1D-293D412830F3}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18C-433E-B5B7-7A2568D88A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18C-433E-B5B7-7A2568D88A89}"/>
            </c:ext>
          </c:extLst>
        </c:ser>
        <c:dLbls>
          <c:showLegendKey val="0"/>
          <c:showVal val="1"/>
          <c:showCatName val="0"/>
          <c:showSerName val="0"/>
          <c:showPercent val="0"/>
          <c:showBubbleSize val="0"/>
        </c:dLbls>
        <c:axId val="509175216"/>
        <c:axId val="509178744"/>
      </c:scatterChart>
      <c:valAx>
        <c:axId val="50917521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178744"/>
        <c:crosses val="autoZero"/>
        <c:crossBetween val="midCat"/>
      </c:valAx>
      <c:valAx>
        <c:axId val="5091787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175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年度の過疎対策事業債（ヘルシー美里増築工事等）の償還開始により、前年度から増加した。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公営企業債の元利償還金に対する繰入金は、簡易水道事業債の償還金の増により増加した。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防災行政無線デジタル化事業や町民会館改修事業等大規模事業が予定され、財源確保が厳しい中、地方債の新規発行についてはできる限りの抑制を図り、発行する場合は過疎対策事業債等の償還に有利な地方債発行に努め、将来世代への負担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満期一括償還については利用していないため。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年度決算では、将来負担額（</a:t>
          </a:r>
          <a:r>
            <a:rPr kumimoji="1" lang="en-US" altLang="ja-JP" sz="1400">
              <a:latin typeface="ＭＳ ゴシック" pitchFamily="49" charset="-128"/>
              <a:ea typeface="ＭＳ ゴシック" pitchFamily="49" charset="-128"/>
            </a:rPr>
            <a:t>3,339</a:t>
          </a:r>
          <a:r>
            <a:rPr kumimoji="1" lang="ja-JP" altLang="en-US" sz="1400">
              <a:latin typeface="ＭＳ ゴシック" pitchFamily="49" charset="-128"/>
              <a:ea typeface="ＭＳ ゴシック" pitchFamily="49" charset="-128"/>
            </a:rPr>
            <a:t>百万円）よりも充当可能財源等（</a:t>
          </a:r>
          <a:r>
            <a:rPr kumimoji="1" lang="en-US" altLang="ja-JP" sz="1400">
              <a:latin typeface="ＭＳ ゴシック" pitchFamily="49" charset="-128"/>
              <a:ea typeface="ＭＳ ゴシック" pitchFamily="49" charset="-128"/>
            </a:rPr>
            <a:t>4,159</a:t>
          </a:r>
          <a:r>
            <a:rPr kumimoji="1" lang="ja-JP" altLang="en-US" sz="1400">
              <a:latin typeface="ＭＳ ゴシック" pitchFamily="49" charset="-128"/>
              <a:ea typeface="ＭＳ ゴシック" pitchFamily="49" charset="-128"/>
            </a:rPr>
            <a:t>百万円）が上回っているため、将来負担比率は「無し」、財政状況は健全である。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一般会計等に係る地方債の現在高は、年々増加傾向にあり平成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年度は、林道戸屋線開設事業、町有やませみ住宅新築工事、町道細野線他災害復旧工事等事業等に地方債が充てられ、地方債残高は増加した。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防災無線デジタル化事業等大規模事業が予定されているため、事業実施に当たっては充当可能財源の確保を図り、投資的経費の抑制を図るとともに地方債の発行に当たっては十分な精査を行い、将来世代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百万円減少、少子化対策基金は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百万円減少、森林環境保全基金は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百万円を取崩し利子積立を行ったため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減債基金等については、利子の積立を行ったがほぼ前年度と同額となった。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保有基金は財政調整基金、減債基金の他その他特定目的基金として、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件の基金を条例の定めるところにより設けている。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関しては、決算状況を勘案して余剰金が生じた場合、財政調整基金・公有財産整備基金に積立を行っている。また、公共施設の老朽化対策等に多額の経費が必要となるため、その財源として運用管理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今後は長期的な視点のもと財源を確保しながら計画的に事業を進めることにより、基金に依存しない財政運営に努める。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公有施設整備基金は、公有施設整備のため早川中学校・早川北小学校屋根改修工事等の財源として活用した。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森林環境保全基金は、景観保全事業のため県道沿いの荒廃した森林整備の財源として活用した。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少子化対策基金は、子育て支援事業のため小中学校給食費の補助、小中学校教材費等（教育に必要な教材費、校外学習経費）等の財源として活用した。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公有施設整備基金は早川中学校・早川北小学校屋根改修工事等のため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百万円あり、景観保全事業に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ふるさと応援基金はふるさと納税による積立を行ったため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そのほかの特定目的基金については、運用利子を積立し取崩は行わなかったため平成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年度末残高とほぼ同額で推移している。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特定目的基金は、これまでと同様に設立の目的に沿って運用管理を行っていく。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公有施設整備基金は公共施設の老朽化に伴う改修等のための財源としている。今後は投資的な経費の財源として適正な運用に努める。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森林環境保全基金、ふるさと応援基金は、ふるさと納税等の拡充を図り、住民生活や観光事業の活性化のための事業の財源とするため適正な管理運用に努める。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少子化対策基金は、安心して子育てができる町づくり事業の財源とするため、適正な管理運用に努める。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その他の地域福祉基金等は、現在の低利率では運用益も望めない等のことから、今後は住民等の理解を得ながら廃止や他の基金への振替等適正な管理運用に努める。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百万円を取崩し運用利子を積立した結果、平成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財政調整基金は、財政調整や財政需要への対応に必要な財源とすることを目的としているため、財政需要を的確に捉え、他の基金とのバランスを考慮して積立等運用管理を行っている。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今後は、積立や取崩の基準と目標金額を設定する等適切な運用に取り組み、過度な積立等がないよう努める。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減債基金は、運用利子を積立、取崩は行わなかったため前年度末残高とほぼ同額で推移している。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減債基金は、公債費の償還及び適正な管理に必要な財源を確保するための基金としている。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公債費は地方債発行の増加に伴い年々増加傾向にあり、今後も公共施設長寿命化対策等の投資的経費の増加により、公債費が高い水準になることも予想される。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今後は、事業費の推計を的確に把握するとともに、積立基準を設けるなど適正な管理運用に努める。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有形固定資産減価償却率は、類似団体と比べて低い水準にあるが、公共施設について令和元年度に策定の個別施設計画に基づいた計画的な施設の維持管理を進めていく必要がある。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162772</xdr:rowOff>
    </xdr:from>
    <xdr:to>
      <xdr:col>23</xdr:col>
      <xdr:colOff>136525</xdr:colOff>
      <xdr:row>33</xdr:row>
      <xdr:rowOff>92921</xdr:rowOff>
    </xdr:to>
    <xdr:sp macro="" textlink="">
      <xdr:nvSpPr>
        <xdr:cNvPr id="87" name="楕円 86"/>
        <xdr:cNvSpPr/>
      </xdr:nvSpPr>
      <xdr:spPr>
        <a:xfrm>
          <a:off x="4711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141199</xdr:rowOff>
    </xdr:from>
    <xdr:ext cx="405111" cy="259045"/>
    <xdr:sp macro="" textlink="">
      <xdr:nvSpPr>
        <xdr:cNvPr id="88" name="有形固定資産減価償却率該当値テキスト"/>
        <xdr:cNvSpPr txBox="1"/>
      </xdr:nvSpPr>
      <xdr:spPr>
        <a:xfrm>
          <a:off x="4813300" y="639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30903</xdr:rowOff>
    </xdr:from>
    <xdr:to>
      <xdr:col>19</xdr:col>
      <xdr:colOff>187325</xdr:colOff>
      <xdr:row>33</xdr:row>
      <xdr:rowOff>132504</xdr:rowOff>
    </xdr:to>
    <xdr:sp macro="" textlink="">
      <xdr:nvSpPr>
        <xdr:cNvPr id="89" name="楕円 88"/>
        <xdr:cNvSpPr/>
      </xdr:nvSpPr>
      <xdr:spPr>
        <a:xfrm>
          <a:off x="4000500" y="6460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42122</xdr:rowOff>
    </xdr:from>
    <xdr:to>
      <xdr:col>23</xdr:col>
      <xdr:colOff>85725</xdr:colOff>
      <xdr:row>33</xdr:row>
      <xdr:rowOff>81704</xdr:rowOff>
    </xdr:to>
    <xdr:cxnSp macro="">
      <xdr:nvCxnSpPr>
        <xdr:cNvPr id="90" name="直線コネクタ 89"/>
        <xdr:cNvCxnSpPr/>
      </xdr:nvCxnSpPr>
      <xdr:spPr>
        <a:xfrm flipV="1">
          <a:off x="4051300" y="6471497"/>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81280</xdr:rowOff>
    </xdr:from>
    <xdr:to>
      <xdr:col>15</xdr:col>
      <xdr:colOff>187325</xdr:colOff>
      <xdr:row>34</xdr:row>
      <xdr:rowOff>11430</xdr:rowOff>
    </xdr:to>
    <xdr:sp macro="" textlink="">
      <xdr:nvSpPr>
        <xdr:cNvPr id="91" name="楕円 90"/>
        <xdr:cNvSpPr/>
      </xdr:nvSpPr>
      <xdr:spPr>
        <a:xfrm>
          <a:off x="3238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81704</xdr:rowOff>
    </xdr:from>
    <xdr:to>
      <xdr:col>19</xdr:col>
      <xdr:colOff>136525</xdr:colOff>
      <xdr:row>33</xdr:row>
      <xdr:rowOff>132080</xdr:rowOff>
    </xdr:to>
    <xdr:cxnSp macro="">
      <xdr:nvCxnSpPr>
        <xdr:cNvPr id="92" name="直線コネクタ 91"/>
        <xdr:cNvCxnSpPr/>
      </xdr:nvCxnSpPr>
      <xdr:spPr>
        <a:xfrm flipV="1">
          <a:off x="3289300" y="6511079"/>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123631</xdr:rowOff>
    </xdr:from>
    <xdr:ext cx="405111" cy="259045"/>
    <xdr:sp macro="" textlink="">
      <xdr:nvSpPr>
        <xdr:cNvPr id="96" name="n_1mainValue有形固定資産減価償却率"/>
        <xdr:cNvSpPr txBox="1"/>
      </xdr:nvSpPr>
      <xdr:spPr>
        <a:xfrm>
          <a:off x="3836044" y="655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2557</xdr:rowOff>
    </xdr:from>
    <xdr:ext cx="405111" cy="259045"/>
    <xdr:sp macro="" textlink="">
      <xdr:nvSpPr>
        <xdr:cNvPr id="97" name="n_2mainValue有形固定資産減価償却率"/>
        <xdr:cNvSpPr txBox="1"/>
      </xdr:nvSpPr>
      <xdr:spPr>
        <a:xfrm>
          <a:off x="30867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債務償還比率は、類似団体と比べて低い水準にあるが、地方債・退職手当負担見込額の増加により上昇している。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今後についても普通建設事業等の実施に地方債の発行が必要となってくるが、将来負担の軽減の観点から計画的な地方債発行を行うと同時に、物件費を中心とした歳出削減に取り組んでいく必要がある。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155335</xdr:rowOff>
    </xdr:from>
    <xdr:to>
      <xdr:col>76</xdr:col>
      <xdr:colOff>73025</xdr:colOff>
      <xdr:row>33</xdr:row>
      <xdr:rowOff>85485</xdr:rowOff>
    </xdr:to>
    <xdr:sp macro="" textlink="">
      <xdr:nvSpPr>
        <xdr:cNvPr id="139" name="楕円 138"/>
        <xdr:cNvSpPr/>
      </xdr:nvSpPr>
      <xdr:spPr>
        <a:xfrm>
          <a:off x="14744700" y="641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133762</xdr:rowOff>
    </xdr:from>
    <xdr:ext cx="469744" cy="259045"/>
    <xdr:sp macro="" textlink="">
      <xdr:nvSpPr>
        <xdr:cNvPr id="140" name="債務償還比率該当値テキスト"/>
        <xdr:cNvSpPr txBox="1"/>
      </xdr:nvSpPr>
      <xdr:spPr>
        <a:xfrm>
          <a:off x="14846300" y="639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19508</xdr:rowOff>
    </xdr:from>
    <xdr:to>
      <xdr:col>72</xdr:col>
      <xdr:colOff>123825</xdr:colOff>
      <xdr:row>33</xdr:row>
      <xdr:rowOff>121109</xdr:rowOff>
    </xdr:to>
    <xdr:sp macro="" textlink="">
      <xdr:nvSpPr>
        <xdr:cNvPr id="141" name="楕円 140"/>
        <xdr:cNvSpPr/>
      </xdr:nvSpPr>
      <xdr:spPr>
        <a:xfrm>
          <a:off x="14033500" y="6448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34685</xdr:rowOff>
    </xdr:from>
    <xdr:to>
      <xdr:col>76</xdr:col>
      <xdr:colOff>22225</xdr:colOff>
      <xdr:row>33</xdr:row>
      <xdr:rowOff>70308</xdr:rowOff>
    </xdr:to>
    <xdr:cxnSp macro="">
      <xdr:nvCxnSpPr>
        <xdr:cNvPr id="142" name="直線コネクタ 141"/>
        <xdr:cNvCxnSpPr/>
      </xdr:nvCxnSpPr>
      <xdr:spPr>
        <a:xfrm flipV="1">
          <a:off x="14084300" y="6464060"/>
          <a:ext cx="711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112236</xdr:rowOff>
    </xdr:from>
    <xdr:ext cx="469744" cy="259045"/>
    <xdr:sp macro="" textlink="">
      <xdr:nvSpPr>
        <xdr:cNvPr id="144" name="n_1mainValue債務償還比率"/>
        <xdr:cNvSpPr txBox="1"/>
      </xdr:nvSpPr>
      <xdr:spPr>
        <a:xfrm>
          <a:off x="13836727" y="65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40</xdr:row>
      <xdr:rowOff>62865</xdr:rowOff>
    </xdr:to>
    <xdr:cxnSp macro="">
      <xdr:nvCxnSpPr>
        <xdr:cNvPr id="56" name="直線コネクタ 55"/>
        <xdr:cNvCxnSpPr/>
      </xdr:nvCxnSpPr>
      <xdr:spPr>
        <a:xfrm flipV="1">
          <a:off x="4634865" y="574548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66692</xdr:rowOff>
    </xdr:from>
    <xdr:ext cx="405111" cy="259045"/>
    <xdr:sp macro="" textlink="">
      <xdr:nvSpPr>
        <xdr:cNvPr id="57" name="【道路】&#10;有形固定資産減価償却率最小値テキスト"/>
        <xdr:cNvSpPr txBox="1"/>
      </xdr:nvSpPr>
      <xdr:spPr>
        <a:xfrm>
          <a:off x="4673600"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62865</xdr:rowOff>
    </xdr:from>
    <xdr:to>
      <xdr:col>24</xdr:col>
      <xdr:colOff>152400</xdr:colOff>
      <xdr:row>40</xdr:row>
      <xdr:rowOff>62865</xdr:rowOff>
    </xdr:to>
    <xdr:cxnSp macro="">
      <xdr:nvCxnSpPr>
        <xdr:cNvPr id="58" name="直線コネクタ 57"/>
        <xdr:cNvCxnSpPr/>
      </xdr:nvCxnSpPr>
      <xdr:spPr>
        <a:xfrm>
          <a:off x="4546600" y="692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1" name="【道路】&#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2" name="フローチャート: 判断 61"/>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4" name="フローチャート: 判断 63"/>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137795</xdr:rowOff>
    </xdr:from>
    <xdr:to>
      <xdr:col>10</xdr:col>
      <xdr:colOff>165100</xdr:colOff>
      <xdr:row>38</xdr:row>
      <xdr:rowOff>67945</xdr:rowOff>
    </xdr:to>
    <xdr:sp macro="" textlink="">
      <xdr:nvSpPr>
        <xdr:cNvPr id="65" name="フローチャート: 判断 64"/>
        <xdr:cNvSpPr/>
      </xdr:nvSpPr>
      <xdr:spPr>
        <a:xfrm>
          <a:off x="1968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12065</xdr:rowOff>
    </xdr:from>
    <xdr:to>
      <xdr:col>24</xdr:col>
      <xdr:colOff>114300</xdr:colOff>
      <xdr:row>40</xdr:row>
      <xdr:rowOff>113665</xdr:rowOff>
    </xdr:to>
    <xdr:sp macro="" textlink="">
      <xdr:nvSpPr>
        <xdr:cNvPr id="71" name="楕円 70"/>
        <xdr:cNvSpPr/>
      </xdr:nvSpPr>
      <xdr:spPr>
        <a:xfrm>
          <a:off x="4584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98442</xdr:rowOff>
    </xdr:from>
    <xdr:ext cx="405111" cy="259045"/>
    <xdr:sp macro="" textlink="">
      <xdr:nvSpPr>
        <xdr:cNvPr id="72" name="【道路】&#10;有形固定資産減価償却率該当値テキスト"/>
        <xdr:cNvSpPr txBox="1"/>
      </xdr:nvSpPr>
      <xdr:spPr>
        <a:xfrm>
          <a:off x="4673600" y="678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42545</xdr:rowOff>
    </xdr:from>
    <xdr:to>
      <xdr:col>20</xdr:col>
      <xdr:colOff>38100</xdr:colOff>
      <xdr:row>40</xdr:row>
      <xdr:rowOff>144145</xdr:rowOff>
    </xdr:to>
    <xdr:sp macro="" textlink="">
      <xdr:nvSpPr>
        <xdr:cNvPr id="73" name="楕円 72"/>
        <xdr:cNvSpPr/>
      </xdr:nvSpPr>
      <xdr:spPr>
        <a:xfrm>
          <a:off x="3746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62865</xdr:rowOff>
    </xdr:from>
    <xdr:to>
      <xdr:col>24</xdr:col>
      <xdr:colOff>63500</xdr:colOff>
      <xdr:row>40</xdr:row>
      <xdr:rowOff>93345</xdr:rowOff>
    </xdr:to>
    <xdr:cxnSp macro="">
      <xdr:nvCxnSpPr>
        <xdr:cNvPr id="74" name="直線コネクタ 73"/>
        <xdr:cNvCxnSpPr/>
      </xdr:nvCxnSpPr>
      <xdr:spPr>
        <a:xfrm flipV="1">
          <a:off x="3797300" y="6920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65405</xdr:rowOff>
    </xdr:from>
    <xdr:to>
      <xdr:col>15</xdr:col>
      <xdr:colOff>101600</xdr:colOff>
      <xdr:row>40</xdr:row>
      <xdr:rowOff>167005</xdr:rowOff>
    </xdr:to>
    <xdr:sp macro="" textlink="">
      <xdr:nvSpPr>
        <xdr:cNvPr id="75" name="楕円 74"/>
        <xdr:cNvSpPr/>
      </xdr:nvSpPr>
      <xdr:spPr>
        <a:xfrm>
          <a:off x="2857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93345</xdr:rowOff>
    </xdr:from>
    <xdr:to>
      <xdr:col>19</xdr:col>
      <xdr:colOff>177800</xdr:colOff>
      <xdr:row>40</xdr:row>
      <xdr:rowOff>116205</xdr:rowOff>
    </xdr:to>
    <xdr:cxnSp macro="">
      <xdr:nvCxnSpPr>
        <xdr:cNvPr id="76" name="直線コネクタ 75"/>
        <xdr:cNvCxnSpPr/>
      </xdr:nvCxnSpPr>
      <xdr:spPr>
        <a:xfrm flipV="1">
          <a:off x="2908300" y="6951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8" name="n_2ave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84472</xdr:rowOff>
    </xdr:from>
    <xdr:ext cx="405111" cy="259045"/>
    <xdr:sp macro="" textlink="">
      <xdr:nvSpPr>
        <xdr:cNvPr id="79" name="n_3aveValue【道路】&#10;有形固定資産減価償却率"/>
        <xdr:cNvSpPr txBox="1"/>
      </xdr:nvSpPr>
      <xdr:spPr>
        <a:xfrm>
          <a:off x="1816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135272</xdr:rowOff>
    </xdr:from>
    <xdr:ext cx="405111" cy="259045"/>
    <xdr:sp macro="" textlink="">
      <xdr:nvSpPr>
        <xdr:cNvPr id="80" name="n_1mainValue【道路】&#10;有形固定資産減価償却率"/>
        <xdr:cNvSpPr txBox="1"/>
      </xdr:nvSpPr>
      <xdr:spPr>
        <a:xfrm>
          <a:off x="3582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158132</xdr:rowOff>
    </xdr:from>
    <xdr:ext cx="405111" cy="259045"/>
    <xdr:sp macro="" textlink="">
      <xdr:nvSpPr>
        <xdr:cNvPr id="81" name="n_2mainValue【道路】&#10;有形固定資産減価償却率"/>
        <xdr:cNvSpPr txBox="1"/>
      </xdr:nvSpPr>
      <xdr:spPr>
        <a:xfrm>
          <a:off x="2705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3" name="直線コネクタ 102"/>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4"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5" name="直線コネクタ 104"/>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6"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7" name="直線コネクタ 106"/>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8"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9" name="フローチャート: 判断 108"/>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0" name="フローチャート: 判断 109"/>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1" name="フローチャート: 判断 110"/>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2" name="フローチャート: 判断 111"/>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11691</xdr:rowOff>
    </xdr:from>
    <xdr:to>
      <xdr:col>55</xdr:col>
      <xdr:colOff>50800</xdr:colOff>
      <xdr:row>39</xdr:row>
      <xdr:rowOff>113291</xdr:rowOff>
    </xdr:to>
    <xdr:sp macro="" textlink="">
      <xdr:nvSpPr>
        <xdr:cNvPr id="118" name="楕円 117"/>
        <xdr:cNvSpPr/>
      </xdr:nvSpPr>
      <xdr:spPr>
        <a:xfrm>
          <a:off x="10426700" y="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34568</xdr:rowOff>
    </xdr:from>
    <xdr:ext cx="599010" cy="259045"/>
    <xdr:sp macro="" textlink="">
      <xdr:nvSpPr>
        <xdr:cNvPr id="119" name="【道路】&#10;一人当たり延長該当値テキスト"/>
        <xdr:cNvSpPr txBox="1"/>
      </xdr:nvSpPr>
      <xdr:spPr>
        <a:xfrm>
          <a:off x="10515600" y="65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21930</xdr:rowOff>
    </xdr:from>
    <xdr:to>
      <xdr:col>50</xdr:col>
      <xdr:colOff>165100</xdr:colOff>
      <xdr:row>39</xdr:row>
      <xdr:rowOff>123530</xdr:rowOff>
    </xdr:to>
    <xdr:sp macro="" textlink="">
      <xdr:nvSpPr>
        <xdr:cNvPr id="120" name="楕円 119"/>
        <xdr:cNvSpPr/>
      </xdr:nvSpPr>
      <xdr:spPr>
        <a:xfrm>
          <a:off x="9588500" y="67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62491</xdr:rowOff>
    </xdr:from>
    <xdr:to>
      <xdr:col>55</xdr:col>
      <xdr:colOff>0</xdr:colOff>
      <xdr:row>39</xdr:row>
      <xdr:rowOff>72730</xdr:rowOff>
    </xdr:to>
    <xdr:cxnSp macro="">
      <xdr:nvCxnSpPr>
        <xdr:cNvPr id="121" name="直線コネクタ 120"/>
        <xdr:cNvCxnSpPr/>
      </xdr:nvCxnSpPr>
      <xdr:spPr>
        <a:xfrm flipV="1">
          <a:off x="9639300" y="6749041"/>
          <a:ext cx="8382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32941</xdr:rowOff>
    </xdr:from>
    <xdr:to>
      <xdr:col>46</xdr:col>
      <xdr:colOff>38100</xdr:colOff>
      <xdr:row>39</xdr:row>
      <xdr:rowOff>134541</xdr:rowOff>
    </xdr:to>
    <xdr:sp macro="" textlink="">
      <xdr:nvSpPr>
        <xdr:cNvPr id="122" name="楕円 121"/>
        <xdr:cNvSpPr/>
      </xdr:nvSpPr>
      <xdr:spPr>
        <a:xfrm>
          <a:off x="8699500" y="67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72730</xdr:rowOff>
    </xdr:from>
    <xdr:to>
      <xdr:col>50</xdr:col>
      <xdr:colOff>114300</xdr:colOff>
      <xdr:row>39</xdr:row>
      <xdr:rowOff>83741</xdr:rowOff>
    </xdr:to>
    <xdr:cxnSp macro="">
      <xdr:nvCxnSpPr>
        <xdr:cNvPr id="123" name="直線コネクタ 122"/>
        <xdr:cNvCxnSpPr/>
      </xdr:nvCxnSpPr>
      <xdr:spPr>
        <a:xfrm flipV="1">
          <a:off x="8750300" y="675928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4"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5"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6"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140057</xdr:rowOff>
    </xdr:from>
    <xdr:ext cx="599010" cy="259045"/>
    <xdr:sp macro="" textlink="">
      <xdr:nvSpPr>
        <xdr:cNvPr id="127" name="n_1mainValue【道路】&#10;一人当たり延長"/>
        <xdr:cNvSpPr txBox="1"/>
      </xdr:nvSpPr>
      <xdr:spPr>
        <a:xfrm>
          <a:off x="9327094" y="64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151068</xdr:rowOff>
    </xdr:from>
    <xdr:ext cx="599010" cy="259045"/>
    <xdr:sp macro="" textlink="">
      <xdr:nvSpPr>
        <xdr:cNvPr id="128" name="n_2mainValue【道路】&#10;一人当たり延長"/>
        <xdr:cNvSpPr txBox="1"/>
      </xdr:nvSpPr>
      <xdr:spPr>
        <a:xfrm>
          <a:off x="8450794" y="649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4" name="直線コネクタ 153"/>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5"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6" name="直線コネクタ 155"/>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7"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8" name="直線コネクタ 157"/>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9"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0" name="フローチャート: 判断 159"/>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1" name="フローチャート: 判断 160"/>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2" name="フローチャート: 判断 161"/>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148409</xdr:rowOff>
    </xdr:from>
    <xdr:to>
      <xdr:col>24</xdr:col>
      <xdr:colOff>114300</xdr:colOff>
      <xdr:row>58</xdr:row>
      <xdr:rowOff>78559</xdr:rowOff>
    </xdr:to>
    <xdr:sp macro="" textlink="">
      <xdr:nvSpPr>
        <xdr:cNvPr id="169" name="楕円 168"/>
        <xdr:cNvSpPr/>
      </xdr:nvSpPr>
      <xdr:spPr>
        <a:xfrm>
          <a:off x="4584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171286</xdr:rowOff>
    </xdr:from>
    <xdr:ext cx="405111" cy="259045"/>
    <xdr:sp macro="" textlink="">
      <xdr:nvSpPr>
        <xdr:cNvPr id="170" name="【橋りょう・トンネル】&#10;有形固定資産減価償却率該当値テキスト"/>
        <xdr:cNvSpPr txBox="1"/>
      </xdr:nvSpPr>
      <xdr:spPr>
        <a:xfrm>
          <a:off x="4673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171269</xdr:rowOff>
    </xdr:from>
    <xdr:to>
      <xdr:col>20</xdr:col>
      <xdr:colOff>38100</xdr:colOff>
      <xdr:row>58</xdr:row>
      <xdr:rowOff>101419</xdr:rowOff>
    </xdr:to>
    <xdr:sp macro="" textlink="">
      <xdr:nvSpPr>
        <xdr:cNvPr id="171" name="楕円 170"/>
        <xdr:cNvSpPr/>
      </xdr:nvSpPr>
      <xdr:spPr>
        <a:xfrm>
          <a:off x="3746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27759</xdr:rowOff>
    </xdr:from>
    <xdr:to>
      <xdr:col>24</xdr:col>
      <xdr:colOff>63500</xdr:colOff>
      <xdr:row>58</xdr:row>
      <xdr:rowOff>50619</xdr:rowOff>
    </xdr:to>
    <xdr:cxnSp macro="">
      <xdr:nvCxnSpPr>
        <xdr:cNvPr id="172" name="直線コネクタ 171"/>
        <xdr:cNvCxnSpPr/>
      </xdr:nvCxnSpPr>
      <xdr:spPr>
        <a:xfrm flipV="1">
          <a:off x="3797300" y="99718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21046</xdr:rowOff>
    </xdr:from>
    <xdr:to>
      <xdr:col>15</xdr:col>
      <xdr:colOff>101600</xdr:colOff>
      <xdr:row>58</xdr:row>
      <xdr:rowOff>122646</xdr:rowOff>
    </xdr:to>
    <xdr:sp macro="" textlink="">
      <xdr:nvSpPr>
        <xdr:cNvPr id="173" name="楕円 172"/>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50619</xdr:rowOff>
    </xdr:from>
    <xdr:to>
      <xdr:col>19</xdr:col>
      <xdr:colOff>177800</xdr:colOff>
      <xdr:row>58</xdr:row>
      <xdr:rowOff>71846</xdr:rowOff>
    </xdr:to>
    <xdr:cxnSp macro="">
      <xdr:nvCxnSpPr>
        <xdr:cNvPr id="174" name="直線コネクタ 173"/>
        <xdr:cNvCxnSpPr/>
      </xdr:nvCxnSpPr>
      <xdr:spPr>
        <a:xfrm flipV="1">
          <a:off x="2908300" y="99947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5"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6"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117946</xdr:rowOff>
    </xdr:from>
    <xdr:ext cx="405111" cy="259045"/>
    <xdr:sp macro="" textlink="">
      <xdr:nvSpPr>
        <xdr:cNvPr id="178" name="n_1mainValue【橋りょう・トンネル】&#10;有形固定資産減価償却率"/>
        <xdr:cNvSpPr txBox="1"/>
      </xdr:nvSpPr>
      <xdr:spPr>
        <a:xfrm>
          <a:off x="3582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179" name="n_2mainValue【橋りょう・トンネル】&#10;有形固定資産減価償却率"/>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3" name="テキスト ボックス 19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5" name="テキスト ボックス 19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7" name="テキスト ボックス 19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1" name="テキスト ボックス 20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3" name="直線コネクタ 202"/>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4"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5" name="直線コネクタ 204"/>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6"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7" name="直線コネクタ 206"/>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08"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9" name="フローチャート: 判断 208"/>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0" name="フローチャート: 判断 209"/>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1" name="フローチャート: 判断 210"/>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2" name="フローチャート: 判断 211"/>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88035</xdr:rowOff>
    </xdr:from>
    <xdr:to>
      <xdr:col>55</xdr:col>
      <xdr:colOff>50800</xdr:colOff>
      <xdr:row>61</xdr:row>
      <xdr:rowOff>18185</xdr:rowOff>
    </xdr:to>
    <xdr:sp macro="" textlink="">
      <xdr:nvSpPr>
        <xdr:cNvPr id="218" name="楕円 217"/>
        <xdr:cNvSpPr/>
      </xdr:nvSpPr>
      <xdr:spPr>
        <a:xfrm>
          <a:off x="10426700" y="103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110912</xdr:rowOff>
    </xdr:from>
    <xdr:ext cx="690189" cy="259045"/>
    <xdr:sp macro="" textlink="">
      <xdr:nvSpPr>
        <xdr:cNvPr id="219" name="【橋りょう・トンネル】&#10;一人当たり有形固定資産（償却資産）額該当値テキスト"/>
        <xdr:cNvSpPr txBox="1"/>
      </xdr:nvSpPr>
      <xdr:spPr>
        <a:xfrm>
          <a:off x="10515600" y="10226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103456</xdr:rowOff>
    </xdr:from>
    <xdr:to>
      <xdr:col>50</xdr:col>
      <xdr:colOff>165100</xdr:colOff>
      <xdr:row>61</xdr:row>
      <xdr:rowOff>33606</xdr:rowOff>
    </xdr:to>
    <xdr:sp macro="" textlink="">
      <xdr:nvSpPr>
        <xdr:cNvPr id="220" name="楕円 219"/>
        <xdr:cNvSpPr/>
      </xdr:nvSpPr>
      <xdr:spPr>
        <a:xfrm>
          <a:off x="9588500" y="103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138835</xdr:rowOff>
    </xdr:from>
    <xdr:to>
      <xdr:col>55</xdr:col>
      <xdr:colOff>0</xdr:colOff>
      <xdr:row>60</xdr:row>
      <xdr:rowOff>154256</xdr:rowOff>
    </xdr:to>
    <xdr:cxnSp macro="">
      <xdr:nvCxnSpPr>
        <xdr:cNvPr id="221" name="直線コネクタ 220"/>
        <xdr:cNvCxnSpPr/>
      </xdr:nvCxnSpPr>
      <xdr:spPr>
        <a:xfrm flipV="1">
          <a:off x="9639300" y="10425835"/>
          <a:ext cx="838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119721</xdr:rowOff>
    </xdr:from>
    <xdr:to>
      <xdr:col>46</xdr:col>
      <xdr:colOff>38100</xdr:colOff>
      <xdr:row>61</xdr:row>
      <xdr:rowOff>49871</xdr:rowOff>
    </xdr:to>
    <xdr:sp macro="" textlink="">
      <xdr:nvSpPr>
        <xdr:cNvPr id="222" name="楕円 221"/>
        <xdr:cNvSpPr/>
      </xdr:nvSpPr>
      <xdr:spPr>
        <a:xfrm>
          <a:off x="8699500" y="104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154256</xdr:rowOff>
    </xdr:from>
    <xdr:to>
      <xdr:col>50</xdr:col>
      <xdr:colOff>114300</xdr:colOff>
      <xdr:row>60</xdr:row>
      <xdr:rowOff>170521</xdr:rowOff>
    </xdr:to>
    <xdr:cxnSp macro="">
      <xdr:nvCxnSpPr>
        <xdr:cNvPr id="223" name="直線コネクタ 222"/>
        <xdr:cNvCxnSpPr/>
      </xdr:nvCxnSpPr>
      <xdr:spPr>
        <a:xfrm flipV="1">
          <a:off x="8750300" y="10441256"/>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24" name="n_1aveValue【橋りょう・トンネル】&#10;一人当たり有形固定資産（償却資産）額"/>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25" name="n_2aveValue【橋りょう・トンネル】&#10;一人当たり有形固定資産（償却資産）額"/>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6"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50133</xdr:rowOff>
    </xdr:from>
    <xdr:ext cx="690189" cy="259045"/>
    <xdr:sp macro="" textlink="">
      <xdr:nvSpPr>
        <xdr:cNvPr id="227" name="n_1mainValue【橋りょう・トンネル】&#10;一人当たり有形固定資産（償却資産）額"/>
        <xdr:cNvSpPr txBox="1"/>
      </xdr:nvSpPr>
      <xdr:spPr>
        <a:xfrm>
          <a:off x="9281505" y="10165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66398</xdr:rowOff>
    </xdr:from>
    <xdr:ext cx="690189" cy="259045"/>
    <xdr:sp macro="" textlink="">
      <xdr:nvSpPr>
        <xdr:cNvPr id="228" name="n_2mainValue【橋りょう・トンネル】&#10;一人当たり有形固定資産（償却資産）額"/>
        <xdr:cNvSpPr txBox="1"/>
      </xdr:nvSpPr>
      <xdr:spPr>
        <a:xfrm>
          <a:off x="8405205" y="10181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3" name="直線コネクタ 25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5" name="直線コネクタ 25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7" name="直線コネクタ 25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58"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9" name="フローチャート: 判断 25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60" name="フローチャート: 判断 25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1" name="フローチャート: 判断 26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2" name="フローチャート: 判断 26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68" name="楕円 267"/>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269" name="【公営住宅】&#10;有形固定資産減価償却率該当値テキスト"/>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70" name="楕円 269"/>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83</xdr:row>
      <xdr:rowOff>64770</xdr:rowOff>
    </xdr:to>
    <xdr:cxnSp macro="">
      <xdr:nvCxnSpPr>
        <xdr:cNvPr id="271" name="直線コネクタ 270"/>
        <xdr:cNvCxnSpPr/>
      </xdr:nvCxnSpPr>
      <xdr:spPr>
        <a:xfrm>
          <a:off x="3797300" y="1400175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72" name="楕円 271"/>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82</xdr:row>
      <xdr:rowOff>15239</xdr:rowOff>
    </xdr:to>
    <xdr:cxnSp macro="">
      <xdr:nvCxnSpPr>
        <xdr:cNvPr id="273" name="直線コネクタ 272"/>
        <xdr:cNvCxnSpPr/>
      </xdr:nvCxnSpPr>
      <xdr:spPr>
        <a:xfrm flipV="1">
          <a:off x="2908300" y="140017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4"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5"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6"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77" name="n_1mainValue【公営住宅】&#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8" name="n_2main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8" name="テキスト ボックス 297"/>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0" name="テキスト ボックス 29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2" name="テキスト ボックス 30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4" name="直線コネクタ 303"/>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5"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6" name="直線コネクタ 305"/>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7"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8" name="直線コネクタ 307"/>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9"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10" name="フローチャート: 判断 309"/>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11" name="フローチャート: 判断 310"/>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2" name="フローチャート: 判断 311"/>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3" name="フローチャート: 判断 312"/>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143401</xdr:rowOff>
    </xdr:from>
    <xdr:to>
      <xdr:col>55</xdr:col>
      <xdr:colOff>50800</xdr:colOff>
      <xdr:row>85</xdr:row>
      <xdr:rowOff>73551</xdr:rowOff>
    </xdr:to>
    <xdr:sp macro="" textlink="">
      <xdr:nvSpPr>
        <xdr:cNvPr id="319" name="楕円 318"/>
        <xdr:cNvSpPr/>
      </xdr:nvSpPr>
      <xdr:spPr>
        <a:xfrm>
          <a:off x="10426700" y="145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121828</xdr:rowOff>
    </xdr:from>
    <xdr:ext cx="469744" cy="259045"/>
    <xdr:sp macro="" textlink="">
      <xdr:nvSpPr>
        <xdr:cNvPr id="320" name="【公営住宅】&#10;一人当たり面積該当値テキスト"/>
        <xdr:cNvSpPr txBox="1"/>
      </xdr:nvSpPr>
      <xdr:spPr>
        <a:xfrm>
          <a:off x="10515600" y="14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29101</xdr:rowOff>
    </xdr:from>
    <xdr:to>
      <xdr:col>50</xdr:col>
      <xdr:colOff>165100</xdr:colOff>
      <xdr:row>85</xdr:row>
      <xdr:rowOff>130701</xdr:rowOff>
    </xdr:to>
    <xdr:sp macro="" textlink="">
      <xdr:nvSpPr>
        <xdr:cNvPr id="321" name="楕円 320"/>
        <xdr:cNvSpPr/>
      </xdr:nvSpPr>
      <xdr:spPr>
        <a:xfrm>
          <a:off x="9588500" y="14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22751</xdr:rowOff>
    </xdr:from>
    <xdr:to>
      <xdr:col>55</xdr:col>
      <xdr:colOff>0</xdr:colOff>
      <xdr:row>85</xdr:row>
      <xdr:rowOff>79901</xdr:rowOff>
    </xdr:to>
    <xdr:cxnSp macro="">
      <xdr:nvCxnSpPr>
        <xdr:cNvPr id="322" name="直線コネクタ 321"/>
        <xdr:cNvCxnSpPr/>
      </xdr:nvCxnSpPr>
      <xdr:spPr>
        <a:xfrm flipV="1">
          <a:off x="9639300" y="1459600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36068</xdr:rowOff>
    </xdr:from>
    <xdr:to>
      <xdr:col>46</xdr:col>
      <xdr:colOff>38100</xdr:colOff>
      <xdr:row>85</xdr:row>
      <xdr:rowOff>137668</xdr:rowOff>
    </xdr:to>
    <xdr:sp macro="" textlink="">
      <xdr:nvSpPr>
        <xdr:cNvPr id="323" name="楕円 322"/>
        <xdr:cNvSpPr/>
      </xdr:nvSpPr>
      <xdr:spPr>
        <a:xfrm>
          <a:off x="86995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79901</xdr:rowOff>
    </xdr:from>
    <xdr:to>
      <xdr:col>50</xdr:col>
      <xdr:colOff>114300</xdr:colOff>
      <xdr:row>85</xdr:row>
      <xdr:rowOff>86868</xdr:rowOff>
    </xdr:to>
    <xdr:cxnSp macro="">
      <xdr:nvCxnSpPr>
        <xdr:cNvPr id="324" name="直線コネクタ 323"/>
        <xdr:cNvCxnSpPr/>
      </xdr:nvCxnSpPr>
      <xdr:spPr>
        <a:xfrm flipV="1">
          <a:off x="8750300" y="14653151"/>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5"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6"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7"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121828</xdr:rowOff>
    </xdr:from>
    <xdr:ext cx="469744" cy="259045"/>
    <xdr:sp macro="" textlink="">
      <xdr:nvSpPr>
        <xdr:cNvPr id="328" name="n_1mainValue【公営住宅】&#10;一人当たり面積"/>
        <xdr:cNvSpPr txBox="1"/>
      </xdr:nvSpPr>
      <xdr:spPr>
        <a:xfrm>
          <a:off x="9391727" y="146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128795</xdr:rowOff>
    </xdr:from>
    <xdr:ext cx="469744" cy="259045"/>
    <xdr:sp macro="" textlink="">
      <xdr:nvSpPr>
        <xdr:cNvPr id="329" name="n_2mainValue【公営住宅】&#10;一人当たり面積"/>
        <xdr:cNvSpPr txBox="1"/>
      </xdr:nvSpPr>
      <xdr:spPr>
        <a:xfrm>
          <a:off x="8515427" y="147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71" name="直線コネクタ 370"/>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2"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3" name="直線コネクタ 372"/>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76"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7" name="フローチャート: 判断 376"/>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8" name="フローチャート: 判断 377"/>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9" name="フローチャート: 判断 378"/>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80" name="フローチャート: 判断 379"/>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51526</xdr:rowOff>
    </xdr:from>
    <xdr:to>
      <xdr:col>85</xdr:col>
      <xdr:colOff>177800</xdr:colOff>
      <xdr:row>37</xdr:row>
      <xdr:rowOff>153126</xdr:rowOff>
    </xdr:to>
    <xdr:sp macro="" textlink="">
      <xdr:nvSpPr>
        <xdr:cNvPr id="386" name="楕円 385"/>
        <xdr:cNvSpPr/>
      </xdr:nvSpPr>
      <xdr:spPr>
        <a:xfrm>
          <a:off x="16268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74403</xdr:rowOff>
    </xdr:from>
    <xdr:ext cx="405111" cy="259045"/>
    <xdr:sp macro="" textlink="">
      <xdr:nvSpPr>
        <xdr:cNvPr id="387" name="【認定こども園・幼稚園・保育所】&#10;有形固定資産減価償却率該当値テキスト"/>
        <xdr:cNvSpPr txBox="1"/>
      </xdr:nvSpPr>
      <xdr:spPr>
        <a:xfrm>
          <a:off x="16357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388" name="楕円 387"/>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102326</xdr:rowOff>
    </xdr:from>
    <xdr:to>
      <xdr:col>85</xdr:col>
      <xdr:colOff>127000</xdr:colOff>
      <xdr:row>37</xdr:row>
      <xdr:rowOff>138249</xdr:rowOff>
    </xdr:to>
    <xdr:cxnSp macro="">
      <xdr:nvCxnSpPr>
        <xdr:cNvPr id="389" name="直線コネクタ 388"/>
        <xdr:cNvCxnSpPr/>
      </xdr:nvCxnSpPr>
      <xdr:spPr>
        <a:xfrm flipV="1">
          <a:off x="15481300" y="64459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90" name="楕円 389"/>
        <xdr:cNvSpPr/>
      </xdr:nvSpPr>
      <xdr:spPr>
        <a:xfrm>
          <a:off x="14541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138249</xdr:rowOff>
    </xdr:from>
    <xdr:to>
      <xdr:col>81</xdr:col>
      <xdr:colOff>50800</xdr:colOff>
      <xdr:row>38</xdr:row>
      <xdr:rowOff>2722</xdr:rowOff>
    </xdr:to>
    <xdr:cxnSp macro="">
      <xdr:nvCxnSpPr>
        <xdr:cNvPr id="391" name="直線コネクタ 390"/>
        <xdr:cNvCxnSpPr/>
      </xdr:nvCxnSpPr>
      <xdr:spPr>
        <a:xfrm flipV="1">
          <a:off x="14592300" y="64818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92"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93"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4"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8726</xdr:rowOff>
    </xdr:from>
    <xdr:ext cx="405111" cy="259045"/>
    <xdr:sp macro="" textlink="">
      <xdr:nvSpPr>
        <xdr:cNvPr id="395" name="n_1mainValue【認定こども園・幼稚園・保育所】&#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96" name="n_2mainValue【認定こども園・幼稚園・保育所】&#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8" name="テキスト ボックス 40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0" name="テキスト ボックス 40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2" name="テキスト ボックス 41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4" name="テキスト ボックス 41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6" name="テキスト ボックス 41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8" name="テキスト ボックス 41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2" name="直線コネクタ 421"/>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3"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4" name="直線コネクタ 423"/>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5"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6" name="直線コネクタ 425"/>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27"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8" name="フローチャート: 判断 427"/>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9" name="フローチャート: 判断 428"/>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30" name="フローチャート: 判断 429"/>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31" name="フローチャート: 判断 430"/>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39007</xdr:rowOff>
    </xdr:from>
    <xdr:to>
      <xdr:col>116</xdr:col>
      <xdr:colOff>114300</xdr:colOff>
      <xdr:row>39</xdr:row>
      <xdr:rowOff>140607</xdr:rowOff>
    </xdr:to>
    <xdr:sp macro="" textlink="">
      <xdr:nvSpPr>
        <xdr:cNvPr id="437" name="楕円 436"/>
        <xdr:cNvSpPr/>
      </xdr:nvSpPr>
      <xdr:spPr>
        <a:xfrm>
          <a:off x="221107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61884</xdr:rowOff>
    </xdr:from>
    <xdr:ext cx="469744" cy="259045"/>
    <xdr:sp macro="" textlink="">
      <xdr:nvSpPr>
        <xdr:cNvPr id="438" name="【認定こども園・幼稚園・保育所】&#10;一人当たり面積該当値テキスト"/>
        <xdr:cNvSpPr txBox="1"/>
      </xdr:nvSpPr>
      <xdr:spPr>
        <a:xfrm>
          <a:off x="221996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52070</xdr:rowOff>
    </xdr:from>
    <xdr:to>
      <xdr:col>112</xdr:col>
      <xdr:colOff>38100</xdr:colOff>
      <xdr:row>39</xdr:row>
      <xdr:rowOff>153670</xdr:rowOff>
    </xdr:to>
    <xdr:sp macro="" textlink="">
      <xdr:nvSpPr>
        <xdr:cNvPr id="439" name="楕円 438"/>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89807</xdr:rowOff>
    </xdr:from>
    <xdr:to>
      <xdr:col>116</xdr:col>
      <xdr:colOff>63500</xdr:colOff>
      <xdr:row>39</xdr:row>
      <xdr:rowOff>102870</xdr:rowOff>
    </xdr:to>
    <xdr:cxnSp macro="">
      <xdr:nvCxnSpPr>
        <xdr:cNvPr id="440" name="直線コネクタ 439"/>
        <xdr:cNvCxnSpPr/>
      </xdr:nvCxnSpPr>
      <xdr:spPr>
        <a:xfrm flipV="1">
          <a:off x="21323300" y="67763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66222</xdr:rowOff>
    </xdr:from>
    <xdr:to>
      <xdr:col>107</xdr:col>
      <xdr:colOff>101600</xdr:colOff>
      <xdr:row>39</xdr:row>
      <xdr:rowOff>167822</xdr:rowOff>
    </xdr:to>
    <xdr:sp macro="" textlink="">
      <xdr:nvSpPr>
        <xdr:cNvPr id="441" name="楕円 440"/>
        <xdr:cNvSpPr/>
      </xdr:nvSpPr>
      <xdr:spPr>
        <a:xfrm>
          <a:off x="2038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102870</xdr:rowOff>
    </xdr:from>
    <xdr:to>
      <xdr:col>111</xdr:col>
      <xdr:colOff>177800</xdr:colOff>
      <xdr:row>39</xdr:row>
      <xdr:rowOff>117022</xdr:rowOff>
    </xdr:to>
    <xdr:cxnSp macro="">
      <xdr:nvCxnSpPr>
        <xdr:cNvPr id="442" name="直線コネクタ 441"/>
        <xdr:cNvCxnSpPr/>
      </xdr:nvCxnSpPr>
      <xdr:spPr>
        <a:xfrm flipV="1">
          <a:off x="20434300" y="678942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43"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44"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5"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170197</xdr:rowOff>
    </xdr:from>
    <xdr:ext cx="469744" cy="259045"/>
    <xdr:sp macro="" textlink="">
      <xdr:nvSpPr>
        <xdr:cNvPr id="446" name="n_1main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12899</xdr:rowOff>
    </xdr:from>
    <xdr:ext cx="469744" cy="259045"/>
    <xdr:sp macro="" textlink="">
      <xdr:nvSpPr>
        <xdr:cNvPr id="447" name="n_2mainValue【認定こども園・幼稚園・保育所】&#10;一人当たり面積"/>
        <xdr:cNvSpPr txBox="1"/>
      </xdr:nvSpPr>
      <xdr:spPr>
        <a:xfrm>
          <a:off x="20199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2" name="直線コネクタ 471"/>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3"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4" name="直線コネクタ 473"/>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5"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6" name="直線コネクタ 47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77"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8" name="フローチャート: 判断 477"/>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9" name="フローチャート: 判断 47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80" name="フローチャート: 判断 479"/>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81" name="フローチャート: 判断 480"/>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87" name="楕円 486"/>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488"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489" name="楕円 488"/>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118110</xdr:rowOff>
    </xdr:to>
    <xdr:cxnSp macro="">
      <xdr:nvCxnSpPr>
        <xdr:cNvPr id="490" name="直線コネクタ 489"/>
        <xdr:cNvCxnSpPr/>
      </xdr:nvCxnSpPr>
      <xdr:spPr>
        <a:xfrm flipV="1">
          <a:off x="15481300" y="105346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91" name="楕円 490"/>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160020</xdr:rowOff>
    </xdr:to>
    <xdr:cxnSp macro="">
      <xdr:nvCxnSpPr>
        <xdr:cNvPr id="492" name="直線コネクタ 491"/>
        <xdr:cNvCxnSpPr/>
      </xdr:nvCxnSpPr>
      <xdr:spPr>
        <a:xfrm flipV="1">
          <a:off x="14592300" y="10576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93"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94"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5"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160037</xdr:rowOff>
    </xdr:from>
    <xdr:ext cx="405111" cy="259045"/>
    <xdr:sp macro="" textlink="">
      <xdr:nvSpPr>
        <xdr:cNvPr id="496" name="n_1mainValue【学校施設】&#10;有形固定資産減価償却率"/>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497"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11" name="テキスト ボックス 51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2" name="直線コネクタ 51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3" name="テキスト ボックス 512"/>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7" name="直線コネクタ 516"/>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8"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9" name="直線コネクタ 518"/>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20"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21" name="直線コネクタ 520"/>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22"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3" name="フローチャート: 判断 522"/>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4" name="フローチャート: 判断 523"/>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5" name="フローチャート: 判断 524"/>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6" name="フローチャート: 判断 525"/>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51956</xdr:rowOff>
    </xdr:from>
    <xdr:to>
      <xdr:col>116</xdr:col>
      <xdr:colOff>114300</xdr:colOff>
      <xdr:row>60</xdr:row>
      <xdr:rowOff>153556</xdr:rowOff>
    </xdr:to>
    <xdr:sp macro="" textlink="">
      <xdr:nvSpPr>
        <xdr:cNvPr id="532" name="楕円 531"/>
        <xdr:cNvSpPr/>
      </xdr:nvSpPr>
      <xdr:spPr>
        <a:xfrm>
          <a:off x="22110700" y="103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74833</xdr:rowOff>
    </xdr:from>
    <xdr:ext cx="469744" cy="259045"/>
    <xdr:sp macro="" textlink="">
      <xdr:nvSpPr>
        <xdr:cNvPr id="533" name="【学校施設】&#10;一人当たり面積該当値テキスト"/>
        <xdr:cNvSpPr txBox="1"/>
      </xdr:nvSpPr>
      <xdr:spPr>
        <a:xfrm>
          <a:off x="22199600" y="1019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63557</xdr:rowOff>
    </xdr:from>
    <xdr:to>
      <xdr:col>112</xdr:col>
      <xdr:colOff>38100</xdr:colOff>
      <xdr:row>60</xdr:row>
      <xdr:rowOff>165157</xdr:rowOff>
    </xdr:to>
    <xdr:sp macro="" textlink="">
      <xdr:nvSpPr>
        <xdr:cNvPr id="534" name="楕円 533"/>
        <xdr:cNvSpPr/>
      </xdr:nvSpPr>
      <xdr:spPr>
        <a:xfrm>
          <a:off x="21272500" y="10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102756</xdr:rowOff>
    </xdr:from>
    <xdr:to>
      <xdr:col>116</xdr:col>
      <xdr:colOff>63500</xdr:colOff>
      <xdr:row>60</xdr:row>
      <xdr:rowOff>114357</xdr:rowOff>
    </xdr:to>
    <xdr:cxnSp macro="">
      <xdr:nvCxnSpPr>
        <xdr:cNvPr id="535" name="直線コネクタ 534"/>
        <xdr:cNvCxnSpPr/>
      </xdr:nvCxnSpPr>
      <xdr:spPr>
        <a:xfrm flipV="1">
          <a:off x="21323300" y="10389756"/>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75788</xdr:rowOff>
    </xdr:from>
    <xdr:to>
      <xdr:col>107</xdr:col>
      <xdr:colOff>101600</xdr:colOff>
      <xdr:row>61</xdr:row>
      <xdr:rowOff>5938</xdr:rowOff>
    </xdr:to>
    <xdr:sp macro="" textlink="">
      <xdr:nvSpPr>
        <xdr:cNvPr id="536" name="楕円 535"/>
        <xdr:cNvSpPr/>
      </xdr:nvSpPr>
      <xdr:spPr>
        <a:xfrm>
          <a:off x="20383500" y="103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114357</xdr:rowOff>
    </xdr:from>
    <xdr:to>
      <xdr:col>111</xdr:col>
      <xdr:colOff>177800</xdr:colOff>
      <xdr:row>60</xdr:row>
      <xdr:rowOff>126588</xdr:rowOff>
    </xdr:to>
    <xdr:cxnSp macro="">
      <xdr:nvCxnSpPr>
        <xdr:cNvPr id="537" name="直線コネクタ 536"/>
        <xdr:cNvCxnSpPr/>
      </xdr:nvCxnSpPr>
      <xdr:spPr>
        <a:xfrm flipV="1">
          <a:off x="20434300" y="10401357"/>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38"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39"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40"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10234</xdr:rowOff>
    </xdr:from>
    <xdr:ext cx="469744" cy="259045"/>
    <xdr:sp macro="" textlink="">
      <xdr:nvSpPr>
        <xdr:cNvPr id="541" name="n_1mainValue【学校施設】&#10;一人当たり面積"/>
        <xdr:cNvSpPr txBox="1"/>
      </xdr:nvSpPr>
      <xdr:spPr>
        <a:xfrm>
          <a:off x="21075727" y="101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22465</xdr:rowOff>
    </xdr:from>
    <xdr:ext cx="469744" cy="259045"/>
    <xdr:sp macro="" textlink="">
      <xdr:nvSpPr>
        <xdr:cNvPr id="542" name="n_2mainValue【学校施設】&#10;一人当たり面積"/>
        <xdr:cNvSpPr txBox="1"/>
      </xdr:nvSpPr>
      <xdr:spPr>
        <a:xfrm>
          <a:off x="20199427" y="101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84" name="直線コネクタ 583"/>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85"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86" name="直線コネクタ 585"/>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89"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90" name="フローチャート: 判断 589"/>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1" name="フローチャート: 判断 59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92" name="フローチャート: 判断 59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93" name="フローチャート: 判断 592"/>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120106</xdr:rowOff>
    </xdr:from>
    <xdr:to>
      <xdr:col>85</xdr:col>
      <xdr:colOff>177800</xdr:colOff>
      <xdr:row>100</xdr:row>
      <xdr:rowOff>50256</xdr:rowOff>
    </xdr:to>
    <xdr:sp macro="" textlink="">
      <xdr:nvSpPr>
        <xdr:cNvPr id="599" name="楕円 598"/>
        <xdr:cNvSpPr/>
      </xdr:nvSpPr>
      <xdr:spPr>
        <a:xfrm>
          <a:off x="162687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35033</xdr:rowOff>
    </xdr:from>
    <xdr:ext cx="405111" cy="259045"/>
    <xdr:sp macro="" textlink="">
      <xdr:nvSpPr>
        <xdr:cNvPr id="600" name="【公民館】&#10;有形固定資産減価償却率該当値テキスト"/>
        <xdr:cNvSpPr txBox="1"/>
      </xdr:nvSpPr>
      <xdr:spPr>
        <a:xfrm>
          <a:off x="16357600" y="1700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156029</xdr:rowOff>
    </xdr:from>
    <xdr:to>
      <xdr:col>81</xdr:col>
      <xdr:colOff>101600</xdr:colOff>
      <xdr:row>100</xdr:row>
      <xdr:rowOff>86179</xdr:rowOff>
    </xdr:to>
    <xdr:sp macro="" textlink="">
      <xdr:nvSpPr>
        <xdr:cNvPr id="601" name="楕円 600"/>
        <xdr:cNvSpPr/>
      </xdr:nvSpPr>
      <xdr:spPr>
        <a:xfrm>
          <a:off x="15430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170906</xdr:rowOff>
    </xdr:from>
    <xdr:to>
      <xdr:col>85</xdr:col>
      <xdr:colOff>127000</xdr:colOff>
      <xdr:row>100</xdr:row>
      <xdr:rowOff>35379</xdr:rowOff>
    </xdr:to>
    <xdr:cxnSp macro="">
      <xdr:nvCxnSpPr>
        <xdr:cNvPr id="602" name="直線コネクタ 601"/>
        <xdr:cNvCxnSpPr/>
      </xdr:nvCxnSpPr>
      <xdr:spPr>
        <a:xfrm flipV="1">
          <a:off x="15481300" y="171444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22134</xdr:rowOff>
    </xdr:from>
    <xdr:to>
      <xdr:col>76</xdr:col>
      <xdr:colOff>165100</xdr:colOff>
      <xdr:row>100</xdr:row>
      <xdr:rowOff>123734</xdr:rowOff>
    </xdr:to>
    <xdr:sp macro="" textlink="">
      <xdr:nvSpPr>
        <xdr:cNvPr id="603" name="楕円 602"/>
        <xdr:cNvSpPr/>
      </xdr:nvSpPr>
      <xdr:spPr>
        <a:xfrm>
          <a:off x="14541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35379</xdr:rowOff>
    </xdr:from>
    <xdr:to>
      <xdr:col>81</xdr:col>
      <xdr:colOff>50800</xdr:colOff>
      <xdr:row>100</xdr:row>
      <xdr:rowOff>72934</xdr:rowOff>
    </xdr:to>
    <xdr:cxnSp macro="">
      <xdr:nvCxnSpPr>
        <xdr:cNvPr id="604" name="直線コネクタ 603"/>
        <xdr:cNvCxnSpPr/>
      </xdr:nvCxnSpPr>
      <xdr:spPr>
        <a:xfrm flipV="1">
          <a:off x="14592300" y="171803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0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06"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07"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102706</xdr:rowOff>
    </xdr:from>
    <xdr:ext cx="405111" cy="259045"/>
    <xdr:sp macro="" textlink="">
      <xdr:nvSpPr>
        <xdr:cNvPr id="608" name="n_1mainValue【公民館】&#10;有形固定資産減価償却率"/>
        <xdr:cNvSpPr txBox="1"/>
      </xdr:nvSpPr>
      <xdr:spPr>
        <a:xfrm>
          <a:off x="152660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140261</xdr:rowOff>
    </xdr:from>
    <xdr:ext cx="405111" cy="259045"/>
    <xdr:sp macro="" textlink="">
      <xdr:nvSpPr>
        <xdr:cNvPr id="609" name="n_2mainValue【公民館】&#10;有形固定資産減価償却率"/>
        <xdr:cNvSpPr txBox="1"/>
      </xdr:nvSpPr>
      <xdr:spPr>
        <a:xfrm>
          <a:off x="143897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31" name="直線コネクタ 630"/>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32"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33" name="直線コネクタ 632"/>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34"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35" name="直線コネクタ 634"/>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36"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37" name="フローチャート: 判断 636"/>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38" name="フローチャート: 判断 637"/>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9" name="フローチャート: 判断 638"/>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40" name="フローチャート: 判断 639"/>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120498</xdr:rowOff>
    </xdr:from>
    <xdr:to>
      <xdr:col>116</xdr:col>
      <xdr:colOff>114300</xdr:colOff>
      <xdr:row>100</xdr:row>
      <xdr:rowOff>50648</xdr:rowOff>
    </xdr:to>
    <xdr:sp macro="" textlink="">
      <xdr:nvSpPr>
        <xdr:cNvPr id="646" name="楕円 645"/>
        <xdr:cNvSpPr/>
      </xdr:nvSpPr>
      <xdr:spPr>
        <a:xfrm>
          <a:off x="22110700" y="170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73525</xdr:rowOff>
    </xdr:from>
    <xdr:ext cx="469744" cy="259045"/>
    <xdr:sp macro="" textlink="">
      <xdr:nvSpPr>
        <xdr:cNvPr id="647" name="【公民館】&#10;一人当たり面積該当値テキスト"/>
        <xdr:cNvSpPr txBox="1"/>
      </xdr:nvSpPr>
      <xdr:spPr>
        <a:xfrm>
          <a:off x="22199600" y="1704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156387</xdr:rowOff>
    </xdr:from>
    <xdr:to>
      <xdr:col>112</xdr:col>
      <xdr:colOff>38100</xdr:colOff>
      <xdr:row>100</xdr:row>
      <xdr:rowOff>86537</xdr:rowOff>
    </xdr:to>
    <xdr:sp macro="" textlink="">
      <xdr:nvSpPr>
        <xdr:cNvPr id="648" name="楕円 647"/>
        <xdr:cNvSpPr/>
      </xdr:nvSpPr>
      <xdr:spPr>
        <a:xfrm>
          <a:off x="21272500" y="171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171298</xdr:rowOff>
    </xdr:from>
    <xdr:to>
      <xdr:col>116</xdr:col>
      <xdr:colOff>63500</xdr:colOff>
      <xdr:row>100</xdr:row>
      <xdr:rowOff>35737</xdr:rowOff>
    </xdr:to>
    <xdr:cxnSp macro="">
      <xdr:nvCxnSpPr>
        <xdr:cNvPr id="649" name="直線コネクタ 648"/>
        <xdr:cNvCxnSpPr/>
      </xdr:nvCxnSpPr>
      <xdr:spPr>
        <a:xfrm flipV="1">
          <a:off x="21323300" y="17144848"/>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22658</xdr:rowOff>
    </xdr:from>
    <xdr:to>
      <xdr:col>107</xdr:col>
      <xdr:colOff>101600</xdr:colOff>
      <xdr:row>100</xdr:row>
      <xdr:rowOff>124258</xdr:rowOff>
    </xdr:to>
    <xdr:sp macro="" textlink="">
      <xdr:nvSpPr>
        <xdr:cNvPr id="650" name="楕円 649"/>
        <xdr:cNvSpPr/>
      </xdr:nvSpPr>
      <xdr:spPr>
        <a:xfrm>
          <a:off x="20383500" y="171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35737</xdr:rowOff>
    </xdr:from>
    <xdr:to>
      <xdr:col>111</xdr:col>
      <xdr:colOff>177800</xdr:colOff>
      <xdr:row>100</xdr:row>
      <xdr:rowOff>73458</xdr:rowOff>
    </xdr:to>
    <xdr:cxnSp macro="">
      <xdr:nvCxnSpPr>
        <xdr:cNvPr id="651" name="直線コネクタ 650"/>
        <xdr:cNvCxnSpPr/>
      </xdr:nvCxnSpPr>
      <xdr:spPr>
        <a:xfrm flipV="1">
          <a:off x="20434300" y="17180737"/>
          <a:ext cx="889000" cy="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52"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53"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654"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103064</xdr:rowOff>
    </xdr:from>
    <xdr:ext cx="469744" cy="259045"/>
    <xdr:sp macro="" textlink="">
      <xdr:nvSpPr>
        <xdr:cNvPr id="655" name="n_1mainValue【公民館】&#10;一人当たり面積"/>
        <xdr:cNvSpPr txBox="1"/>
      </xdr:nvSpPr>
      <xdr:spPr>
        <a:xfrm>
          <a:off x="21075727" y="169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140785</xdr:rowOff>
    </xdr:from>
    <xdr:ext cx="469744" cy="259045"/>
    <xdr:sp macro="" textlink="">
      <xdr:nvSpPr>
        <xdr:cNvPr id="656" name="n_2mainValue【公民館】&#10;一人当たり面積"/>
        <xdr:cNvSpPr txBox="1"/>
      </xdr:nvSpPr>
      <xdr:spPr>
        <a:xfrm>
          <a:off x="20199427" y="169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公民館はすべての集落に配置されているが、集落が点在しその距離が離れているため、施設の統廃合による集約化が難しく、建築から年数が経過している施設が多数を占めていることが高い要因と考え</a:t>
          </a:r>
          <a:endParaRPr lang="ja-JP" altLang="ja-JP" sz="1400">
            <a:effectLst/>
          </a:endParaRPr>
        </a:p>
        <a:p>
          <a:r>
            <a:rPr kumimoji="1" lang="ja-JP" altLang="ja-JP" sz="1100">
              <a:solidFill>
                <a:schemeClr val="dk1"/>
              </a:solidFill>
              <a:effectLst/>
              <a:latin typeface="+mn-lt"/>
              <a:ea typeface="+mn-ea"/>
              <a:cs typeface="+mn-cs"/>
            </a:rPr>
            <a:t>られる。</a:t>
          </a:r>
          <a:endParaRPr lang="ja-JP" altLang="ja-JP" sz="1400">
            <a:effectLst/>
          </a:endParaRPr>
        </a:p>
        <a:p>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策定の公共施設個別施設計画に基づ</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計画的な老朽化対策に取り組んでいく必要がある。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168275</xdr:rowOff>
    </xdr:from>
    <xdr:to>
      <xdr:col>24</xdr:col>
      <xdr:colOff>114300</xdr:colOff>
      <xdr:row>56</xdr:row>
      <xdr:rowOff>98425</xdr:rowOff>
    </xdr:to>
    <xdr:sp macro="" textlink="">
      <xdr:nvSpPr>
        <xdr:cNvPr id="90" name="楕円 89"/>
        <xdr:cNvSpPr/>
      </xdr:nvSpPr>
      <xdr:spPr>
        <a:xfrm>
          <a:off x="45847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83202</xdr:rowOff>
    </xdr:from>
    <xdr:ext cx="405111" cy="259045"/>
    <xdr:sp macro="" textlink="">
      <xdr:nvSpPr>
        <xdr:cNvPr id="91" name="【体育館・プール】&#10;有形固定資産減価償却率該当値テキスト"/>
        <xdr:cNvSpPr txBox="1"/>
      </xdr:nvSpPr>
      <xdr:spPr>
        <a:xfrm>
          <a:off x="4673600"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xdr:rowOff>
    </xdr:from>
    <xdr:to>
      <xdr:col>20</xdr:col>
      <xdr:colOff>38100</xdr:colOff>
      <xdr:row>56</xdr:row>
      <xdr:rowOff>117475</xdr:rowOff>
    </xdr:to>
    <xdr:sp macro="" textlink="">
      <xdr:nvSpPr>
        <xdr:cNvPr id="92" name="楕円 91"/>
        <xdr:cNvSpPr/>
      </xdr:nvSpPr>
      <xdr:spPr>
        <a:xfrm>
          <a:off x="3746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47625</xdr:rowOff>
    </xdr:from>
    <xdr:to>
      <xdr:col>24</xdr:col>
      <xdr:colOff>63500</xdr:colOff>
      <xdr:row>56</xdr:row>
      <xdr:rowOff>66675</xdr:rowOff>
    </xdr:to>
    <xdr:cxnSp macro="">
      <xdr:nvCxnSpPr>
        <xdr:cNvPr id="93" name="直線コネクタ 92"/>
        <xdr:cNvCxnSpPr/>
      </xdr:nvCxnSpPr>
      <xdr:spPr>
        <a:xfrm flipV="1">
          <a:off x="3797300" y="96488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36830</xdr:rowOff>
    </xdr:from>
    <xdr:to>
      <xdr:col>15</xdr:col>
      <xdr:colOff>101600</xdr:colOff>
      <xdr:row>56</xdr:row>
      <xdr:rowOff>138430</xdr:rowOff>
    </xdr:to>
    <xdr:sp macro="" textlink="">
      <xdr:nvSpPr>
        <xdr:cNvPr id="94" name="楕円 93"/>
        <xdr:cNvSpPr/>
      </xdr:nvSpPr>
      <xdr:spPr>
        <a:xfrm>
          <a:off x="2857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66675</xdr:rowOff>
    </xdr:from>
    <xdr:to>
      <xdr:col>19</xdr:col>
      <xdr:colOff>177800</xdr:colOff>
      <xdr:row>56</xdr:row>
      <xdr:rowOff>87630</xdr:rowOff>
    </xdr:to>
    <xdr:cxnSp macro="">
      <xdr:nvCxnSpPr>
        <xdr:cNvPr id="95" name="直線コネクタ 94"/>
        <xdr:cNvCxnSpPr/>
      </xdr:nvCxnSpPr>
      <xdr:spPr>
        <a:xfrm flipV="1">
          <a:off x="2908300" y="9667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134002</xdr:rowOff>
    </xdr:from>
    <xdr:ext cx="405111" cy="259045"/>
    <xdr:sp macro="" textlink="">
      <xdr:nvSpPr>
        <xdr:cNvPr id="96" name="n_1mainValue【体育館・プール】&#10;有形固定資産減価償却率"/>
        <xdr:cNvSpPr txBox="1"/>
      </xdr:nvSpPr>
      <xdr:spPr>
        <a:xfrm>
          <a:off x="35820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154957</xdr:rowOff>
    </xdr:from>
    <xdr:ext cx="405111" cy="259045"/>
    <xdr:sp macro="" textlink="">
      <xdr:nvSpPr>
        <xdr:cNvPr id="97" name="n_2mainValue【体育館・プール】&#10;有形固定資産減価償却率"/>
        <xdr:cNvSpPr txBox="1"/>
      </xdr:nvSpPr>
      <xdr:spPr>
        <a:xfrm>
          <a:off x="27057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8"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1"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3"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101382</xdr:rowOff>
    </xdr:from>
    <xdr:to>
      <xdr:col>55</xdr:col>
      <xdr:colOff>50800</xdr:colOff>
      <xdr:row>59</xdr:row>
      <xdr:rowOff>31532</xdr:rowOff>
    </xdr:to>
    <xdr:sp macro="" textlink="">
      <xdr:nvSpPr>
        <xdr:cNvPr id="141" name="楕円 140"/>
        <xdr:cNvSpPr/>
      </xdr:nvSpPr>
      <xdr:spPr>
        <a:xfrm>
          <a:off x="10426700" y="100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124259</xdr:rowOff>
    </xdr:from>
    <xdr:ext cx="469744" cy="259045"/>
    <xdr:sp macro="" textlink="">
      <xdr:nvSpPr>
        <xdr:cNvPr id="142" name="【体育館・プール】&#10;一人当たり面積該当値テキスト"/>
        <xdr:cNvSpPr txBox="1"/>
      </xdr:nvSpPr>
      <xdr:spPr>
        <a:xfrm>
          <a:off x="10515600" y="98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126528</xdr:rowOff>
    </xdr:from>
    <xdr:to>
      <xdr:col>50</xdr:col>
      <xdr:colOff>165100</xdr:colOff>
      <xdr:row>59</xdr:row>
      <xdr:rowOff>56678</xdr:rowOff>
    </xdr:to>
    <xdr:sp macro="" textlink="">
      <xdr:nvSpPr>
        <xdr:cNvPr id="143" name="楕円 142"/>
        <xdr:cNvSpPr/>
      </xdr:nvSpPr>
      <xdr:spPr>
        <a:xfrm>
          <a:off x="9588500" y="100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152182</xdr:rowOff>
    </xdr:from>
    <xdr:to>
      <xdr:col>55</xdr:col>
      <xdr:colOff>0</xdr:colOff>
      <xdr:row>59</xdr:row>
      <xdr:rowOff>5878</xdr:rowOff>
    </xdr:to>
    <xdr:cxnSp macro="">
      <xdr:nvCxnSpPr>
        <xdr:cNvPr id="144" name="直線コネクタ 143"/>
        <xdr:cNvCxnSpPr/>
      </xdr:nvCxnSpPr>
      <xdr:spPr>
        <a:xfrm flipV="1">
          <a:off x="9639300" y="1009628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152654</xdr:rowOff>
    </xdr:from>
    <xdr:to>
      <xdr:col>46</xdr:col>
      <xdr:colOff>38100</xdr:colOff>
      <xdr:row>59</xdr:row>
      <xdr:rowOff>82804</xdr:rowOff>
    </xdr:to>
    <xdr:sp macro="" textlink="">
      <xdr:nvSpPr>
        <xdr:cNvPr id="145" name="楕円 144"/>
        <xdr:cNvSpPr/>
      </xdr:nvSpPr>
      <xdr:spPr>
        <a:xfrm>
          <a:off x="8699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5878</xdr:rowOff>
    </xdr:from>
    <xdr:to>
      <xdr:col>50</xdr:col>
      <xdr:colOff>114300</xdr:colOff>
      <xdr:row>59</xdr:row>
      <xdr:rowOff>32004</xdr:rowOff>
    </xdr:to>
    <xdr:cxnSp macro="">
      <xdr:nvCxnSpPr>
        <xdr:cNvPr id="146" name="直線コネクタ 145"/>
        <xdr:cNvCxnSpPr/>
      </xdr:nvCxnSpPr>
      <xdr:spPr>
        <a:xfrm flipV="1">
          <a:off x="8750300" y="101214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73205</xdr:rowOff>
    </xdr:from>
    <xdr:ext cx="469744" cy="259045"/>
    <xdr:sp macro="" textlink="">
      <xdr:nvSpPr>
        <xdr:cNvPr id="147" name="n_1mainValue【体育館・プール】&#10;一人当たり面積"/>
        <xdr:cNvSpPr txBox="1"/>
      </xdr:nvSpPr>
      <xdr:spPr>
        <a:xfrm>
          <a:off x="9391727" y="98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99331</xdr:rowOff>
    </xdr:from>
    <xdr:ext cx="469744" cy="259045"/>
    <xdr:sp macro="" textlink="">
      <xdr:nvSpPr>
        <xdr:cNvPr id="148" name="n_2mainValue【体育館・プール】&#10;一人当たり面積"/>
        <xdr:cNvSpPr txBox="1"/>
      </xdr:nvSpPr>
      <xdr:spPr>
        <a:xfrm>
          <a:off x="8515427" y="98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2"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84"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92" name="楕円 191"/>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193" name="【福祉施設】&#10;有形固定資産減価償却率該当値テキスト"/>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11793</xdr:rowOff>
    </xdr:from>
    <xdr:to>
      <xdr:col>20</xdr:col>
      <xdr:colOff>38100</xdr:colOff>
      <xdr:row>82</xdr:row>
      <xdr:rowOff>113393</xdr:rowOff>
    </xdr:to>
    <xdr:sp macro="" textlink="">
      <xdr:nvSpPr>
        <xdr:cNvPr id="194" name="楕円 193"/>
        <xdr:cNvSpPr/>
      </xdr:nvSpPr>
      <xdr:spPr>
        <a:xfrm>
          <a:off x="3746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62593</xdr:rowOff>
    </xdr:to>
    <xdr:cxnSp macro="">
      <xdr:nvCxnSpPr>
        <xdr:cNvPr id="195" name="直線コネクタ 194"/>
        <xdr:cNvCxnSpPr/>
      </xdr:nvCxnSpPr>
      <xdr:spPr>
        <a:xfrm flipV="1">
          <a:off x="3797300" y="140855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47716</xdr:rowOff>
    </xdr:from>
    <xdr:to>
      <xdr:col>15</xdr:col>
      <xdr:colOff>101600</xdr:colOff>
      <xdr:row>82</xdr:row>
      <xdr:rowOff>149316</xdr:rowOff>
    </xdr:to>
    <xdr:sp macro="" textlink="">
      <xdr:nvSpPr>
        <xdr:cNvPr id="196" name="楕円 195"/>
        <xdr:cNvSpPr/>
      </xdr:nvSpPr>
      <xdr:spPr>
        <a:xfrm>
          <a:off x="2857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62593</xdr:rowOff>
    </xdr:from>
    <xdr:to>
      <xdr:col>19</xdr:col>
      <xdr:colOff>177800</xdr:colOff>
      <xdr:row>82</xdr:row>
      <xdr:rowOff>98516</xdr:rowOff>
    </xdr:to>
    <xdr:cxnSp macro="">
      <xdr:nvCxnSpPr>
        <xdr:cNvPr id="197" name="直線コネクタ 196"/>
        <xdr:cNvCxnSpPr/>
      </xdr:nvCxnSpPr>
      <xdr:spPr>
        <a:xfrm flipV="1">
          <a:off x="2908300" y="141214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129920</xdr:rowOff>
    </xdr:from>
    <xdr:ext cx="405111" cy="259045"/>
    <xdr:sp macro="" textlink="">
      <xdr:nvSpPr>
        <xdr:cNvPr id="198" name="n_1mainValue【福祉施設】&#10;有形固定資産減価償却率"/>
        <xdr:cNvSpPr txBox="1"/>
      </xdr:nvSpPr>
      <xdr:spPr>
        <a:xfrm>
          <a:off x="35820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165843</xdr:rowOff>
    </xdr:from>
    <xdr:ext cx="405111" cy="259045"/>
    <xdr:sp macro="" textlink="">
      <xdr:nvSpPr>
        <xdr:cNvPr id="199" name="n_2mainValue【福祉施設】&#10;有形固定資産減価償却率"/>
        <xdr:cNvSpPr txBox="1"/>
      </xdr:nvSpPr>
      <xdr:spPr>
        <a:xfrm>
          <a:off x="2705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28"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31" name="n_1aveValue【福祉施設】&#10;一人当たり面積"/>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33"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133223</xdr:rowOff>
    </xdr:from>
    <xdr:to>
      <xdr:col>55</xdr:col>
      <xdr:colOff>50800</xdr:colOff>
      <xdr:row>83</xdr:row>
      <xdr:rowOff>63373</xdr:rowOff>
    </xdr:to>
    <xdr:sp macro="" textlink="">
      <xdr:nvSpPr>
        <xdr:cNvPr id="241" name="楕円 240"/>
        <xdr:cNvSpPr/>
      </xdr:nvSpPr>
      <xdr:spPr>
        <a:xfrm>
          <a:off x="10426700" y="141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156100</xdr:rowOff>
    </xdr:from>
    <xdr:ext cx="469744" cy="259045"/>
    <xdr:sp macro="" textlink="">
      <xdr:nvSpPr>
        <xdr:cNvPr id="242" name="【福祉施設】&#10;一人当たり面積該当値テキスト"/>
        <xdr:cNvSpPr txBox="1"/>
      </xdr:nvSpPr>
      <xdr:spPr>
        <a:xfrm>
          <a:off x="10515600" y="140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148462</xdr:rowOff>
    </xdr:from>
    <xdr:to>
      <xdr:col>50</xdr:col>
      <xdr:colOff>165100</xdr:colOff>
      <xdr:row>83</xdr:row>
      <xdr:rowOff>78612</xdr:rowOff>
    </xdr:to>
    <xdr:sp macro="" textlink="">
      <xdr:nvSpPr>
        <xdr:cNvPr id="243" name="楕円 242"/>
        <xdr:cNvSpPr/>
      </xdr:nvSpPr>
      <xdr:spPr>
        <a:xfrm>
          <a:off x="9588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12573</xdr:rowOff>
    </xdr:from>
    <xdr:to>
      <xdr:col>55</xdr:col>
      <xdr:colOff>0</xdr:colOff>
      <xdr:row>83</xdr:row>
      <xdr:rowOff>27812</xdr:rowOff>
    </xdr:to>
    <xdr:cxnSp macro="">
      <xdr:nvCxnSpPr>
        <xdr:cNvPr id="244" name="直線コネクタ 243"/>
        <xdr:cNvCxnSpPr/>
      </xdr:nvCxnSpPr>
      <xdr:spPr>
        <a:xfrm flipV="1">
          <a:off x="9639300" y="14242923"/>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164846</xdr:rowOff>
    </xdr:from>
    <xdr:to>
      <xdr:col>46</xdr:col>
      <xdr:colOff>38100</xdr:colOff>
      <xdr:row>83</xdr:row>
      <xdr:rowOff>94996</xdr:rowOff>
    </xdr:to>
    <xdr:sp macro="" textlink="">
      <xdr:nvSpPr>
        <xdr:cNvPr id="245" name="楕円 244"/>
        <xdr:cNvSpPr/>
      </xdr:nvSpPr>
      <xdr:spPr>
        <a:xfrm>
          <a:off x="8699500" y="142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27812</xdr:rowOff>
    </xdr:from>
    <xdr:to>
      <xdr:col>50</xdr:col>
      <xdr:colOff>114300</xdr:colOff>
      <xdr:row>83</xdr:row>
      <xdr:rowOff>44196</xdr:rowOff>
    </xdr:to>
    <xdr:cxnSp macro="">
      <xdr:nvCxnSpPr>
        <xdr:cNvPr id="246" name="直線コネクタ 245"/>
        <xdr:cNvCxnSpPr/>
      </xdr:nvCxnSpPr>
      <xdr:spPr>
        <a:xfrm flipV="1">
          <a:off x="8750300" y="14258162"/>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95139</xdr:rowOff>
    </xdr:from>
    <xdr:ext cx="469744" cy="259045"/>
    <xdr:sp macro="" textlink="">
      <xdr:nvSpPr>
        <xdr:cNvPr id="247" name="n_1mainValue【福祉施設】&#10;一人当たり面積"/>
        <xdr:cNvSpPr txBox="1"/>
      </xdr:nvSpPr>
      <xdr:spPr>
        <a:xfrm>
          <a:off x="9391727"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111523</xdr:rowOff>
    </xdr:from>
    <xdr:ext cx="469744" cy="259045"/>
    <xdr:sp macro="" textlink="">
      <xdr:nvSpPr>
        <xdr:cNvPr id="248" name="n_2mainValue【福祉施設】&#10;一人当たり面積"/>
        <xdr:cNvSpPr txBox="1"/>
      </xdr:nvSpPr>
      <xdr:spPr>
        <a:xfrm>
          <a:off x="8515427"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74" name="直線コネクタ 2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6" name="直線コネクタ 2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8" name="直線コネクタ 2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79"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0" name="フローチャート: 判断 279"/>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1" name="フローチャート: 判断 280"/>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82"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83" name="フローチャート: 判断 282"/>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84"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85" name="フローチャート: 判断 28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86"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82550</xdr:rowOff>
    </xdr:from>
    <xdr:to>
      <xdr:col>24</xdr:col>
      <xdr:colOff>114300</xdr:colOff>
      <xdr:row>101</xdr:row>
      <xdr:rowOff>12700</xdr:rowOff>
    </xdr:to>
    <xdr:sp macro="" textlink="">
      <xdr:nvSpPr>
        <xdr:cNvPr id="292" name="楕円 291"/>
        <xdr:cNvSpPr/>
      </xdr:nvSpPr>
      <xdr:spPr>
        <a:xfrm>
          <a:off x="4584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105427</xdr:rowOff>
    </xdr:from>
    <xdr:ext cx="405111" cy="259045"/>
    <xdr:sp macro="" textlink="">
      <xdr:nvSpPr>
        <xdr:cNvPr id="293" name="【市民会館】&#10;有形固定資産減価償却率該当値テキスト"/>
        <xdr:cNvSpPr txBox="1"/>
      </xdr:nvSpPr>
      <xdr:spPr>
        <a:xfrm>
          <a:off x="4673600"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116839</xdr:rowOff>
    </xdr:from>
    <xdr:to>
      <xdr:col>20</xdr:col>
      <xdr:colOff>38100</xdr:colOff>
      <xdr:row>101</xdr:row>
      <xdr:rowOff>46989</xdr:rowOff>
    </xdr:to>
    <xdr:sp macro="" textlink="">
      <xdr:nvSpPr>
        <xdr:cNvPr id="294" name="楕円 293"/>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133350</xdr:rowOff>
    </xdr:from>
    <xdr:to>
      <xdr:col>24</xdr:col>
      <xdr:colOff>63500</xdr:colOff>
      <xdr:row>100</xdr:row>
      <xdr:rowOff>167639</xdr:rowOff>
    </xdr:to>
    <xdr:cxnSp macro="">
      <xdr:nvCxnSpPr>
        <xdr:cNvPr id="295" name="直線コネクタ 294"/>
        <xdr:cNvCxnSpPr/>
      </xdr:nvCxnSpPr>
      <xdr:spPr>
        <a:xfrm flipV="1">
          <a:off x="3797300" y="17278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151130</xdr:rowOff>
    </xdr:from>
    <xdr:to>
      <xdr:col>15</xdr:col>
      <xdr:colOff>101600</xdr:colOff>
      <xdr:row>101</xdr:row>
      <xdr:rowOff>81280</xdr:rowOff>
    </xdr:to>
    <xdr:sp macro="" textlink="">
      <xdr:nvSpPr>
        <xdr:cNvPr id="296" name="楕円 295"/>
        <xdr:cNvSpPr/>
      </xdr:nvSpPr>
      <xdr:spPr>
        <a:xfrm>
          <a:off x="2857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167639</xdr:rowOff>
    </xdr:from>
    <xdr:to>
      <xdr:col>19</xdr:col>
      <xdr:colOff>177800</xdr:colOff>
      <xdr:row>101</xdr:row>
      <xdr:rowOff>30480</xdr:rowOff>
    </xdr:to>
    <xdr:cxnSp macro="">
      <xdr:nvCxnSpPr>
        <xdr:cNvPr id="297" name="直線コネクタ 296"/>
        <xdr:cNvCxnSpPr/>
      </xdr:nvCxnSpPr>
      <xdr:spPr>
        <a:xfrm flipV="1">
          <a:off x="2908300" y="17312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63516</xdr:rowOff>
    </xdr:from>
    <xdr:ext cx="405111" cy="259045"/>
    <xdr:sp macro="" textlink="">
      <xdr:nvSpPr>
        <xdr:cNvPr id="298" name="n_1mainValue【市民会館】&#10;有形固定資産減価償却率"/>
        <xdr:cNvSpPr txBox="1"/>
      </xdr:nvSpPr>
      <xdr:spPr>
        <a:xfrm>
          <a:off x="358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97807</xdr:rowOff>
    </xdr:from>
    <xdr:ext cx="405111" cy="259045"/>
    <xdr:sp macro="" textlink="">
      <xdr:nvSpPr>
        <xdr:cNvPr id="299" name="n_2mainValue【市民会館】&#10;有形固定資産減価償却率"/>
        <xdr:cNvSpPr txBox="1"/>
      </xdr:nvSpPr>
      <xdr:spPr>
        <a:xfrm>
          <a:off x="2705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10" name="直線コネクタ 3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11" name="テキスト ボックス 3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14" name="直線コネクタ 3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15" name="テキスト ボックス 3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19" name="直線コネクタ 318"/>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20"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21" name="直線コネクタ 320"/>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22"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23" name="直線コネクタ 322"/>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24"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25" name="フローチャート: 判断 324"/>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26" name="フローチャート: 判断 325"/>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327" name="n_1aveValue【市民会館】&#10;一人当たり面積"/>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28" name="フローチャート: 判断 327"/>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329"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30" name="フローチャート: 判断 329"/>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31" name="n_3ave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140272</xdr:rowOff>
    </xdr:from>
    <xdr:to>
      <xdr:col>55</xdr:col>
      <xdr:colOff>50800</xdr:colOff>
      <xdr:row>103</xdr:row>
      <xdr:rowOff>70422</xdr:rowOff>
    </xdr:to>
    <xdr:sp macro="" textlink="">
      <xdr:nvSpPr>
        <xdr:cNvPr id="337" name="楕円 336"/>
        <xdr:cNvSpPr/>
      </xdr:nvSpPr>
      <xdr:spPr>
        <a:xfrm>
          <a:off x="10426700" y="176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163149</xdr:rowOff>
    </xdr:from>
    <xdr:ext cx="469744" cy="259045"/>
    <xdr:sp macro="" textlink="">
      <xdr:nvSpPr>
        <xdr:cNvPr id="338" name="【市民会館】&#10;一人当たり面積該当値テキスト"/>
        <xdr:cNvSpPr txBox="1"/>
      </xdr:nvSpPr>
      <xdr:spPr>
        <a:xfrm>
          <a:off x="10515600" y="174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159702</xdr:rowOff>
    </xdr:from>
    <xdr:to>
      <xdr:col>50</xdr:col>
      <xdr:colOff>165100</xdr:colOff>
      <xdr:row>103</xdr:row>
      <xdr:rowOff>89852</xdr:rowOff>
    </xdr:to>
    <xdr:sp macro="" textlink="">
      <xdr:nvSpPr>
        <xdr:cNvPr id="339" name="楕円 338"/>
        <xdr:cNvSpPr/>
      </xdr:nvSpPr>
      <xdr:spPr>
        <a:xfrm>
          <a:off x="9588500" y="17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19622</xdr:rowOff>
    </xdr:from>
    <xdr:to>
      <xdr:col>55</xdr:col>
      <xdr:colOff>0</xdr:colOff>
      <xdr:row>103</xdr:row>
      <xdr:rowOff>39052</xdr:rowOff>
    </xdr:to>
    <xdr:cxnSp macro="">
      <xdr:nvCxnSpPr>
        <xdr:cNvPr id="340" name="直線コネクタ 339"/>
        <xdr:cNvCxnSpPr/>
      </xdr:nvCxnSpPr>
      <xdr:spPr>
        <a:xfrm flipV="1">
          <a:off x="9639300" y="17678972"/>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9398</xdr:rowOff>
    </xdr:from>
    <xdr:to>
      <xdr:col>46</xdr:col>
      <xdr:colOff>38100</xdr:colOff>
      <xdr:row>103</xdr:row>
      <xdr:rowOff>110998</xdr:rowOff>
    </xdr:to>
    <xdr:sp macro="" textlink="">
      <xdr:nvSpPr>
        <xdr:cNvPr id="341" name="楕円 340"/>
        <xdr:cNvSpPr/>
      </xdr:nvSpPr>
      <xdr:spPr>
        <a:xfrm>
          <a:off x="8699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39052</xdr:rowOff>
    </xdr:from>
    <xdr:to>
      <xdr:col>50</xdr:col>
      <xdr:colOff>114300</xdr:colOff>
      <xdr:row>103</xdr:row>
      <xdr:rowOff>60198</xdr:rowOff>
    </xdr:to>
    <xdr:cxnSp macro="">
      <xdr:nvCxnSpPr>
        <xdr:cNvPr id="342" name="直線コネクタ 341"/>
        <xdr:cNvCxnSpPr/>
      </xdr:nvCxnSpPr>
      <xdr:spPr>
        <a:xfrm flipV="1">
          <a:off x="8750300" y="1769840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106379</xdr:rowOff>
    </xdr:from>
    <xdr:ext cx="469744" cy="259045"/>
    <xdr:sp macro="" textlink="">
      <xdr:nvSpPr>
        <xdr:cNvPr id="343" name="n_1mainValue【市民会館】&#10;一人当たり面積"/>
        <xdr:cNvSpPr txBox="1"/>
      </xdr:nvSpPr>
      <xdr:spPr>
        <a:xfrm>
          <a:off x="9391727" y="174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127525</xdr:rowOff>
    </xdr:from>
    <xdr:ext cx="469744" cy="259045"/>
    <xdr:sp macro="" textlink="">
      <xdr:nvSpPr>
        <xdr:cNvPr id="344" name="n_2mainValue【市民会館】&#10;一人当たり面積"/>
        <xdr:cNvSpPr txBox="1"/>
      </xdr:nvSpPr>
      <xdr:spPr>
        <a:xfrm>
          <a:off x="8515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70" name="直線コネクタ 369"/>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71"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72" name="直線コネクタ 371"/>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75"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76" name="フローチャート: 判断 375"/>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77" name="フローチャート: 判断 376"/>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78"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79" name="フローチャート: 判断 378"/>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80"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81" name="フローチャート: 判断 380"/>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82"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388" name="楕円 387"/>
        <xdr:cNvSpPr/>
      </xdr:nvSpPr>
      <xdr:spPr>
        <a:xfrm>
          <a:off x="16268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389" name="【一般廃棄物処理施設】&#10;有形固定資産減価償却率該当値テキスト"/>
        <xdr:cNvSpPr txBox="1"/>
      </xdr:nvSpPr>
      <xdr:spPr>
        <a:xfrm>
          <a:off x="16357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90" name="楕円 389"/>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19050</xdr:rowOff>
    </xdr:to>
    <xdr:cxnSp macro="">
      <xdr:nvCxnSpPr>
        <xdr:cNvPr id="391" name="直線コネクタ 390"/>
        <xdr:cNvCxnSpPr/>
      </xdr:nvCxnSpPr>
      <xdr:spPr>
        <a:xfrm flipV="1">
          <a:off x="15481300" y="63594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392" name="n_1main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4" name="テキスト ボックス 40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6" name="テキスト ボックス 40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8" name="テキスト ボックス 40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0" name="テキスト ボックス 40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2" name="テキスト ボックス 41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4" name="テキスト ボックス 41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6" name="テキスト ボックス 41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18" name="直線コネクタ 417"/>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19"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20" name="直線コネクタ 419"/>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21"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22" name="直線コネクタ 421"/>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23"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24" name="フローチャート: 判断 423"/>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25" name="フローチャート: 判断 424"/>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26"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27" name="フローチャート: 判断 426"/>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28"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29" name="フローチャート: 判断 428"/>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30"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74747</xdr:rowOff>
    </xdr:from>
    <xdr:to>
      <xdr:col>116</xdr:col>
      <xdr:colOff>114300</xdr:colOff>
      <xdr:row>42</xdr:row>
      <xdr:rowOff>4897</xdr:rowOff>
    </xdr:to>
    <xdr:sp macro="" textlink="">
      <xdr:nvSpPr>
        <xdr:cNvPr id="436" name="楕円 435"/>
        <xdr:cNvSpPr/>
      </xdr:nvSpPr>
      <xdr:spPr>
        <a:xfrm>
          <a:off x="22110700" y="71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161124</xdr:rowOff>
    </xdr:from>
    <xdr:ext cx="599010" cy="259045"/>
    <xdr:sp macro="" textlink="">
      <xdr:nvSpPr>
        <xdr:cNvPr id="437" name="【一般廃棄物処理施設】&#10;一人当たり有形固定資産（償却資産）額該当値テキスト"/>
        <xdr:cNvSpPr txBox="1"/>
      </xdr:nvSpPr>
      <xdr:spPr>
        <a:xfrm>
          <a:off x="22199600" y="701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170782</xdr:rowOff>
    </xdr:from>
    <xdr:to>
      <xdr:col>112</xdr:col>
      <xdr:colOff>38100</xdr:colOff>
      <xdr:row>41</xdr:row>
      <xdr:rowOff>100932</xdr:rowOff>
    </xdr:to>
    <xdr:sp macro="" textlink="">
      <xdr:nvSpPr>
        <xdr:cNvPr id="438" name="楕円 437"/>
        <xdr:cNvSpPr/>
      </xdr:nvSpPr>
      <xdr:spPr>
        <a:xfrm>
          <a:off x="21272500" y="70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50132</xdr:rowOff>
    </xdr:from>
    <xdr:to>
      <xdr:col>116</xdr:col>
      <xdr:colOff>63500</xdr:colOff>
      <xdr:row>41</xdr:row>
      <xdr:rowOff>125547</xdr:rowOff>
    </xdr:to>
    <xdr:cxnSp macro="">
      <xdr:nvCxnSpPr>
        <xdr:cNvPr id="439" name="直線コネクタ 438"/>
        <xdr:cNvCxnSpPr/>
      </xdr:nvCxnSpPr>
      <xdr:spPr>
        <a:xfrm>
          <a:off x="21323300" y="7079582"/>
          <a:ext cx="838200" cy="7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92059</xdr:rowOff>
    </xdr:from>
    <xdr:ext cx="599010" cy="259045"/>
    <xdr:sp macro="" textlink="">
      <xdr:nvSpPr>
        <xdr:cNvPr id="440" name="n_1mainValue【一般廃棄物処理施設】&#10;一人当たり有形固定資産（償却資産）額"/>
        <xdr:cNvSpPr txBox="1"/>
      </xdr:nvSpPr>
      <xdr:spPr>
        <a:xfrm>
          <a:off x="21011095" y="712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2" name="テキスト ボックス 45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2" name="テキスト ボックス 46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66" name="直線コネクタ 465"/>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67"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68" name="直線コネクタ 467"/>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0" name="直線コネクタ 46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71"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72" name="フローチャート: 判断 471"/>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73" name="フローチャート: 判断 472"/>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474" name="n_1aveValue【保健センター・保健所】&#10;有形固定資産減価償却率"/>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75" name="フローチャート: 判断 474"/>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476"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77" name="フローチャート: 判断 476"/>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78"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484" name="楕円 483"/>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485" name="【保健センター・保健所】&#10;有形固定資産減価償却率該当値テキスト"/>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58601</xdr:rowOff>
    </xdr:from>
    <xdr:to>
      <xdr:col>81</xdr:col>
      <xdr:colOff>101600</xdr:colOff>
      <xdr:row>57</xdr:row>
      <xdr:rowOff>160201</xdr:rowOff>
    </xdr:to>
    <xdr:sp macro="" textlink="">
      <xdr:nvSpPr>
        <xdr:cNvPr id="486" name="楕円 485"/>
        <xdr:cNvSpPr/>
      </xdr:nvSpPr>
      <xdr:spPr>
        <a:xfrm>
          <a:off x="15430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57</xdr:row>
      <xdr:rowOff>109401</xdr:rowOff>
    </xdr:to>
    <xdr:cxnSp macro="">
      <xdr:nvCxnSpPr>
        <xdr:cNvPr id="487" name="直線コネクタ 486"/>
        <xdr:cNvCxnSpPr/>
      </xdr:nvCxnSpPr>
      <xdr:spPr>
        <a:xfrm flipV="1">
          <a:off x="15481300" y="98461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488" name="楕円 487"/>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57</xdr:row>
      <xdr:rowOff>145324</xdr:rowOff>
    </xdr:to>
    <xdr:cxnSp macro="">
      <xdr:nvCxnSpPr>
        <xdr:cNvPr id="489" name="直線コネクタ 488"/>
        <xdr:cNvCxnSpPr/>
      </xdr:nvCxnSpPr>
      <xdr:spPr>
        <a:xfrm flipV="1">
          <a:off x="14592300" y="9882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5278</xdr:rowOff>
    </xdr:from>
    <xdr:ext cx="405111" cy="259045"/>
    <xdr:sp macro="" textlink="">
      <xdr:nvSpPr>
        <xdr:cNvPr id="490" name="n_1mainValue【保健センター・保健所】&#10;有形固定資産減価償却率"/>
        <xdr:cNvSpPr txBox="1"/>
      </xdr:nvSpPr>
      <xdr:spPr>
        <a:xfrm>
          <a:off x="15266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491" name="n_2mainValue【保健センター・保健所】&#10;有形固定資産減価償却率"/>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17" name="直線コネクタ 516"/>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18"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19" name="直線コネクタ 518"/>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20"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21" name="直線コネクタ 520"/>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522"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23" name="フローチャート: 判断 522"/>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24" name="フローチャート: 判断 523"/>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525" name="n_1aveValue【保健センター・保健所】&#10;一人当たり面積"/>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26" name="フローチャート: 判断 525"/>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27"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28" name="フローチャート: 判断 527"/>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29"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120976</xdr:rowOff>
    </xdr:from>
    <xdr:to>
      <xdr:col>116</xdr:col>
      <xdr:colOff>114300</xdr:colOff>
      <xdr:row>64</xdr:row>
      <xdr:rowOff>51126</xdr:rowOff>
    </xdr:to>
    <xdr:sp macro="" textlink="">
      <xdr:nvSpPr>
        <xdr:cNvPr id="535" name="楕円 534"/>
        <xdr:cNvSpPr/>
      </xdr:nvSpPr>
      <xdr:spPr>
        <a:xfrm>
          <a:off x="22110700" y="109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80353</xdr:rowOff>
    </xdr:from>
    <xdr:ext cx="469744" cy="259045"/>
    <xdr:sp macro="" textlink="">
      <xdr:nvSpPr>
        <xdr:cNvPr id="536" name="【保健センター・保健所】&#10;一人当たり面積該当値テキスト"/>
        <xdr:cNvSpPr txBox="1"/>
      </xdr:nvSpPr>
      <xdr:spPr>
        <a:xfrm>
          <a:off x="22199600" y="1071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37" name="楕円 536"/>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xdr:rowOff>
    </xdr:from>
    <xdr:to>
      <xdr:col>116</xdr:col>
      <xdr:colOff>63500</xdr:colOff>
      <xdr:row>64</xdr:row>
      <xdr:rowOff>3266</xdr:rowOff>
    </xdr:to>
    <xdr:cxnSp macro="">
      <xdr:nvCxnSpPr>
        <xdr:cNvPr id="538" name="直線コネクタ 537"/>
        <xdr:cNvCxnSpPr/>
      </xdr:nvCxnSpPr>
      <xdr:spPr>
        <a:xfrm flipV="1">
          <a:off x="21323300" y="10973126"/>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127508</xdr:rowOff>
    </xdr:from>
    <xdr:to>
      <xdr:col>107</xdr:col>
      <xdr:colOff>101600</xdr:colOff>
      <xdr:row>64</xdr:row>
      <xdr:rowOff>57658</xdr:rowOff>
    </xdr:to>
    <xdr:sp macro="" textlink="">
      <xdr:nvSpPr>
        <xdr:cNvPr id="539" name="楕円 538"/>
        <xdr:cNvSpPr/>
      </xdr:nvSpPr>
      <xdr:spPr>
        <a:xfrm>
          <a:off x="20383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6858</xdr:rowOff>
    </xdr:to>
    <xdr:cxnSp macro="">
      <xdr:nvCxnSpPr>
        <xdr:cNvPr id="540" name="直線コネクタ 539"/>
        <xdr:cNvCxnSpPr/>
      </xdr:nvCxnSpPr>
      <xdr:spPr>
        <a:xfrm flipV="1">
          <a:off x="20434300" y="1097606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70593</xdr:rowOff>
    </xdr:from>
    <xdr:ext cx="469744" cy="259045"/>
    <xdr:sp macro="" textlink="">
      <xdr:nvSpPr>
        <xdr:cNvPr id="541" name="n_1mainValue【保健センター・保健所】&#10;一人当たり面積"/>
        <xdr:cNvSpPr txBox="1"/>
      </xdr:nvSpPr>
      <xdr:spPr>
        <a:xfrm>
          <a:off x="21075727" y="107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48785</xdr:rowOff>
    </xdr:from>
    <xdr:ext cx="469744" cy="259045"/>
    <xdr:sp macro="" textlink="">
      <xdr:nvSpPr>
        <xdr:cNvPr id="542" name="n_2mainValue【保健センター・保健所】&#10;一人当たり面積"/>
        <xdr:cNvSpPr txBox="1"/>
      </xdr:nvSpPr>
      <xdr:spPr>
        <a:xfrm>
          <a:off x="20199427" y="110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3" name="テキスト ボックス 5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4" name="直線コネクタ 5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5" name="テキスト ボックス 5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6" name="直線コネクタ 5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7" name="テキスト ボックス 5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8" name="直線コネクタ 5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9" name="テキスト ボックス 5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0" name="直線コネクタ 5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1" name="テキスト ボックス 5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2" name="直線コネクタ 5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3" name="テキスト ボックス 5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67" name="直線コネクタ 566"/>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68"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69" name="直線コネクタ 568"/>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70"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71" name="直線コネクタ 57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2"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3" name="フローチャート: 判断 572"/>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74" name="フローチャート: 判断 573"/>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575"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76" name="フローチャート: 判断 575"/>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577"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78" name="フローチャート: 判断 577"/>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579"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585" name="楕円 584"/>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134638</xdr:rowOff>
    </xdr:from>
    <xdr:ext cx="405111" cy="259045"/>
    <xdr:sp macro="" textlink="">
      <xdr:nvSpPr>
        <xdr:cNvPr id="586" name="【消防施設】&#10;有形固定資産減価償却率該当値テキスト"/>
        <xdr:cNvSpPr txBox="1"/>
      </xdr:nvSpPr>
      <xdr:spPr>
        <a:xfrm>
          <a:off x="163576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53975</xdr:rowOff>
    </xdr:from>
    <xdr:to>
      <xdr:col>81</xdr:col>
      <xdr:colOff>101600</xdr:colOff>
      <xdr:row>78</xdr:row>
      <xdr:rowOff>155575</xdr:rowOff>
    </xdr:to>
    <xdr:sp macro="" textlink="">
      <xdr:nvSpPr>
        <xdr:cNvPr id="587" name="楕円 586"/>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104775</xdr:rowOff>
    </xdr:to>
    <xdr:cxnSp macro="">
      <xdr:nvCxnSpPr>
        <xdr:cNvPr id="588" name="直線コネクタ 587"/>
        <xdr:cNvCxnSpPr/>
      </xdr:nvCxnSpPr>
      <xdr:spPr>
        <a:xfrm flipV="1">
          <a:off x="15481300" y="134340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86361</xdr:rowOff>
    </xdr:from>
    <xdr:to>
      <xdr:col>76</xdr:col>
      <xdr:colOff>165100</xdr:colOff>
      <xdr:row>79</xdr:row>
      <xdr:rowOff>16511</xdr:rowOff>
    </xdr:to>
    <xdr:sp macro="" textlink="">
      <xdr:nvSpPr>
        <xdr:cNvPr id="589" name="楕円 588"/>
        <xdr:cNvSpPr/>
      </xdr:nvSpPr>
      <xdr:spPr>
        <a:xfrm>
          <a:off x="14541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104775</xdr:rowOff>
    </xdr:from>
    <xdr:to>
      <xdr:col>81</xdr:col>
      <xdr:colOff>50800</xdr:colOff>
      <xdr:row>78</xdr:row>
      <xdr:rowOff>137161</xdr:rowOff>
    </xdr:to>
    <xdr:cxnSp macro="">
      <xdr:nvCxnSpPr>
        <xdr:cNvPr id="590" name="直線コネクタ 589"/>
        <xdr:cNvCxnSpPr/>
      </xdr:nvCxnSpPr>
      <xdr:spPr>
        <a:xfrm flipV="1">
          <a:off x="14592300" y="13477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652</xdr:rowOff>
    </xdr:from>
    <xdr:ext cx="405111" cy="259045"/>
    <xdr:sp macro="" textlink="">
      <xdr:nvSpPr>
        <xdr:cNvPr id="591" name="n_1mainValue【消防施設】&#10;有形固定資産減価償却率"/>
        <xdr:cNvSpPr txBox="1"/>
      </xdr:nvSpPr>
      <xdr:spPr>
        <a:xfrm>
          <a:off x="15266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33038</xdr:rowOff>
    </xdr:from>
    <xdr:ext cx="405111" cy="259045"/>
    <xdr:sp macro="" textlink="">
      <xdr:nvSpPr>
        <xdr:cNvPr id="592" name="n_2mainValue【消防施設】&#10;有形固定資産減価償却率"/>
        <xdr:cNvSpPr txBox="1"/>
      </xdr:nvSpPr>
      <xdr:spPr>
        <a:xfrm>
          <a:off x="14389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3" name="直線コネクタ 6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4" name="テキスト ボックス 6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5" name="直線コネクタ 6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6" name="テキスト ボックス 6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7" name="直線コネクタ 6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8" name="テキスト ボックス 6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9" name="直線コネクタ 6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0" name="テキスト ボックス 6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14" name="直線コネクタ 613"/>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15"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16" name="直線コネクタ 615"/>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17"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18" name="直線コネクタ 617"/>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619"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20" name="フローチャート: 判断 619"/>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21" name="フローチャート: 判断 620"/>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622"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23" name="フローチャート: 判断 62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2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25" name="フローチャート: 判断 624"/>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626"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52223</xdr:rowOff>
    </xdr:from>
    <xdr:to>
      <xdr:col>116</xdr:col>
      <xdr:colOff>114300</xdr:colOff>
      <xdr:row>85</xdr:row>
      <xdr:rowOff>153823</xdr:rowOff>
    </xdr:to>
    <xdr:sp macro="" textlink="">
      <xdr:nvSpPr>
        <xdr:cNvPr id="632" name="楕円 631"/>
        <xdr:cNvSpPr/>
      </xdr:nvSpPr>
      <xdr:spPr>
        <a:xfrm>
          <a:off x="221107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11600</xdr:rowOff>
    </xdr:from>
    <xdr:ext cx="469744" cy="259045"/>
    <xdr:sp macro="" textlink="">
      <xdr:nvSpPr>
        <xdr:cNvPr id="633" name="【消防施設】&#10;一人当たり面積該当値テキスト"/>
        <xdr:cNvSpPr txBox="1"/>
      </xdr:nvSpPr>
      <xdr:spPr>
        <a:xfrm>
          <a:off x="22199600" y="1441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54738</xdr:rowOff>
    </xdr:from>
    <xdr:to>
      <xdr:col>112</xdr:col>
      <xdr:colOff>38100</xdr:colOff>
      <xdr:row>85</xdr:row>
      <xdr:rowOff>156338</xdr:rowOff>
    </xdr:to>
    <xdr:sp macro="" textlink="">
      <xdr:nvSpPr>
        <xdr:cNvPr id="634" name="楕円 633"/>
        <xdr:cNvSpPr/>
      </xdr:nvSpPr>
      <xdr:spPr>
        <a:xfrm>
          <a:off x="21272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103023</xdr:rowOff>
    </xdr:from>
    <xdr:to>
      <xdr:col>116</xdr:col>
      <xdr:colOff>63500</xdr:colOff>
      <xdr:row>85</xdr:row>
      <xdr:rowOff>105538</xdr:rowOff>
    </xdr:to>
    <xdr:cxnSp macro="">
      <xdr:nvCxnSpPr>
        <xdr:cNvPr id="635" name="直線コネクタ 634"/>
        <xdr:cNvCxnSpPr/>
      </xdr:nvCxnSpPr>
      <xdr:spPr>
        <a:xfrm flipV="1">
          <a:off x="21323300" y="1467627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57480</xdr:rowOff>
    </xdr:from>
    <xdr:to>
      <xdr:col>107</xdr:col>
      <xdr:colOff>101600</xdr:colOff>
      <xdr:row>85</xdr:row>
      <xdr:rowOff>159080</xdr:rowOff>
    </xdr:to>
    <xdr:sp macro="" textlink="">
      <xdr:nvSpPr>
        <xdr:cNvPr id="636" name="楕円 635"/>
        <xdr:cNvSpPr/>
      </xdr:nvSpPr>
      <xdr:spPr>
        <a:xfrm>
          <a:off x="20383500" y="146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105538</xdr:rowOff>
    </xdr:from>
    <xdr:to>
      <xdr:col>111</xdr:col>
      <xdr:colOff>177800</xdr:colOff>
      <xdr:row>85</xdr:row>
      <xdr:rowOff>108280</xdr:rowOff>
    </xdr:to>
    <xdr:cxnSp macro="">
      <xdr:nvCxnSpPr>
        <xdr:cNvPr id="637" name="直線コネクタ 636"/>
        <xdr:cNvCxnSpPr/>
      </xdr:nvCxnSpPr>
      <xdr:spPr>
        <a:xfrm flipV="1">
          <a:off x="20434300" y="1467878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1415</xdr:rowOff>
    </xdr:from>
    <xdr:ext cx="469744" cy="259045"/>
    <xdr:sp macro="" textlink="">
      <xdr:nvSpPr>
        <xdr:cNvPr id="638" name="n_1mainValue【消防施設】&#10;一人当たり面積"/>
        <xdr:cNvSpPr txBox="1"/>
      </xdr:nvSpPr>
      <xdr:spPr>
        <a:xfrm>
          <a:off x="21075727" y="144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150207</xdr:rowOff>
    </xdr:from>
    <xdr:ext cx="469744" cy="259045"/>
    <xdr:sp macro="" textlink="">
      <xdr:nvSpPr>
        <xdr:cNvPr id="639" name="n_2mainValue【消防施設】&#10;一人当たり面積"/>
        <xdr:cNvSpPr txBox="1"/>
      </xdr:nvSpPr>
      <xdr:spPr>
        <a:xfrm>
          <a:off x="20199427" y="147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65" name="直線コネクタ 664"/>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6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67" name="直線コネクタ 66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0"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1" name="フローチャート: 判断 67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2" name="フローチャート: 判断 671"/>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673"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74" name="フローチャート: 判断 673"/>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675"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76" name="フローチャート: 判断 675"/>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677"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20501</xdr:rowOff>
    </xdr:from>
    <xdr:to>
      <xdr:col>85</xdr:col>
      <xdr:colOff>177800</xdr:colOff>
      <xdr:row>108</xdr:row>
      <xdr:rowOff>122101</xdr:rowOff>
    </xdr:to>
    <xdr:sp macro="" textlink="">
      <xdr:nvSpPr>
        <xdr:cNvPr id="683" name="楕円 682"/>
        <xdr:cNvSpPr/>
      </xdr:nvSpPr>
      <xdr:spPr>
        <a:xfrm>
          <a:off x="162687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106878</xdr:rowOff>
    </xdr:from>
    <xdr:ext cx="340478" cy="259045"/>
    <xdr:sp macro="" textlink="">
      <xdr:nvSpPr>
        <xdr:cNvPr id="684" name="【庁舎】&#10;有形固定資産減価償却率該当値テキスト"/>
        <xdr:cNvSpPr txBox="1"/>
      </xdr:nvSpPr>
      <xdr:spPr>
        <a:xfrm>
          <a:off x="16357600" y="184520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66221</xdr:rowOff>
    </xdr:from>
    <xdr:to>
      <xdr:col>81</xdr:col>
      <xdr:colOff>101600</xdr:colOff>
      <xdr:row>108</xdr:row>
      <xdr:rowOff>167821</xdr:rowOff>
    </xdr:to>
    <xdr:sp macro="" textlink="">
      <xdr:nvSpPr>
        <xdr:cNvPr id="685" name="楕円 684"/>
        <xdr:cNvSpPr/>
      </xdr:nvSpPr>
      <xdr:spPr>
        <a:xfrm>
          <a:off x="15430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117021</xdr:rowOff>
    </xdr:to>
    <xdr:cxnSp macro="">
      <xdr:nvCxnSpPr>
        <xdr:cNvPr id="686" name="直線コネクタ 685"/>
        <xdr:cNvCxnSpPr/>
      </xdr:nvCxnSpPr>
      <xdr:spPr>
        <a:xfrm flipV="1">
          <a:off x="15481300" y="1858790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110308</xdr:rowOff>
    </xdr:from>
    <xdr:to>
      <xdr:col>76</xdr:col>
      <xdr:colOff>165100</xdr:colOff>
      <xdr:row>109</xdr:row>
      <xdr:rowOff>40458</xdr:rowOff>
    </xdr:to>
    <xdr:sp macro="" textlink="">
      <xdr:nvSpPr>
        <xdr:cNvPr id="687" name="楕円 686"/>
        <xdr:cNvSpPr/>
      </xdr:nvSpPr>
      <xdr:spPr>
        <a:xfrm>
          <a:off x="14541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117021</xdr:rowOff>
    </xdr:from>
    <xdr:to>
      <xdr:col>81</xdr:col>
      <xdr:colOff>50800</xdr:colOff>
      <xdr:row>108</xdr:row>
      <xdr:rowOff>161108</xdr:rowOff>
    </xdr:to>
    <xdr:cxnSp macro="">
      <xdr:nvCxnSpPr>
        <xdr:cNvPr id="688" name="直線コネクタ 687"/>
        <xdr:cNvCxnSpPr/>
      </xdr:nvCxnSpPr>
      <xdr:spPr>
        <a:xfrm flipV="1">
          <a:off x="14592300" y="186336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158948</xdr:rowOff>
    </xdr:from>
    <xdr:ext cx="340478" cy="259045"/>
    <xdr:sp macro="" textlink="">
      <xdr:nvSpPr>
        <xdr:cNvPr id="689" name="n_1mainValue【庁舎】&#10;有形固定資産減価償却率"/>
        <xdr:cNvSpPr txBox="1"/>
      </xdr:nvSpPr>
      <xdr:spPr>
        <a:xfrm>
          <a:off x="15298361" y="18675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31585</xdr:rowOff>
    </xdr:from>
    <xdr:ext cx="340478" cy="259045"/>
    <xdr:sp macro="" textlink="">
      <xdr:nvSpPr>
        <xdr:cNvPr id="690" name="n_2mainValue【庁舎】&#10;有形固定資産減価償却率"/>
        <xdr:cNvSpPr txBox="1"/>
      </xdr:nvSpPr>
      <xdr:spPr>
        <a:xfrm>
          <a:off x="14422061" y="18719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2" name="テキスト ボックス 71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16" name="直線コネクタ 715"/>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17"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18" name="直線コネクタ 717"/>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19"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20" name="直線コネクタ 719"/>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721"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22" name="フローチャート: 判断 721"/>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23" name="フローチャート: 判断 722"/>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724"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25" name="フローチャート: 判断 724"/>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726"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27" name="フローチャート: 判断 726"/>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728"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76346</xdr:rowOff>
    </xdr:from>
    <xdr:to>
      <xdr:col>116</xdr:col>
      <xdr:colOff>114300</xdr:colOff>
      <xdr:row>108</xdr:row>
      <xdr:rowOff>6496</xdr:rowOff>
    </xdr:to>
    <xdr:sp macro="" textlink="">
      <xdr:nvSpPr>
        <xdr:cNvPr id="734" name="楕円 733"/>
        <xdr:cNvSpPr/>
      </xdr:nvSpPr>
      <xdr:spPr>
        <a:xfrm>
          <a:off x="22110700" y="184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99223</xdr:rowOff>
    </xdr:from>
    <xdr:ext cx="469744" cy="259045"/>
    <xdr:sp macro="" textlink="">
      <xdr:nvSpPr>
        <xdr:cNvPr id="735" name="【庁舎】&#10;一人当たり面積該当値テキスト"/>
        <xdr:cNvSpPr txBox="1"/>
      </xdr:nvSpPr>
      <xdr:spPr>
        <a:xfrm>
          <a:off x="22199600" y="1827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36" name="楕円 735"/>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127146</xdr:rowOff>
    </xdr:from>
    <xdr:to>
      <xdr:col>116</xdr:col>
      <xdr:colOff>63500</xdr:colOff>
      <xdr:row>107</xdr:row>
      <xdr:rowOff>133350</xdr:rowOff>
    </xdr:to>
    <xdr:cxnSp macro="">
      <xdr:nvCxnSpPr>
        <xdr:cNvPr id="737" name="直線コネクタ 736"/>
        <xdr:cNvCxnSpPr/>
      </xdr:nvCxnSpPr>
      <xdr:spPr>
        <a:xfrm flipV="1">
          <a:off x="21323300" y="18472296"/>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89244</xdr:rowOff>
    </xdr:from>
    <xdr:to>
      <xdr:col>107</xdr:col>
      <xdr:colOff>101600</xdr:colOff>
      <xdr:row>108</xdr:row>
      <xdr:rowOff>19394</xdr:rowOff>
    </xdr:to>
    <xdr:sp macro="" textlink="">
      <xdr:nvSpPr>
        <xdr:cNvPr id="738" name="楕円 737"/>
        <xdr:cNvSpPr/>
      </xdr:nvSpPr>
      <xdr:spPr>
        <a:xfrm>
          <a:off x="20383500" y="18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140044</xdr:rowOff>
    </xdr:to>
    <xdr:cxnSp macro="">
      <xdr:nvCxnSpPr>
        <xdr:cNvPr id="739" name="直線コネクタ 738"/>
        <xdr:cNvCxnSpPr/>
      </xdr:nvCxnSpPr>
      <xdr:spPr>
        <a:xfrm flipV="1">
          <a:off x="20434300" y="18478500"/>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740" name="n_1mainValue【庁舎】&#10;一人当たり面積"/>
        <xdr:cNvSpPr txBox="1"/>
      </xdr:nvSpPr>
      <xdr:spPr>
        <a:xfrm>
          <a:off x="210757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35921</xdr:rowOff>
    </xdr:from>
    <xdr:ext cx="469744" cy="259045"/>
    <xdr:sp macro="" textlink="">
      <xdr:nvSpPr>
        <xdr:cNvPr id="741" name="n_2mainValue【庁舎】&#10;一人当たり面積"/>
        <xdr:cNvSpPr txBox="1"/>
      </xdr:nvSpPr>
      <xdr:spPr>
        <a:xfrm>
          <a:off x="20199427" y="1820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類似団体と比較して特に有形固定資産減価償却率が高くなっている施設は、体育館、町民会館、消防施設であり、特に低くなっている施設は庁舎である。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体育館、町民会館、消防施設ともに建築後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年前後が経過ているが更新されていないことが有形固定資産減価償却率が高くなっている要因と考えられる。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町民会館については、令和元年度に策定の公共施設個別施設計画に基づいて</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年頃を目途とした長寿命化を進めていく。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その他の施設についても同様に公共施設個別施設計画に基づいて長寿命化等老朽化対策に取り組んでいく必要がある。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年度に更新（新築）したため、有形固定資産減価償却率が低くなっている。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町の人口は、年々減少し全国平均を上回る高齢化率</a:t>
          </a:r>
          <a:r>
            <a:rPr kumimoji="1" lang="en-US" altLang="ja-JP" sz="1200">
              <a:latin typeface="ＭＳ Ｐゴシック" panose="020B0600070205080204" pitchFamily="50" charset="-128"/>
              <a:ea typeface="ＭＳ Ｐゴシック" panose="020B0600070205080204" pitchFamily="50" charset="-128"/>
            </a:rPr>
            <a:t>46.7%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H31.1</a:t>
          </a:r>
          <a:r>
            <a:rPr kumimoji="1" lang="ja-JP" altLang="en-US" sz="1200">
              <a:latin typeface="ＭＳ Ｐゴシック" panose="020B0600070205080204" pitchFamily="50" charset="-128"/>
              <a:ea typeface="ＭＳ Ｐゴシック" panose="020B0600070205080204" pitchFamily="50" charset="-128"/>
            </a:rPr>
            <a:t>）に加え、町内に中心となる産業が少なく、個人・法人を通して大きな税収が見込めない傾向にあり、財政力指数は</a:t>
          </a:r>
          <a:r>
            <a:rPr kumimoji="1" lang="en-US" altLang="ja-JP" sz="1200">
              <a:latin typeface="ＭＳ Ｐゴシック" panose="020B0600070205080204" pitchFamily="50" charset="-128"/>
              <a:ea typeface="ＭＳ Ｐゴシック" panose="020B0600070205080204" pitchFamily="50" charset="-128"/>
            </a:rPr>
            <a:t>0.19</a:t>
          </a:r>
          <a:r>
            <a:rPr kumimoji="1" lang="ja-JP" altLang="en-US" sz="1200">
              <a:latin typeface="ＭＳ Ｐゴシック" panose="020B0600070205080204" pitchFamily="50" charset="-128"/>
              <a:ea typeface="ＭＳ Ｐゴシック" panose="020B0600070205080204" pitchFamily="50" charset="-128"/>
            </a:rPr>
            <a:t>と全国平均を下回る数値で推移している。平成の合併においては合併を選択せず単独での存続を決め、自立のまちづくりに向け総合戦略（平成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を策定して、少子高齢化対策、自立の推進等地方創生を重点課題として取り組んでいる。今後も総合戦略に基づき事業の選択を行い、投資的経費の抑制に努め、定住人口や交流人口の確保による活力あるまちづくりを行うとともに、税収の向上、行政の効率化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162814</xdr:rowOff>
    </xdr:to>
    <xdr:cxnSp macro="">
      <xdr:nvCxnSpPr>
        <xdr:cNvPr id="66" name="直線コネクタ 65"/>
        <xdr:cNvCxnSpPr/>
      </xdr:nvCxnSpPr>
      <xdr:spPr>
        <a:xfrm flipV="1">
          <a:off x="4114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44</xdr:row>
      <xdr:rowOff>1016</xdr:rowOff>
    </xdr:to>
    <xdr:cxnSp macro="">
      <xdr:nvCxnSpPr>
        <xdr:cNvPr id="72" name="直線コネクタ 71"/>
        <xdr:cNvCxnSpPr/>
      </xdr:nvCxnSpPr>
      <xdr:spPr>
        <a:xfrm flipV="1">
          <a:off x="2336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xdr:cNvCxnSpPr/>
      </xdr:nvCxnSpPr>
      <xdr:spPr>
        <a:xfrm flipV="1">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88" name="テキスト ボックス 87"/>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90" name="テキスト ボックス 89"/>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減少した。経常収支比率のうち人件費が</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と高い比率となったが、対前年比は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減少した。その要因は、退職者の減少による退職手当が減少したことによる。物件費は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と対前年比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その要因は、地域おこし協力隊賃金・南アルプスプラザ及び観光案内所備品購入費が増加したことによる。今後は人件費を抑制するため定員管理と人事評価に努めるとともに、事業の効率化による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78634</xdr:rowOff>
    </xdr:from>
    <xdr:to>
      <xdr:col>23</xdr:col>
      <xdr:colOff>133350</xdr:colOff>
      <xdr:row>62</xdr:row>
      <xdr:rowOff>86678</xdr:rowOff>
    </xdr:to>
    <xdr:cxnSp macro="">
      <xdr:nvCxnSpPr>
        <xdr:cNvPr id="129" name="直線コネクタ 128"/>
        <xdr:cNvCxnSpPr/>
      </xdr:nvCxnSpPr>
      <xdr:spPr>
        <a:xfrm flipV="1">
          <a:off x="4114800" y="1070853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86678</xdr:rowOff>
    </xdr:to>
    <xdr:cxnSp macro="">
      <xdr:nvCxnSpPr>
        <xdr:cNvPr id="132" name="直線コネクタ 131"/>
        <xdr:cNvCxnSpPr/>
      </xdr:nvCxnSpPr>
      <xdr:spPr>
        <a:xfrm>
          <a:off x="3225800" y="1062609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61</xdr:row>
      <xdr:rowOff>167640</xdr:rowOff>
    </xdr:to>
    <xdr:cxnSp macro="">
      <xdr:nvCxnSpPr>
        <xdr:cNvPr id="135" name="直線コネクタ 134"/>
        <xdr:cNvCxnSpPr/>
      </xdr:nvCxnSpPr>
      <xdr:spPr>
        <a:xfrm>
          <a:off x="2336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24342</xdr:rowOff>
    </xdr:to>
    <xdr:cxnSp macro="">
      <xdr:nvCxnSpPr>
        <xdr:cNvPr id="138" name="直線コネクタ 137"/>
        <xdr:cNvCxnSpPr/>
      </xdr:nvCxnSpPr>
      <xdr:spPr>
        <a:xfrm flipV="1">
          <a:off x="1447800" y="1059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27834</xdr:rowOff>
    </xdr:from>
    <xdr:to>
      <xdr:col>23</xdr:col>
      <xdr:colOff>184150</xdr:colOff>
      <xdr:row>62</xdr:row>
      <xdr:rowOff>129434</xdr:rowOff>
    </xdr:to>
    <xdr:sp macro="" textlink="">
      <xdr:nvSpPr>
        <xdr:cNvPr id="148" name="楕円 147"/>
        <xdr:cNvSpPr/>
      </xdr:nvSpPr>
      <xdr:spPr>
        <a:xfrm>
          <a:off x="4902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44361</xdr:rowOff>
    </xdr:from>
    <xdr:ext cx="762000" cy="259045"/>
    <xdr:sp macro="" textlink="">
      <xdr:nvSpPr>
        <xdr:cNvPr id="149" name="財政構造の弾力性該当値テキスト"/>
        <xdr:cNvSpPr txBox="1"/>
      </xdr:nvSpPr>
      <xdr:spPr>
        <a:xfrm>
          <a:off x="50419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50" name="楕円 149"/>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1" name="テキスト ボックス 150"/>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2" name="楕円 151"/>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3" name="テキスト ボックス 152"/>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4" name="楕円 153"/>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5" name="テキスト ボックス 154"/>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6" name="楕円 155"/>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57" name="テキスト ボックス 156"/>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については、類似団体平均を上回り高い推移が続いている。人件費は人口規模に対して広大な面積を有する行政構造上、職員数が多くなっていることが要因となっている。今後は公共施設等の集約化を図り、効率的な職員の配置に取り組み人件費の抑制に努める。物件費は、高齢者が多数を占める住民の重要な移動手段である乗合バス運行事業、地域活性化と観光産業育成を図るため町営施設を指定管理者制度により運営しているための委託料が大きな要因となっている。今後は施設の統廃合、運営方法の見直し等を検討しコスト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170549</xdr:rowOff>
    </xdr:from>
    <xdr:to>
      <xdr:col>23</xdr:col>
      <xdr:colOff>133350</xdr:colOff>
      <xdr:row>82</xdr:row>
      <xdr:rowOff>22406</xdr:rowOff>
    </xdr:to>
    <xdr:cxnSp macro="">
      <xdr:nvCxnSpPr>
        <xdr:cNvPr id="193" name="直線コネクタ 192"/>
        <xdr:cNvCxnSpPr/>
      </xdr:nvCxnSpPr>
      <xdr:spPr>
        <a:xfrm>
          <a:off x="4114800" y="14057999"/>
          <a:ext cx="8382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140494</xdr:rowOff>
    </xdr:from>
    <xdr:to>
      <xdr:col>19</xdr:col>
      <xdr:colOff>133350</xdr:colOff>
      <xdr:row>81</xdr:row>
      <xdr:rowOff>170549</xdr:rowOff>
    </xdr:to>
    <xdr:cxnSp macro="">
      <xdr:nvCxnSpPr>
        <xdr:cNvPr id="196" name="直線コネクタ 195"/>
        <xdr:cNvCxnSpPr/>
      </xdr:nvCxnSpPr>
      <xdr:spPr>
        <a:xfrm>
          <a:off x="3225800" y="14027944"/>
          <a:ext cx="8890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140494</xdr:rowOff>
    </xdr:from>
    <xdr:to>
      <xdr:col>15</xdr:col>
      <xdr:colOff>82550</xdr:colOff>
      <xdr:row>81</xdr:row>
      <xdr:rowOff>160843</xdr:rowOff>
    </xdr:to>
    <xdr:cxnSp macro="">
      <xdr:nvCxnSpPr>
        <xdr:cNvPr id="199" name="直線コネクタ 198"/>
        <xdr:cNvCxnSpPr/>
      </xdr:nvCxnSpPr>
      <xdr:spPr>
        <a:xfrm flipV="1">
          <a:off x="2336800" y="14027944"/>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120028</xdr:rowOff>
    </xdr:from>
    <xdr:to>
      <xdr:col>11</xdr:col>
      <xdr:colOff>31750</xdr:colOff>
      <xdr:row>81</xdr:row>
      <xdr:rowOff>160843</xdr:rowOff>
    </xdr:to>
    <xdr:cxnSp macro="">
      <xdr:nvCxnSpPr>
        <xdr:cNvPr id="202" name="直線コネクタ 201"/>
        <xdr:cNvCxnSpPr/>
      </xdr:nvCxnSpPr>
      <xdr:spPr>
        <a:xfrm>
          <a:off x="1447800" y="14007478"/>
          <a:ext cx="8890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143056</xdr:rowOff>
    </xdr:from>
    <xdr:to>
      <xdr:col>23</xdr:col>
      <xdr:colOff>184150</xdr:colOff>
      <xdr:row>82</xdr:row>
      <xdr:rowOff>73206</xdr:rowOff>
    </xdr:to>
    <xdr:sp macro="" textlink="">
      <xdr:nvSpPr>
        <xdr:cNvPr id="212" name="楕円 211"/>
        <xdr:cNvSpPr/>
      </xdr:nvSpPr>
      <xdr:spPr>
        <a:xfrm>
          <a:off x="4902200" y="140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115133</xdr:rowOff>
    </xdr:from>
    <xdr:ext cx="762000" cy="259045"/>
    <xdr:sp macro="" textlink="">
      <xdr:nvSpPr>
        <xdr:cNvPr id="213" name="人件費・物件費等の状況該当値テキスト"/>
        <xdr:cNvSpPr txBox="1"/>
      </xdr:nvSpPr>
      <xdr:spPr>
        <a:xfrm>
          <a:off x="5041900" y="140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119749</xdr:rowOff>
    </xdr:from>
    <xdr:to>
      <xdr:col>19</xdr:col>
      <xdr:colOff>184150</xdr:colOff>
      <xdr:row>82</xdr:row>
      <xdr:rowOff>49899</xdr:rowOff>
    </xdr:to>
    <xdr:sp macro="" textlink="">
      <xdr:nvSpPr>
        <xdr:cNvPr id="214" name="楕円 213"/>
        <xdr:cNvSpPr/>
      </xdr:nvSpPr>
      <xdr:spPr>
        <a:xfrm>
          <a:off x="4064000" y="140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34676</xdr:rowOff>
    </xdr:from>
    <xdr:ext cx="736600" cy="259045"/>
    <xdr:sp macro="" textlink="">
      <xdr:nvSpPr>
        <xdr:cNvPr id="215" name="テキスト ボックス 214"/>
        <xdr:cNvSpPr txBox="1"/>
      </xdr:nvSpPr>
      <xdr:spPr>
        <a:xfrm>
          <a:off x="3733800" y="1409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89694</xdr:rowOff>
    </xdr:from>
    <xdr:to>
      <xdr:col>15</xdr:col>
      <xdr:colOff>133350</xdr:colOff>
      <xdr:row>82</xdr:row>
      <xdr:rowOff>19844</xdr:rowOff>
    </xdr:to>
    <xdr:sp macro="" textlink="">
      <xdr:nvSpPr>
        <xdr:cNvPr id="216" name="楕円 215"/>
        <xdr:cNvSpPr/>
      </xdr:nvSpPr>
      <xdr:spPr>
        <a:xfrm>
          <a:off x="3175000" y="139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4621</xdr:rowOff>
    </xdr:from>
    <xdr:ext cx="762000" cy="259045"/>
    <xdr:sp macro="" textlink="">
      <xdr:nvSpPr>
        <xdr:cNvPr id="217" name="テキスト ボックス 216"/>
        <xdr:cNvSpPr txBox="1"/>
      </xdr:nvSpPr>
      <xdr:spPr>
        <a:xfrm>
          <a:off x="2844800" y="1406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110043</xdr:rowOff>
    </xdr:from>
    <xdr:to>
      <xdr:col>11</xdr:col>
      <xdr:colOff>82550</xdr:colOff>
      <xdr:row>82</xdr:row>
      <xdr:rowOff>40193</xdr:rowOff>
    </xdr:to>
    <xdr:sp macro="" textlink="">
      <xdr:nvSpPr>
        <xdr:cNvPr id="218" name="楕円 217"/>
        <xdr:cNvSpPr/>
      </xdr:nvSpPr>
      <xdr:spPr>
        <a:xfrm>
          <a:off x="2286000" y="1399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24970</xdr:rowOff>
    </xdr:from>
    <xdr:ext cx="762000" cy="259045"/>
    <xdr:sp macro="" textlink="">
      <xdr:nvSpPr>
        <xdr:cNvPr id="219" name="テキスト ボックス 218"/>
        <xdr:cNvSpPr txBox="1"/>
      </xdr:nvSpPr>
      <xdr:spPr>
        <a:xfrm>
          <a:off x="1955800" y="1408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69228</xdr:rowOff>
    </xdr:from>
    <xdr:to>
      <xdr:col>7</xdr:col>
      <xdr:colOff>31750</xdr:colOff>
      <xdr:row>81</xdr:row>
      <xdr:rowOff>170828</xdr:rowOff>
    </xdr:to>
    <xdr:sp macro="" textlink="">
      <xdr:nvSpPr>
        <xdr:cNvPr id="220" name="楕円 219"/>
        <xdr:cNvSpPr/>
      </xdr:nvSpPr>
      <xdr:spPr>
        <a:xfrm>
          <a:off x="1397000" y="139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155605</xdr:rowOff>
    </xdr:from>
    <xdr:ext cx="762000" cy="259045"/>
    <xdr:sp macro="" textlink="">
      <xdr:nvSpPr>
        <xdr:cNvPr id="221" name="テキスト ボックス 220"/>
        <xdr:cNvSpPr txBox="1"/>
      </xdr:nvSpPr>
      <xdr:spPr>
        <a:xfrm>
          <a:off x="1066800" y="1404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台で推移し、平成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類似団体平均と比べて高い数値となっている。これは職員の年齢構成に遍在性があることが大きな要因となっている。今後は地域の状況を考慮しつつ、人事評価の適正な運用を図り給与等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数値については、前年度数値を引用しています。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141288</xdr:rowOff>
    </xdr:to>
    <xdr:cxnSp macro="">
      <xdr:nvCxnSpPr>
        <xdr:cNvPr id="251" name="直線コネクタ 250"/>
        <xdr:cNvCxnSpPr/>
      </xdr:nvCxnSpPr>
      <xdr:spPr>
        <a:xfrm flipV="1">
          <a:off x="16179800" y="15015211"/>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141288</xdr:rowOff>
    </xdr:to>
    <xdr:cxnSp macro="">
      <xdr:nvCxnSpPr>
        <xdr:cNvPr id="254" name="直線コネクタ 253"/>
        <xdr:cNvCxnSpPr/>
      </xdr:nvCxnSpPr>
      <xdr:spPr>
        <a:xfrm>
          <a:off x="15290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147320</xdr:rowOff>
    </xdr:to>
    <xdr:cxnSp macro="">
      <xdr:nvCxnSpPr>
        <xdr:cNvPr id="257" name="直線コネクタ 256"/>
        <xdr:cNvCxnSpPr/>
      </xdr:nvCxnSpPr>
      <xdr:spPr>
        <a:xfrm flipV="1">
          <a:off x="14401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87</xdr:row>
      <xdr:rowOff>147320</xdr:rowOff>
    </xdr:to>
    <xdr:cxnSp macro="">
      <xdr:nvCxnSpPr>
        <xdr:cNvPr id="260" name="直線コネクタ 259"/>
        <xdr:cNvCxnSpPr/>
      </xdr:nvCxnSpPr>
      <xdr:spPr>
        <a:xfrm>
          <a:off x="13512800" y="150453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0" name="楕円 269"/>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1"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2" name="楕円 271"/>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3" name="テキスト ボックス 272"/>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4" name="楕円 273"/>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5" name="テキスト ボックス 274"/>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78423</xdr:rowOff>
    </xdr:from>
    <xdr:to>
      <xdr:col>64</xdr:col>
      <xdr:colOff>152400</xdr:colOff>
      <xdr:row>88</xdr:row>
      <xdr:rowOff>8573</xdr:rowOff>
    </xdr:to>
    <xdr:sp macro="" textlink="">
      <xdr:nvSpPr>
        <xdr:cNvPr id="278" name="楕円 277"/>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164800</xdr:rowOff>
    </xdr:from>
    <xdr:ext cx="762000" cy="259045"/>
    <xdr:sp macro="" textlink="">
      <xdr:nvSpPr>
        <xdr:cNvPr id="279" name="テキスト ボックス 278"/>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町の人口は</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H31.1</a:t>
          </a:r>
          <a:r>
            <a:rPr kumimoji="1" lang="ja-JP" altLang="en-US" sz="1300">
              <a:latin typeface="ＭＳ Ｐゴシック" panose="020B0600070205080204" pitchFamily="50" charset="-128"/>
              <a:ea typeface="ＭＳ Ｐゴシック" panose="020B0600070205080204" pitchFamily="50" charset="-128"/>
            </a:rPr>
            <a:t>現在）と規模は小さく、面積が</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㎢と広大で集落が点在している地勢上、行政効率が悪く人口千人当たりの職員数は</a:t>
          </a:r>
          <a:r>
            <a:rPr kumimoji="1" lang="en-US" altLang="ja-JP" sz="1300">
              <a:latin typeface="ＭＳ Ｐゴシック" panose="020B0600070205080204" pitchFamily="50" charset="-128"/>
              <a:ea typeface="ＭＳ Ｐゴシック" panose="020B0600070205080204" pitchFamily="50" charset="-128"/>
            </a:rPr>
            <a:t>45.11</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人と類似団体平均を上回っている。今後は住民サービスの低下を招くことのない水準を維持しながら、事務・事業の効率化を図り適正な職員数となるよう定員管理に努める。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120197</xdr:rowOff>
    </xdr:from>
    <xdr:to>
      <xdr:col>81</xdr:col>
      <xdr:colOff>44450</xdr:colOff>
      <xdr:row>60</xdr:row>
      <xdr:rowOff>164550</xdr:rowOff>
    </xdr:to>
    <xdr:cxnSp macro="">
      <xdr:nvCxnSpPr>
        <xdr:cNvPr id="315" name="直線コネクタ 314"/>
        <xdr:cNvCxnSpPr/>
      </xdr:nvCxnSpPr>
      <xdr:spPr>
        <a:xfrm>
          <a:off x="16179800" y="10407197"/>
          <a:ext cx="8382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120197</xdr:rowOff>
    </xdr:to>
    <xdr:cxnSp macro="">
      <xdr:nvCxnSpPr>
        <xdr:cNvPr id="318" name="直線コネクタ 317"/>
        <xdr:cNvCxnSpPr/>
      </xdr:nvCxnSpPr>
      <xdr:spPr>
        <a:xfrm>
          <a:off x="15290800" y="10394442"/>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60</xdr:row>
      <xdr:rowOff>116519</xdr:rowOff>
    </xdr:to>
    <xdr:cxnSp macro="">
      <xdr:nvCxnSpPr>
        <xdr:cNvPr id="321" name="直線コネクタ 320"/>
        <xdr:cNvCxnSpPr/>
      </xdr:nvCxnSpPr>
      <xdr:spPr>
        <a:xfrm flipV="1">
          <a:off x="14401800" y="10394442"/>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63664</xdr:rowOff>
    </xdr:from>
    <xdr:to>
      <xdr:col>68</xdr:col>
      <xdr:colOff>152400</xdr:colOff>
      <xdr:row>60</xdr:row>
      <xdr:rowOff>116519</xdr:rowOff>
    </xdr:to>
    <xdr:cxnSp macro="">
      <xdr:nvCxnSpPr>
        <xdr:cNvPr id="324" name="直線コネクタ 323"/>
        <xdr:cNvCxnSpPr/>
      </xdr:nvCxnSpPr>
      <xdr:spPr>
        <a:xfrm>
          <a:off x="13512800" y="10350664"/>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113750</xdr:rowOff>
    </xdr:from>
    <xdr:to>
      <xdr:col>81</xdr:col>
      <xdr:colOff>95250</xdr:colOff>
      <xdr:row>61</xdr:row>
      <xdr:rowOff>43900</xdr:rowOff>
    </xdr:to>
    <xdr:sp macro="" textlink="">
      <xdr:nvSpPr>
        <xdr:cNvPr id="334" name="楕円 333"/>
        <xdr:cNvSpPr/>
      </xdr:nvSpPr>
      <xdr:spPr>
        <a:xfrm>
          <a:off x="169672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85827</xdr:rowOff>
    </xdr:from>
    <xdr:ext cx="762000" cy="259045"/>
    <xdr:sp macro="" textlink="">
      <xdr:nvSpPr>
        <xdr:cNvPr id="335" name="定員管理の状況該当値テキスト"/>
        <xdr:cNvSpPr txBox="1"/>
      </xdr:nvSpPr>
      <xdr:spPr>
        <a:xfrm>
          <a:off x="17106900" y="103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69397</xdr:rowOff>
    </xdr:from>
    <xdr:to>
      <xdr:col>77</xdr:col>
      <xdr:colOff>95250</xdr:colOff>
      <xdr:row>60</xdr:row>
      <xdr:rowOff>170997</xdr:rowOff>
    </xdr:to>
    <xdr:sp macro="" textlink="">
      <xdr:nvSpPr>
        <xdr:cNvPr id="336" name="楕円 335"/>
        <xdr:cNvSpPr/>
      </xdr:nvSpPr>
      <xdr:spPr>
        <a:xfrm>
          <a:off x="16129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155774</xdr:rowOff>
    </xdr:from>
    <xdr:ext cx="736600" cy="259045"/>
    <xdr:sp macro="" textlink="">
      <xdr:nvSpPr>
        <xdr:cNvPr id="337" name="テキスト ボックス 336"/>
        <xdr:cNvSpPr txBox="1"/>
      </xdr:nvSpPr>
      <xdr:spPr>
        <a:xfrm>
          <a:off x="15798800" y="1044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56642</xdr:rowOff>
    </xdr:from>
    <xdr:to>
      <xdr:col>73</xdr:col>
      <xdr:colOff>44450</xdr:colOff>
      <xdr:row>60</xdr:row>
      <xdr:rowOff>158242</xdr:rowOff>
    </xdr:to>
    <xdr:sp macro="" textlink="">
      <xdr:nvSpPr>
        <xdr:cNvPr id="338" name="楕円 337"/>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143019</xdr:rowOff>
    </xdr:from>
    <xdr:ext cx="762000" cy="259045"/>
    <xdr:sp macro="" textlink="">
      <xdr:nvSpPr>
        <xdr:cNvPr id="339" name="テキスト ボックス 338"/>
        <xdr:cNvSpPr txBox="1"/>
      </xdr:nvSpPr>
      <xdr:spPr>
        <a:xfrm>
          <a:off x="14909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65719</xdr:rowOff>
    </xdr:from>
    <xdr:to>
      <xdr:col>68</xdr:col>
      <xdr:colOff>203200</xdr:colOff>
      <xdr:row>60</xdr:row>
      <xdr:rowOff>167319</xdr:rowOff>
    </xdr:to>
    <xdr:sp macro="" textlink="">
      <xdr:nvSpPr>
        <xdr:cNvPr id="340" name="楕円 339"/>
        <xdr:cNvSpPr/>
      </xdr:nvSpPr>
      <xdr:spPr>
        <a:xfrm>
          <a:off x="14351000" y="10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152096</xdr:rowOff>
    </xdr:from>
    <xdr:ext cx="762000" cy="259045"/>
    <xdr:sp macro="" textlink="">
      <xdr:nvSpPr>
        <xdr:cNvPr id="341" name="テキスト ボックス 340"/>
        <xdr:cNvSpPr txBox="1"/>
      </xdr:nvSpPr>
      <xdr:spPr>
        <a:xfrm>
          <a:off x="14020800" y="1043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12864</xdr:rowOff>
    </xdr:from>
    <xdr:to>
      <xdr:col>64</xdr:col>
      <xdr:colOff>152400</xdr:colOff>
      <xdr:row>60</xdr:row>
      <xdr:rowOff>114464</xdr:rowOff>
    </xdr:to>
    <xdr:sp macro="" textlink="">
      <xdr:nvSpPr>
        <xdr:cNvPr id="342" name="楕円 341"/>
        <xdr:cNvSpPr/>
      </xdr:nvSpPr>
      <xdr:spPr>
        <a:xfrm>
          <a:off x="13462000" y="102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99241</xdr:rowOff>
    </xdr:from>
    <xdr:ext cx="762000" cy="259045"/>
    <xdr:sp macro="" textlink="">
      <xdr:nvSpPr>
        <xdr:cNvPr id="343" name="テキスト ボックス 342"/>
        <xdr:cNvSpPr txBox="1"/>
      </xdr:nvSpPr>
      <xdr:spPr>
        <a:xfrm>
          <a:off x="13131800" y="1038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となり類似団体平均を下回っている。上昇した要因は、平成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年度ヘルシー美里増築工事等事業に係る地方債元金の償還開始のため。地方債残高のうち過疎対策事業債が</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を占めている。今後も過疎対策事業債等償還に有利な地方債を活用しつつ、事業の選別等により地方債発行の抑制に努める。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148844</xdr:rowOff>
    </xdr:to>
    <xdr:cxnSp macro="">
      <xdr:nvCxnSpPr>
        <xdr:cNvPr id="374" name="直線コネクタ 373"/>
        <xdr:cNvCxnSpPr/>
      </xdr:nvCxnSpPr>
      <xdr:spPr>
        <a:xfrm>
          <a:off x="16179800" y="68209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134366</xdr:rowOff>
    </xdr:to>
    <xdr:cxnSp macro="">
      <xdr:nvCxnSpPr>
        <xdr:cNvPr id="377" name="直線コネクタ 376"/>
        <xdr:cNvCxnSpPr/>
      </xdr:nvCxnSpPr>
      <xdr:spPr>
        <a:xfrm>
          <a:off x="15290800" y="681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134366</xdr:rowOff>
    </xdr:to>
    <xdr:cxnSp macro="">
      <xdr:nvCxnSpPr>
        <xdr:cNvPr id="380" name="直線コネクタ 379"/>
        <xdr:cNvCxnSpPr/>
      </xdr:nvCxnSpPr>
      <xdr:spPr>
        <a:xfrm flipV="1">
          <a:off x="14401800" y="681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163322</xdr:rowOff>
    </xdr:to>
    <xdr:cxnSp macro="">
      <xdr:nvCxnSpPr>
        <xdr:cNvPr id="383" name="直線コネクタ 382"/>
        <xdr:cNvCxnSpPr/>
      </xdr:nvCxnSpPr>
      <xdr:spPr>
        <a:xfrm flipV="1">
          <a:off x="13512800" y="682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3" name="楕円 392"/>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394"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5" name="楕円 394"/>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6" name="テキスト ボックス 395"/>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397" name="楕円 396"/>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398" name="テキスト ボックス 397"/>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9" name="楕円 398"/>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1" name="楕円 400"/>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2" name="テキスト ボックス 401"/>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の状況は、将来負担額よりも充当可能財源等が上回っているため算定数値「無し」となり、類似団体平均を大きく下回り健全と判断された。今後も地方債の発行は必要となってくるが、将来世代への負担を増やさないよう地方債の計画的な発行とその抑制を図り、公債費などの義務的経費を削減することにより一層の財政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人件費については、類似団体平均とほぼ同じ数値で推移してきている。平成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退職者が少なかったことによる退職手当の減少により人件費は減少、退職者の補充による採用も最低限に抑えている。今後も定員管理に努め、人事評価の適正な運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88900</xdr:rowOff>
    </xdr:to>
    <xdr:cxnSp macro="">
      <xdr:nvCxnSpPr>
        <xdr:cNvPr id="66" name="直線コネクタ 65"/>
        <xdr:cNvCxnSpPr/>
      </xdr:nvCxnSpPr>
      <xdr:spPr>
        <a:xfrm flipV="1">
          <a:off x="3987800" y="587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88900</xdr:rowOff>
    </xdr:to>
    <xdr:cxnSp macro="">
      <xdr:nvCxnSpPr>
        <xdr:cNvPr id="69" name="直線コネクタ 68"/>
        <xdr:cNvCxnSpPr/>
      </xdr:nvCxnSpPr>
      <xdr:spPr>
        <a:xfrm>
          <a:off x="3098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127000</xdr:rowOff>
    </xdr:from>
    <xdr:to>
      <xdr:col>15</xdr:col>
      <xdr:colOff>98425</xdr:colOff>
      <xdr:row>34</xdr:row>
      <xdr:rowOff>35560</xdr:rowOff>
    </xdr:to>
    <xdr:cxnSp macro="">
      <xdr:nvCxnSpPr>
        <xdr:cNvPr id="72" name="直線コネクタ 71"/>
        <xdr:cNvCxnSpPr/>
      </xdr:nvCxnSpPr>
      <xdr:spPr>
        <a:xfrm>
          <a:off x="2209800" y="57848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34</xdr:row>
      <xdr:rowOff>62230</xdr:rowOff>
    </xdr:to>
    <xdr:cxnSp macro="">
      <xdr:nvCxnSpPr>
        <xdr:cNvPr id="75" name="直線コネクタ 74"/>
        <xdr:cNvCxnSpPr/>
      </xdr:nvCxnSpPr>
      <xdr:spPr>
        <a:xfrm flipV="1">
          <a:off x="1320800" y="57848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124477</xdr:rowOff>
    </xdr:from>
    <xdr:ext cx="736600" cy="259045"/>
    <xdr:sp macro="" textlink="">
      <xdr:nvSpPr>
        <xdr:cNvPr id="88" name="テキスト ボックス 87"/>
        <xdr:cNvSpPr txBox="1"/>
      </xdr:nvSpPr>
      <xdr:spPr>
        <a:xfrm>
          <a:off x="3606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90" name="テキスト ボックス 89"/>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76200</xdr:rowOff>
    </xdr:from>
    <xdr:to>
      <xdr:col>11</xdr:col>
      <xdr:colOff>60325</xdr:colOff>
      <xdr:row>34</xdr:row>
      <xdr:rowOff>6350</xdr:rowOff>
    </xdr:to>
    <xdr:sp macro="" textlink="">
      <xdr:nvSpPr>
        <xdr:cNvPr id="91" name="楕円 90"/>
        <xdr:cNvSpPr/>
      </xdr:nvSpPr>
      <xdr:spPr>
        <a:xfrm>
          <a:off x="2159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16527</xdr:rowOff>
    </xdr:from>
    <xdr:ext cx="762000" cy="259045"/>
    <xdr:sp macro="" textlink="">
      <xdr:nvSpPr>
        <xdr:cNvPr id="92" name="テキスト ボックス 91"/>
        <xdr:cNvSpPr txBox="1"/>
      </xdr:nvSpPr>
      <xdr:spPr>
        <a:xfrm>
          <a:off x="1828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xdr:rowOff>
    </xdr:from>
    <xdr:to>
      <xdr:col>6</xdr:col>
      <xdr:colOff>171450</xdr:colOff>
      <xdr:row>34</xdr:row>
      <xdr:rowOff>113030</xdr:rowOff>
    </xdr:to>
    <xdr:sp macro="" textlink="">
      <xdr:nvSpPr>
        <xdr:cNvPr id="93" name="楕円 92"/>
        <xdr:cNvSpPr/>
      </xdr:nvSpPr>
      <xdr:spPr>
        <a:xfrm>
          <a:off x="1270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97807</xdr:rowOff>
    </xdr:from>
    <xdr:ext cx="762000" cy="259045"/>
    <xdr:sp macro="" textlink="">
      <xdr:nvSpPr>
        <xdr:cNvPr id="94" name="テキスト ボックス 93"/>
        <xdr:cNvSpPr txBox="1"/>
      </xdr:nvSpPr>
      <xdr:spPr>
        <a:xfrm>
          <a:off x="93980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物件費の比率については、</a:t>
          </a:r>
          <a:r>
            <a:rPr lang="en-US" altLang="ja-JP" sz="1200">
              <a:effectLst/>
              <a:latin typeface="ＭＳ Ｐゴシック" panose="020B0600070205080204" pitchFamily="50" charset="-128"/>
              <a:ea typeface="ＭＳ Ｐゴシック" panose="020B0600070205080204" pitchFamily="50" charset="-128"/>
            </a:rPr>
            <a:t>1.1%</a:t>
          </a:r>
          <a:r>
            <a:rPr lang="ja-JP" altLang="en-US" sz="1200">
              <a:effectLst/>
              <a:latin typeface="ＭＳ Ｐゴシック" panose="020B0600070205080204" pitchFamily="50" charset="-128"/>
              <a:ea typeface="ＭＳ Ｐゴシック" panose="020B0600070205080204" pitchFamily="50" charset="-128"/>
            </a:rPr>
            <a:t>上昇し</a:t>
          </a:r>
          <a:r>
            <a:rPr lang="en-US" altLang="ja-JP" sz="1200">
              <a:effectLst/>
              <a:latin typeface="ＭＳ Ｐゴシック" panose="020B0600070205080204" pitchFamily="50" charset="-128"/>
              <a:ea typeface="ＭＳ Ｐゴシック" panose="020B0600070205080204" pitchFamily="50" charset="-128"/>
            </a:rPr>
            <a:t>15.9%</a:t>
          </a:r>
          <a:r>
            <a:rPr lang="ja-JP" altLang="en-US" sz="1200">
              <a:effectLst/>
              <a:latin typeface="ＭＳ Ｐゴシック" panose="020B0600070205080204" pitchFamily="50" charset="-128"/>
              <a:ea typeface="ＭＳ Ｐゴシック" panose="020B0600070205080204" pitchFamily="50" charset="-128"/>
            </a:rPr>
            <a:t>となった。その要因は地域おこし協力隊賃金、南アルプスプラザ及び観光案内所備品購入費の増加による。本町は広い面積を有するため住民の移動手段確保のための乗合バス事業や、地域振興を目的とした経常的な町営施設管理業務に多額の費用が必要となっている。</a:t>
          </a:r>
          <a:endParaRPr lang="en-US"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今後は契約手続き等の見直しにより委託業務の適正化を図り、物件費の抑制に努める。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110998</xdr:rowOff>
    </xdr:to>
    <xdr:cxnSp macro="">
      <xdr:nvCxnSpPr>
        <xdr:cNvPr id="124" name="直線コネクタ 123"/>
        <xdr:cNvCxnSpPr/>
      </xdr:nvCxnSpPr>
      <xdr:spPr>
        <a:xfrm>
          <a:off x="15671800" y="2975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60706</xdr:rowOff>
    </xdr:to>
    <xdr:cxnSp macro="">
      <xdr:nvCxnSpPr>
        <xdr:cNvPr id="127" name="直線コネクタ 126"/>
        <xdr:cNvCxnSpPr/>
      </xdr:nvCxnSpPr>
      <xdr:spPr>
        <a:xfrm>
          <a:off x="14782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28702</xdr:rowOff>
    </xdr:to>
    <xdr:cxnSp macro="">
      <xdr:nvCxnSpPr>
        <xdr:cNvPr id="130" name="直線コネクタ 129"/>
        <xdr:cNvCxnSpPr/>
      </xdr:nvCxnSpPr>
      <xdr:spPr>
        <a:xfrm>
          <a:off x="13893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5842</xdr:rowOff>
    </xdr:to>
    <xdr:cxnSp macro="">
      <xdr:nvCxnSpPr>
        <xdr:cNvPr id="133" name="直線コネクタ 132"/>
        <xdr:cNvCxnSpPr/>
      </xdr:nvCxnSpPr>
      <xdr:spPr>
        <a:xfrm>
          <a:off x="13004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46" name="テキスト ボックス 14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7" name="楕円 146"/>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8" name="テキスト ボックス 147"/>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9" name="楕円 148"/>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0" name="テキスト ボックス 149"/>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1" name="楕円 150"/>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2" name="テキスト ボックス 151"/>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扶助費については、前年度と比べ微増、ほぼ横ばいで類似団体平均を下回って推移してきている。高齢化率は</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H31.1</a:t>
          </a:r>
          <a:r>
            <a:rPr kumimoji="1" lang="ja-JP" altLang="en-US" sz="1300">
              <a:latin typeface="ＭＳ Ｐゴシック" panose="020B0600070205080204" pitchFamily="50" charset="-128"/>
              <a:ea typeface="ＭＳ Ｐゴシック" panose="020B0600070205080204" pitchFamily="50" charset="-128"/>
            </a:rPr>
            <a:t>）と高止まり傾向が続き、今後も社会保障へのニーズが高まっていくことが予想されるため、必要な財源の確保と制度の適正な運用による医療費等の抑制に努める。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6" name="直線コネクタ 185"/>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89" name="直線コネクタ 188"/>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159657</xdr:rowOff>
    </xdr:to>
    <xdr:cxnSp macro="">
      <xdr:nvCxnSpPr>
        <xdr:cNvPr id="192" name="直線コネクタ 191"/>
        <xdr:cNvCxnSpPr/>
      </xdr:nvCxnSpPr>
      <xdr:spPr>
        <a:xfrm flipV="1">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5" name="直線コネクタ 194"/>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7" name="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9" name="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1" name="楕円 210"/>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2" name="テキスト ボックス 211"/>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3" name="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その他に係る比率は、</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と類似団体平均を下回って推移しており、支出は繰出金が多くを占める。簡易水道事業特別会計や高齢化の進展により介護保険特別会計、後期高齢者医療特別会計への繰出金も多額で増加の見込もある。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今後は、簡易水道事業では水道分担金の見直し等により受益者負担の公平を図り、介護保険事業では医療費支出の要因を分析し、医療費等の抑制に努める。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56</xdr:row>
      <xdr:rowOff>115570</xdr:rowOff>
    </xdr:to>
    <xdr:cxnSp macro="">
      <xdr:nvCxnSpPr>
        <xdr:cNvPr id="242" name="直線コネクタ 241"/>
        <xdr:cNvCxnSpPr/>
      </xdr:nvCxnSpPr>
      <xdr:spPr>
        <a:xfrm flipV="1">
          <a:off x="15671800" y="9676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86995</xdr:rowOff>
    </xdr:from>
    <xdr:to>
      <xdr:col>78</xdr:col>
      <xdr:colOff>69850</xdr:colOff>
      <xdr:row>56</xdr:row>
      <xdr:rowOff>115570</xdr:rowOff>
    </xdr:to>
    <xdr:cxnSp macro="">
      <xdr:nvCxnSpPr>
        <xdr:cNvPr id="245" name="直線コネクタ 244"/>
        <xdr:cNvCxnSpPr/>
      </xdr:nvCxnSpPr>
      <xdr:spPr>
        <a:xfrm>
          <a:off x="14782800" y="9688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86995</xdr:rowOff>
    </xdr:to>
    <xdr:cxnSp macro="">
      <xdr:nvCxnSpPr>
        <xdr:cNvPr id="248" name="直線コネクタ 247"/>
        <xdr:cNvCxnSpPr/>
      </xdr:nvCxnSpPr>
      <xdr:spPr>
        <a:xfrm>
          <a:off x="13893800" y="9682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81280</xdr:rowOff>
    </xdr:to>
    <xdr:cxnSp macro="">
      <xdr:nvCxnSpPr>
        <xdr:cNvPr id="251" name="直線コネクタ 250"/>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61" name="楕円 260"/>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2" name="その他該当値テキスト"/>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3" name="楕円 262"/>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5097</xdr:rowOff>
    </xdr:from>
    <xdr:ext cx="736600" cy="259045"/>
    <xdr:sp macro="" textlink="">
      <xdr:nvSpPr>
        <xdr:cNvPr id="264" name="テキスト ボックス 263"/>
        <xdr:cNvSpPr txBox="1"/>
      </xdr:nvSpPr>
      <xdr:spPr>
        <a:xfrm>
          <a:off x="15290800" y="94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36195</xdr:rowOff>
    </xdr:from>
    <xdr:to>
      <xdr:col>74</xdr:col>
      <xdr:colOff>31750</xdr:colOff>
      <xdr:row>56</xdr:row>
      <xdr:rowOff>137795</xdr:rowOff>
    </xdr:to>
    <xdr:sp macro="" textlink="">
      <xdr:nvSpPr>
        <xdr:cNvPr id="265" name="楕円 264"/>
        <xdr:cNvSpPr/>
      </xdr:nvSpPr>
      <xdr:spPr>
        <a:xfrm>
          <a:off x="14732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147972</xdr:rowOff>
    </xdr:from>
    <xdr:ext cx="762000" cy="259045"/>
    <xdr:sp macro="" textlink="">
      <xdr:nvSpPr>
        <xdr:cNvPr id="266" name="テキスト ボックス 265"/>
        <xdr:cNvSpPr txBox="1"/>
      </xdr:nvSpPr>
      <xdr:spPr>
        <a:xfrm>
          <a:off x="14401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9" name="楕円 26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0" name="テキスト ボックス 26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補助費等については、</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とほぼ横ばいで推移しており、類似団体平均と比べやや低い数値となっている。補助費のうち一部事務組合への負担金が</a:t>
          </a:r>
          <a:r>
            <a:rPr kumimoji="1" lang="en-US" altLang="ja-JP" sz="1200">
              <a:latin typeface="ＭＳ Ｐゴシック" panose="020B0600070205080204" pitchFamily="50" charset="-128"/>
              <a:ea typeface="ＭＳ Ｐゴシック" panose="020B0600070205080204" pitchFamily="50" charset="-128"/>
            </a:rPr>
            <a:t>38.0%</a:t>
          </a:r>
          <a:r>
            <a:rPr kumimoji="1" lang="ja-JP" altLang="en-US" sz="1200">
              <a:latin typeface="ＭＳ Ｐゴシック" panose="020B0600070205080204" pitchFamily="50" charset="-128"/>
              <a:ea typeface="ＭＳ Ｐゴシック" panose="020B0600070205080204" pitchFamily="50" charset="-128"/>
            </a:rPr>
            <a:t>と大きな割合を占めており、その他地域おこし協力隊の活用による定住人口の増加と産業の育成を図ることを目的に補助金を交付している。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今後も地域振興のためには各種団体への補助は不可欠ではあるが、交付に明確な基準を設けるなど補助金交付事業の適正な運用を図り、補助金の適正化とともにその抑制に努める。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73660</xdr:rowOff>
    </xdr:from>
    <xdr:to>
      <xdr:col>82</xdr:col>
      <xdr:colOff>107950</xdr:colOff>
      <xdr:row>35</xdr:row>
      <xdr:rowOff>88900</xdr:rowOff>
    </xdr:to>
    <xdr:cxnSp macro="">
      <xdr:nvCxnSpPr>
        <xdr:cNvPr id="302" name="直線コネクタ 301"/>
        <xdr:cNvCxnSpPr/>
      </xdr:nvCxnSpPr>
      <xdr:spPr>
        <a:xfrm flipV="1">
          <a:off x="15671800" y="60744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88900</xdr:rowOff>
    </xdr:to>
    <xdr:cxnSp macro="">
      <xdr:nvCxnSpPr>
        <xdr:cNvPr id="305" name="直線コネクタ 304"/>
        <xdr:cNvCxnSpPr/>
      </xdr:nvCxnSpPr>
      <xdr:spPr>
        <a:xfrm>
          <a:off x="14782800" y="607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130810</xdr:rowOff>
    </xdr:to>
    <xdr:cxnSp macro="">
      <xdr:nvCxnSpPr>
        <xdr:cNvPr id="308" name="直線コネクタ 307"/>
        <xdr:cNvCxnSpPr/>
      </xdr:nvCxnSpPr>
      <xdr:spPr>
        <a:xfrm flipV="1">
          <a:off x="13893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130810</xdr:rowOff>
    </xdr:to>
    <xdr:cxnSp macro="">
      <xdr:nvCxnSpPr>
        <xdr:cNvPr id="311" name="直線コネクタ 310"/>
        <xdr:cNvCxnSpPr/>
      </xdr:nvCxnSpPr>
      <xdr:spPr>
        <a:xfrm>
          <a:off x="13004800" y="6127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22860</xdr:rowOff>
    </xdr:from>
    <xdr:to>
      <xdr:col>82</xdr:col>
      <xdr:colOff>158750</xdr:colOff>
      <xdr:row>35</xdr:row>
      <xdr:rowOff>124460</xdr:rowOff>
    </xdr:to>
    <xdr:sp macro="" textlink="">
      <xdr:nvSpPr>
        <xdr:cNvPr id="321" name="楕円 320"/>
        <xdr:cNvSpPr/>
      </xdr:nvSpPr>
      <xdr:spPr>
        <a:xfrm>
          <a:off x="16459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39387</xdr:rowOff>
    </xdr:from>
    <xdr:ext cx="762000" cy="259045"/>
    <xdr:sp macro="" textlink="">
      <xdr:nvSpPr>
        <xdr:cNvPr id="322" name="補助費等該当値テキスト"/>
        <xdr:cNvSpPr txBox="1"/>
      </xdr:nvSpPr>
      <xdr:spPr>
        <a:xfrm>
          <a:off x="16598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23" name="楕円 322"/>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24" name="テキスト ボックス 323"/>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25" name="楕円 324"/>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6" name="テキスト ボックス 325"/>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27" name="楕円 326"/>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166387</xdr:rowOff>
    </xdr:from>
    <xdr:ext cx="762000" cy="259045"/>
    <xdr:sp macro="" textlink="">
      <xdr:nvSpPr>
        <xdr:cNvPr id="328" name="テキスト ボックス 327"/>
        <xdr:cNvSpPr txBox="1"/>
      </xdr:nvSpPr>
      <xdr:spPr>
        <a:xfrm>
          <a:off x="13512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9" name="楕円 328"/>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0" name="テキスト ボックス 329"/>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年度ヘルシー美里増築工事等事業に係る償還金の増加により、前年度と比べ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と類似団体平均を下回っているが、平成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予定の防災無線デジタル化整備事業等大規模事業が今後も見込まれるため、その財源として地方債の増加が予想される。地方債の発行には交付税算入率の高い過疎対策事業債等償還に有利な地方債の活用により、公債費を抑制し実質公債費比率の低減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157480</xdr:rowOff>
    </xdr:to>
    <xdr:cxnSp macro="">
      <xdr:nvCxnSpPr>
        <xdr:cNvPr id="362" name="直線コネクタ 361"/>
        <xdr:cNvCxnSpPr/>
      </xdr:nvCxnSpPr>
      <xdr:spPr>
        <a:xfrm>
          <a:off x="3987800" y="12993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134620</xdr:rowOff>
    </xdr:to>
    <xdr:cxnSp macro="">
      <xdr:nvCxnSpPr>
        <xdr:cNvPr id="365" name="直線コネクタ 364"/>
        <xdr:cNvCxnSpPr/>
      </xdr:nvCxnSpPr>
      <xdr:spPr>
        <a:xfrm>
          <a:off x="3098800" y="12940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81280</xdr:rowOff>
    </xdr:to>
    <xdr:cxnSp macro="">
      <xdr:nvCxnSpPr>
        <xdr:cNvPr id="368" name="直線コネクタ 367"/>
        <xdr:cNvCxnSpPr/>
      </xdr:nvCxnSpPr>
      <xdr:spPr>
        <a:xfrm>
          <a:off x="2209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92710</xdr:rowOff>
    </xdr:to>
    <xdr:cxnSp macro="">
      <xdr:nvCxnSpPr>
        <xdr:cNvPr id="371" name="直線コネクタ 370"/>
        <xdr:cNvCxnSpPr/>
      </xdr:nvCxnSpPr>
      <xdr:spPr>
        <a:xfrm flipV="1">
          <a:off x="1320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81" name="楕円 380"/>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2"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83" name="楕円 382"/>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84" name="テキスト ボックス 383"/>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5" name="楕円 384"/>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6" name="テキスト ボックス 385"/>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87" name="楕円 386"/>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88" name="テキスト ボックス 387"/>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9" name="楕円 38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0" name="テキスト ボックス 38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減少し類似団体平均を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下回っている。人件費や物件費は本町の地勢的な条件により高い数値となった。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今後は委託事業等において費用対効果の検証を行い、緊急性の無い事業の抑制を図るとともに公共施設の統廃合等を検討し、将来世代の負担とならないよう努める。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17599</xdr:rowOff>
    </xdr:to>
    <xdr:cxnSp macro="">
      <xdr:nvCxnSpPr>
        <xdr:cNvPr id="425" name="直線コネクタ 424"/>
        <xdr:cNvCxnSpPr/>
      </xdr:nvCxnSpPr>
      <xdr:spPr>
        <a:xfrm flipV="1">
          <a:off x="15671800" y="131865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77</xdr:row>
      <xdr:rowOff>17599</xdr:rowOff>
    </xdr:to>
    <xdr:cxnSp macro="">
      <xdr:nvCxnSpPr>
        <xdr:cNvPr id="428" name="直線コネクタ 427"/>
        <xdr:cNvCxnSpPr/>
      </xdr:nvCxnSpPr>
      <xdr:spPr>
        <a:xfrm>
          <a:off x="14782800" y="131180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55155</xdr:rowOff>
    </xdr:from>
    <xdr:to>
      <xdr:col>73</xdr:col>
      <xdr:colOff>180975</xdr:colOff>
      <xdr:row>76</xdr:row>
      <xdr:rowOff>87812</xdr:rowOff>
    </xdr:to>
    <xdr:cxnSp macro="">
      <xdr:nvCxnSpPr>
        <xdr:cNvPr id="431" name="直線コネクタ 430"/>
        <xdr:cNvCxnSpPr/>
      </xdr:nvCxnSpPr>
      <xdr:spPr>
        <a:xfrm>
          <a:off x="13893800" y="13085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55155</xdr:rowOff>
    </xdr:from>
    <xdr:to>
      <xdr:col>69</xdr:col>
      <xdr:colOff>92075</xdr:colOff>
      <xdr:row>76</xdr:row>
      <xdr:rowOff>123734</xdr:rowOff>
    </xdr:to>
    <xdr:cxnSp macro="">
      <xdr:nvCxnSpPr>
        <xdr:cNvPr id="434" name="直線コネクタ 433"/>
        <xdr:cNvCxnSpPr/>
      </xdr:nvCxnSpPr>
      <xdr:spPr>
        <a:xfrm flipV="1">
          <a:off x="13004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4" name="楕円 443"/>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122119</xdr:rowOff>
    </xdr:from>
    <xdr:ext cx="762000" cy="259045"/>
    <xdr:sp macro="" textlink="">
      <xdr:nvSpPr>
        <xdr:cNvPr id="445" name="公債費以外該当値テキスト"/>
        <xdr:cNvSpPr txBox="1"/>
      </xdr:nvSpPr>
      <xdr:spPr>
        <a:xfrm>
          <a:off x="16598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138249</xdr:rowOff>
    </xdr:from>
    <xdr:to>
      <xdr:col>78</xdr:col>
      <xdr:colOff>120650</xdr:colOff>
      <xdr:row>77</xdr:row>
      <xdr:rowOff>68399</xdr:rowOff>
    </xdr:to>
    <xdr:sp macro="" textlink="">
      <xdr:nvSpPr>
        <xdr:cNvPr id="446" name="楕円 445"/>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47" name="テキスト ボックス 446"/>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37012</xdr:rowOff>
    </xdr:from>
    <xdr:to>
      <xdr:col>74</xdr:col>
      <xdr:colOff>31750</xdr:colOff>
      <xdr:row>76</xdr:row>
      <xdr:rowOff>138612</xdr:rowOff>
    </xdr:to>
    <xdr:sp macro="" textlink="">
      <xdr:nvSpPr>
        <xdr:cNvPr id="448" name="楕円 447"/>
        <xdr:cNvSpPr/>
      </xdr:nvSpPr>
      <xdr:spPr>
        <a:xfrm>
          <a:off x="14732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148789</xdr:rowOff>
    </xdr:from>
    <xdr:ext cx="762000" cy="259045"/>
    <xdr:sp macro="" textlink="">
      <xdr:nvSpPr>
        <xdr:cNvPr id="449" name="テキスト ボックス 448"/>
        <xdr:cNvSpPr txBox="1"/>
      </xdr:nvSpPr>
      <xdr:spPr>
        <a:xfrm>
          <a:off x="14401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4355</xdr:rowOff>
    </xdr:from>
    <xdr:to>
      <xdr:col>69</xdr:col>
      <xdr:colOff>142875</xdr:colOff>
      <xdr:row>76</xdr:row>
      <xdr:rowOff>105955</xdr:rowOff>
    </xdr:to>
    <xdr:sp macro="" textlink="">
      <xdr:nvSpPr>
        <xdr:cNvPr id="450" name="楕円 449"/>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116131</xdr:rowOff>
    </xdr:from>
    <xdr:ext cx="762000" cy="259045"/>
    <xdr:sp macro="" textlink="">
      <xdr:nvSpPr>
        <xdr:cNvPr id="451" name="テキスト ボックス 450"/>
        <xdr:cNvSpPr txBox="1"/>
      </xdr:nvSpPr>
      <xdr:spPr>
        <a:xfrm>
          <a:off x="13512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72934</xdr:rowOff>
    </xdr:from>
    <xdr:to>
      <xdr:col>65</xdr:col>
      <xdr:colOff>53975</xdr:colOff>
      <xdr:row>77</xdr:row>
      <xdr:rowOff>3084</xdr:rowOff>
    </xdr:to>
    <xdr:sp macro="" textlink="">
      <xdr:nvSpPr>
        <xdr:cNvPr id="452" name="楕円 451"/>
        <xdr:cNvSpPr/>
      </xdr:nvSpPr>
      <xdr:spPr>
        <a:xfrm>
          <a:off x="12954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13261</xdr:rowOff>
    </xdr:from>
    <xdr:ext cx="762000" cy="259045"/>
    <xdr:sp macro="" textlink="">
      <xdr:nvSpPr>
        <xdr:cNvPr id="453" name="テキスト ボックス 452"/>
        <xdr:cNvSpPr txBox="1"/>
      </xdr:nvSpPr>
      <xdr:spPr>
        <a:xfrm>
          <a:off x="12623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55327</xdr:rowOff>
    </xdr:from>
    <xdr:to>
      <xdr:col>29</xdr:col>
      <xdr:colOff>127000</xdr:colOff>
      <xdr:row>16</xdr:row>
      <xdr:rowOff>64107</xdr:rowOff>
    </xdr:to>
    <xdr:cxnSp macro="">
      <xdr:nvCxnSpPr>
        <xdr:cNvPr id="51" name="直線コネクタ 50"/>
        <xdr:cNvCxnSpPr/>
      </xdr:nvCxnSpPr>
      <xdr:spPr bwMode="auto">
        <a:xfrm>
          <a:off x="5003800" y="2846152"/>
          <a:ext cx="647700" cy="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55327</xdr:rowOff>
    </xdr:from>
    <xdr:to>
      <xdr:col>26</xdr:col>
      <xdr:colOff>50800</xdr:colOff>
      <xdr:row>16</xdr:row>
      <xdr:rowOff>83910</xdr:rowOff>
    </xdr:to>
    <xdr:cxnSp macro="">
      <xdr:nvCxnSpPr>
        <xdr:cNvPr id="54" name="直線コネクタ 53"/>
        <xdr:cNvCxnSpPr/>
      </xdr:nvCxnSpPr>
      <xdr:spPr bwMode="auto">
        <a:xfrm flipV="1">
          <a:off x="4305300" y="2846152"/>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83910</xdr:rowOff>
    </xdr:from>
    <xdr:to>
      <xdr:col>22</xdr:col>
      <xdr:colOff>114300</xdr:colOff>
      <xdr:row>16</xdr:row>
      <xdr:rowOff>89597</xdr:rowOff>
    </xdr:to>
    <xdr:cxnSp macro="">
      <xdr:nvCxnSpPr>
        <xdr:cNvPr id="57" name="直線コネクタ 56"/>
        <xdr:cNvCxnSpPr/>
      </xdr:nvCxnSpPr>
      <xdr:spPr bwMode="auto">
        <a:xfrm flipV="1">
          <a:off x="3606800" y="2874735"/>
          <a:ext cx="6985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89597</xdr:rowOff>
    </xdr:from>
    <xdr:to>
      <xdr:col>18</xdr:col>
      <xdr:colOff>177800</xdr:colOff>
      <xdr:row>16</xdr:row>
      <xdr:rowOff>95116</xdr:rowOff>
    </xdr:to>
    <xdr:cxnSp macro="">
      <xdr:nvCxnSpPr>
        <xdr:cNvPr id="60" name="直線コネクタ 59"/>
        <xdr:cNvCxnSpPr/>
      </xdr:nvCxnSpPr>
      <xdr:spPr bwMode="auto">
        <a:xfrm flipV="1">
          <a:off x="29083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13307</xdr:rowOff>
    </xdr:from>
    <xdr:to>
      <xdr:col>29</xdr:col>
      <xdr:colOff>177800</xdr:colOff>
      <xdr:row>16</xdr:row>
      <xdr:rowOff>114907</xdr:rowOff>
    </xdr:to>
    <xdr:sp macro="" textlink="">
      <xdr:nvSpPr>
        <xdr:cNvPr id="70" name="楕円 69"/>
        <xdr:cNvSpPr/>
      </xdr:nvSpPr>
      <xdr:spPr bwMode="auto">
        <a:xfrm>
          <a:off x="5600700" y="280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29834</xdr:rowOff>
    </xdr:from>
    <xdr:ext cx="762000" cy="259045"/>
    <xdr:sp macro="" textlink="">
      <xdr:nvSpPr>
        <xdr:cNvPr id="71" name="人口1人当たり決算額の推移該当値テキスト130"/>
        <xdr:cNvSpPr txBox="1"/>
      </xdr:nvSpPr>
      <xdr:spPr>
        <a:xfrm>
          <a:off x="5740400" y="264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4527</xdr:rowOff>
    </xdr:from>
    <xdr:to>
      <xdr:col>26</xdr:col>
      <xdr:colOff>101600</xdr:colOff>
      <xdr:row>16</xdr:row>
      <xdr:rowOff>106127</xdr:rowOff>
    </xdr:to>
    <xdr:sp macro="" textlink="">
      <xdr:nvSpPr>
        <xdr:cNvPr id="72" name="楕円 71"/>
        <xdr:cNvSpPr/>
      </xdr:nvSpPr>
      <xdr:spPr bwMode="auto">
        <a:xfrm>
          <a:off x="49530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116304</xdr:rowOff>
    </xdr:from>
    <xdr:ext cx="736600" cy="259045"/>
    <xdr:sp macro="" textlink="">
      <xdr:nvSpPr>
        <xdr:cNvPr id="73" name="テキスト ボックス 72"/>
        <xdr:cNvSpPr txBox="1"/>
      </xdr:nvSpPr>
      <xdr:spPr>
        <a:xfrm>
          <a:off x="4622800" y="256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33110</xdr:rowOff>
    </xdr:from>
    <xdr:to>
      <xdr:col>22</xdr:col>
      <xdr:colOff>165100</xdr:colOff>
      <xdr:row>16</xdr:row>
      <xdr:rowOff>134710</xdr:rowOff>
    </xdr:to>
    <xdr:sp macro="" textlink="">
      <xdr:nvSpPr>
        <xdr:cNvPr id="74" name="楕円 73"/>
        <xdr:cNvSpPr/>
      </xdr:nvSpPr>
      <xdr:spPr bwMode="auto">
        <a:xfrm>
          <a:off x="42545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144887</xdr:rowOff>
    </xdr:from>
    <xdr:ext cx="762000" cy="259045"/>
    <xdr:sp macro="" textlink="">
      <xdr:nvSpPr>
        <xdr:cNvPr id="75" name="テキスト ボックス 74"/>
        <xdr:cNvSpPr txBox="1"/>
      </xdr:nvSpPr>
      <xdr:spPr>
        <a:xfrm>
          <a:off x="3924300" y="25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38797</xdr:rowOff>
    </xdr:from>
    <xdr:to>
      <xdr:col>19</xdr:col>
      <xdr:colOff>38100</xdr:colOff>
      <xdr:row>16</xdr:row>
      <xdr:rowOff>140397</xdr:rowOff>
    </xdr:to>
    <xdr:sp macro="" textlink="">
      <xdr:nvSpPr>
        <xdr:cNvPr id="76" name="楕円 75"/>
        <xdr:cNvSpPr/>
      </xdr:nvSpPr>
      <xdr:spPr bwMode="auto">
        <a:xfrm>
          <a:off x="35560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150574</xdr:rowOff>
    </xdr:from>
    <xdr:ext cx="762000" cy="259045"/>
    <xdr:sp macro="" textlink="">
      <xdr:nvSpPr>
        <xdr:cNvPr id="77" name="テキスト ボックス 76"/>
        <xdr:cNvSpPr txBox="1"/>
      </xdr:nvSpPr>
      <xdr:spPr>
        <a:xfrm>
          <a:off x="3225800" y="25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44316</xdr:rowOff>
    </xdr:from>
    <xdr:to>
      <xdr:col>15</xdr:col>
      <xdr:colOff>101600</xdr:colOff>
      <xdr:row>16</xdr:row>
      <xdr:rowOff>145916</xdr:rowOff>
    </xdr:to>
    <xdr:sp macro="" textlink="">
      <xdr:nvSpPr>
        <xdr:cNvPr id="78" name="楕円 77"/>
        <xdr:cNvSpPr/>
      </xdr:nvSpPr>
      <xdr:spPr bwMode="auto">
        <a:xfrm>
          <a:off x="28575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156093</xdr:rowOff>
    </xdr:from>
    <xdr:ext cx="762000" cy="259045"/>
    <xdr:sp macro="" textlink="">
      <xdr:nvSpPr>
        <xdr:cNvPr id="79" name="テキスト ボックス 78"/>
        <xdr:cNvSpPr txBox="1"/>
      </xdr:nvSpPr>
      <xdr:spPr>
        <a:xfrm>
          <a:off x="25273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145837</xdr:rowOff>
    </xdr:from>
    <xdr:to>
      <xdr:col>29</xdr:col>
      <xdr:colOff>127000</xdr:colOff>
      <xdr:row>36</xdr:row>
      <xdr:rowOff>168487</xdr:rowOff>
    </xdr:to>
    <xdr:cxnSp macro="">
      <xdr:nvCxnSpPr>
        <xdr:cNvPr id="114" name="直線コネクタ 113"/>
        <xdr:cNvCxnSpPr/>
      </xdr:nvCxnSpPr>
      <xdr:spPr bwMode="auto">
        <a:xfrm>
          <a:off x="5003800" y="7099087"/>
          <a:ext cx="6477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145837</xdr:rowOff>
    </xdr:from>
    <xdr:to>
      <xdr:col>26</xdr:col>
      <xdr:colOff>50800</xdr:colOff>
      <xdr:row>37</xdr:row>
      <xdr:rowOff>57904</xdr:rowOff>
    </xdr:to>
    <xdr:cxnSp macro="">
      <xdr:nvCxnSpPr>
        <xdr:cNvPr id="117" name="直線コネクタ 116"/>
        <xdr:cNvCxnSpPr/>
      </xdr:nvCxnSpPr>
      <xdr:spPr bwMode="auto">
        <a:xfrm flipV="1">
          <a:off x="4305300" y="7099087"/>
          <a:ext cx="698500" cy="83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57904</xdr:rowOff>
    </xdr:from>
    <xdr:to>
      <xdr:col>22</xdr:col>
      <xdr:colOff>114300</xdr:colOff>
      <xdr:row>37</xdr:row>
      <xdr:rowOff>65291</xdr:rowOff>
    </xdr:to>
    <xdr:cxnSp macro="">
      <xdr:nvCxnSpPr>
        <xdr:cNvPr id="120" name="直線コネクタ 119"/>
        <xdr:cNvCxnSpPr/>
      </xdr:nvCxnSpPr>
      <xdr:spPr bwMode="auto">
        <a:xfrm flipV="1">
          <a:off x="3606800" y="7182604"/>
          <a:ext cx="698500" cy="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18186</xdr:rowOff>
    </xdr:from>
    <xdr:to>
      <xdr:col>18</xdr:col>
      <xdr:colOff>177800</xdr:colOff>
      <xdr:row>37</xdr:row>
      <xdr:rowOff>65291</xdr:rowOff>
    </xdr:to>
    <xdr:cxnSp macro="">
      <xdr:nvCxnSpPr>
        <xdr:cNvPr id="123" name="直線コネクタ 122"/>
        <xdr:cNvCxnSpPr/>
      </xdr:nvCxnSpPr>
      <xdr:spPr bwMode="auto">
        <a:xfrm>
          <a:off x="2908300" y="7142886"/>
          <a:ext cx="698500" cy="47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117687</xdr:rowOff>
    </xdr:from>
    <xdr:to>
      <xdr:col>29</xdr:col>
      <xdr:colOff>177800</xdr:colOff>
      <xdr:row>37</xdr:row>
      <xdr:rowOff>47837</xdr:rowOff>
    </xdr:to>
    <xdr:sp macro="" textlink="">
      <xdr:nvSpPr>
        <xdr:cNvPr id="133" name="楕円 132"/>
        <xdr:cNvSpPr/>
      </xdr:nvSpPr>
      <xdr:spPr bwMode="auto">
        <a:xfrm>
          <a:off x="5600700" y="707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89764</xdr:rowOff>
    </xdr:from>
    <xdr:ext cx="762000" cy="259045"/>
    <xdr:sp macro="" textlink="">
      <xdr:nvSpPr>
        <xdr:cNvPr id="134" name="人口1人当たり決算額の推移該当値テキスト445"/>
        <xdr:cNvSpPr txBox="1"/>
      </xdr:nvSpPr>
      <xdr:spPr>
        <a:xfrm>
          <a:off x="57404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95037</xdr:rowOff>
    </xdr:from>
    <xdr:to>
      <xdr:col>26</xdr:col>
      <xdr:colOff>101600</xdr:colOff>
      <xdr:row>37</xdr:row>
      <xdr:rowOff>25187</xdr:rowOff>
    </xdr:to>
    <xdr:sp macro="" textlink="">
      <xdr:nvSpPr>
        <xdr:cNvPr id="135" name="楕円 134"/>
        <xdr:cNvSpPr/>
      </xdr:nvSpPr>
      <xdr:spPr bwMode="auto">
        <a:xfrm>
          <a:off x="4953000" y="704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9964</xdr:rowOff>
    </xdr:from>
    <xdr:ext cx="736600" cy="259045"/>
    <xdr:sp macro="" textlink="">
      <xdr:nvSpPr>
        <xdr:cNvPr id="136" name="テキスト ボックス 135"/>
        <xdr:cNvSpPr txBox="1"/>
      </xdr:nvSpPr>
      <xdr:spPr>
        <a:xfrm>
          <a:off x="4622800" y="713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7104</xdr:rowOff>
    </xdr:from>
    <xdr:to>
      <xdr:col>22</xdr:col>
      <xdr:colOff>165100</xdr:colOff>
      <xdr:row>37</xdr:row>
      <xdr:rowOff>108704</xdr:rowOff>
    </xdr:to>
    <xdr:sp macro="" textlink="">
      <xdr:nvSpPr>
        <xdr:cNvPr id="137" name="楕円 136"/>
        <xdr:cNvSpPr/>
      </xdr:nvSpPr>
      <xdr:spPr bwMode="auto">
        <a:xfrm>
          <a:off x="4254500" y="713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93481</xdr:rowOff>
    </xdr:from>
    <xdr:ext cx="762000" cy="259045"/>
    <xdr:sp macro="" textlink="">
      <xdr:nvSpPr>
        <xdr:cNvPr id="138" name="テキスト ボックス 137"/>
        <xdr:cNvSpPr txBox="1"/>
      </xdr:nvSpPr>
      <xdr:spPr>
        <a:xfrm>
          <a:off x="3924300" y="7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14491</xdr:rowOff>
    </xdr:from>
    <xdr:to>
      <xdr:col>19</xdr:col>
      <xdr:colOff>38100</xdr:colOff>
      <xdr:row>37</xdr:row>
      <xdr:rowOff>116091</xdr:rowOff>
    </xdr:to>
    <xdr:sp macro="" textlink="">
      <xdr:nvSpPr>
        <xdr:cNvPr id="139" name="楕円 138"/>
        <xdr:cNvSpPr/>
      </xdr:nvSpPr>
      <xdr:spPr bwMode="auto">
        <a:xfrm>
          <a:off x="3556000" y="713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100868</xdr:rowOff>
    </xdr:from>
    <xdr:ext cx="762000" cy="259045"/>
    <xdr:sp macro="" textlink="">
      <xdr:nvSpPr>
        <xdr:cNvPr id="140" name="テキスト ボックス 139"/>
        <xdr:cNvSpPr txBox="1"/>
      </xdr:nvSpPr>
      <xdr:spPr>
        <a:xfrm>
          <a:off x="3225800" y="722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138836</xdr:rowOff>
    </xdr:from>
    <xdr:to>
      <xdr:col>15</xdr:col>
      <xdr:colOff>101600</xdr:colOff>
      <xdr:row>37</xdr:row>
      <xdr:rowOff>68986</xdr:rowOff>
    </xdr:to>
    <xdr:sp macro="" textlink="">
      <xdr:nvSpPr>
        <xdr:cNvPr id="141" name="楕円 140"/>
        <xdr:cNvSpPr/>
      </xdr:nvSpPr>
      <xdr:spPr bwMode="auto">
        <a:xfrm>
          <a:off x="2857500" y="709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53763</xdr:rowOff>
    </xdr:from>
    <xdr:ext cx="762000" cy="259045"/>
    <xdr:sp macro="" textlink="">
      <xdr:nvSpPr>
        <xdr:cNvPr id="142" name="テキスト ボックス 141"/>
        <xdr:cNvSpPr txBox="1"/>
      </xdr:nvSpPr>
      <xdr:spPr>
        <a:xfrm>
          <a:off x="2527300" y="71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71149</xdr:rowOff>
    </xdr:from>
    <xdr:to>
      <xdr:col>24</xdr:col>
      <xdr:colOff>63500</xdr:colOff>
      <xdr:row>36</xdr:row>
      <xdr:rowOff>89704</xdr:rowOff>
    </xdr:to>
    <xdr:cxnSp macro="">
      <xdr:nvCxnSpPr>
        <xdr:cNvPr id="60" name="直線コネクタ 59"/>
        <xdr:cNvCxnSpPr/>
      </xdr:nvCxnSpPr>
      <xdr:spPr>
        <a:xfrm>
          <a:off x="3797300" y="6243349"/>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71149</xdr:rowOff>
    </xdr:from>
    <xdr:to>
      <xdr:col>19</xdr:col>
      <xdr:colOff>177800</xdr:colOff>
      <xdr:row>36</xdr:row>
      <xdr:rowOff>93395</xdr:rowOff>
    </xdr:to>
    <xdr:cxnSp macro="">
      <xdr:nvCxnSpPr>
        <xdr:cNvPr id="63" name="直線コネクタ 62"/>
        <xdr:cNvCxnSpPr/>
      </xdr:nvCxnSpPr>
      <xdr:spPr>
        <a:xfrm flipV="1">
          <a:off x="2908300" y="6243349"/>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93395</xdr:rowOff>
    </xdr:from>
    <xdr:to>
      <xdr:col>15</xdr:col>
      <xdr:colOff>50800</xdr:colOff>
      <xdr:row>36</xdr:row>
      <xdr:rowOff>129713</xdr:rowOff>
    </xdr:to>
    <xdr:cxnSp macro="">
      <xdr:nvCxnSpPr>
        <xdr:cNvPr id="66" name="直線コネクタ 65"/>
        <xdr:cNvCxnSpPr/>
      </xdr:nvCxnSpPr>
      <xdr:spPr>
        <a:xfrm flipV="1">
          <a:off x="2019300" y="6265595"/>
          <a:ext cx="889000" cy="3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99780</xdr:rowOff>
    </xdr:from>
    <xdr:to>
      <xdr:col>10</xdr:col>
      <xdr:colOff>114300</xdr:colOff>
      <xdr:row>36</xdr:row>
      <xdr:rowOff>129713</xdr:rowOff>
    </xdr:to>
    <xdr:cxnSp macro="">
      <xdr:nvCxnSpPr>
        <xdr:cNvPr id="69" name="直線コネクタ 68"/>
        <xdr:cNvCxnSpPr/>
      </xdr:nvCxnSpPr>
      <xdr:spPr>
        <a:xfrm>
          <a:off x="1130300" y="6271980"/>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38904</xdr:rowOff>
    </xdr:from>
    <xdr:to>
      <xdr:col>24</xdr:col>
      <xdr:colOff>114300</xdr:colOff>
      <xdr:row>36</xdr:row>
      <xdr:rowOff>140504</xdr:rowOff>
    </xdr:to>
    <xdr:sp macro="" textlink="">
      <xdr:nvSpPr>
        <xdr:cNvPr id="79" name="楕円 78"/>
        <xdr:cNvSpPr/>
      </xdr:nvSpPr>
      <xdr:spPr>
        <a:xfrm>
          <a:off x="4584700" y="62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61781</xdr:rowOff>
    </xdr:from>
    <xdr:ext cx="599010" cy="259045"/>
    <xdr:sp macro="" textlink="">
      <xdr:nvSpPr>
        <xdr:cNvPr id="80" name="人件費該当値テキスト"/>
        <xdr:cNvSpPr txBox="1"/>
      </xdr:nvSpPr>
      <xdr:spPr>
        <a:xfrm>
          <a:off x="4686300" y="606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20349</xdr:rowOff>
    </xdr:from>
    <xdr:to>
      <xdr:col>20</xdr:col>
      <xdr:colOff>38100</xdr:colOff>
      <xdr:row>36</xdr:row>
      <xdr:rowOff>121949</xdr:rowOff>
    </xdr:to>
    <xdr:sp macro="" textlink="">
      <xdr:nvSpPr>
        <xdr:cNvPr id="81" name="楕円 80"/>
        <xdr:cNvSpPr/>
      </xdr:nvSpPr>
      <xdr:spPr>
        <a:xfrm>
          <a:off x="3746500" y="61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138476</xdr:rowOff>
    </xdr:from>
    <xdr:ext cx="599010" cy="259045"/>
    <xdr:sp macro="" textlink="">
      <xdr:nvSpPr>
        <xdr:cNvPr id="82" name="テキスト ボックス 81"/>
        <xdr:cNvSpPr txBox="1"/>
      </xdr:nvSpPr>
      <xdr:spPr>
        <a:xfrm>
          <a:off x="3497795" y="596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42595</xdr:rowOff>
    </xdr:from>
    <xdr:to>
      <xdr:col>15</xdr:col>
      <xdr:colOff>101600</xdr:colOff>
      <xdr:row>36</xdr:row>
      <xdr:rowOff>144195</xdr:rowOff>
    </xdr:to>
    <xdr:sp macro="" textlink="">
      <xdr:nvSpPr>
        <xdr:cNvPr id="83" name="楕円 82"/>
        <xdr:cNvSpPr/>
      </xdr:nvSpPr>
      <xdr:spPr>
        <a:xfrm>
          <a:off x="2857500" y="62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160722</xdr:rowOff>
    </xdr:from>
    <xdr:ext cx="599010" cy="259045"/>
    <xdr:sp macro="" textlink="">
      <xdr:nvSpPr>
        <xdr:cNvPr id="84" name="テキスト ボックス 83"/>
        <xdr:cNvSpPr txBox="1"/>
      </xdr:nvSpPr>
      <xdr:spPr>
        <a:xfrm>
          <a:off x="2608795" y="59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78913</xdr:rowOff>
    </xdr:from>
    <xdr:to>
      <xdr:col>10</xdr:col>
      <xdr:colOff>165100</xdr:colOff>
      <xdr:row>37</xdr:row>
      <xdr:rowOff>9063</xdr:rowOff>
    </xdr:to>
    <xdr:sp macro="" textlink="">
      <xdr:nvSpPr>
        <xdr:cNvPr id="85" name="楕円 84"/>
        <xdr:cNvSpPr/>
      </xdr:nvSpPr>
      <xdr:spPr>
        <a:xfrm>
          <a:off x="1968500" y="62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25590</xdr:rowOff>
    </xdr:from>
    <xdr:ext cx="599010" cy="259045"/>
    <xdr:sp macro="" textlink="">
      <xdr:nvSpPr>
        <xdr:cNvPr id="86" name="テキスト ボックス 85"/>
        <xdr:cNvSpPr txBox="1"/>
      </xdr:nvSpPr>
      <xdr:spPr>
        <a:xfrm>
          <a:off x="1719795" y="602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48980</xdr:rowOff>
    </xdr:from>
    <xdr:to>
      <xdr:col>6</xdr:col>
      <xdr:colOff>38100</xdr:colOff>
      <xdr:row>36</xdr:row>
      <xdr:rowOff>150580</xdr:rowOff>
    </xdr:to>
    <xdr:sp macro="" textlink="">
      <xdr:nvSpPr>
        <xdr:cNvPr id="87" name="楕円 86"/>
        <xdr:cNvSpPr/>
      </xdr:nvSpPr>
      <xdr:spPr>
        <a:xfrm>
          <a:off x="1079500" y="62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167107</xdr:rowOff>
    </xdr:from>
    <xdr:ext cx="599010" cy="259045"/>
    <xdr:sp macro="" textlink="">
      <xdr:nvSpPr>
        <xdr:cNvPr id="88" name="テキスト ボックス 87"/>
        <xdr:cNvSpPr txBox="1"/>
      </xdr:nvSpPr>
      <xdr:spPr>
        <a:xfrm>
          <a:off x="830795" y="599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148375</xdr:rowOff>
    </xdr:from>
    <xdr:to>
      <xdr:col>24</xdr:col>
      <xdr:colOff>63500</xdr:colOff>
      <xdr:row>58</xdr:row>
      <xdr:rowOff>5611</xdr:rowOff>
    </xdr:to>
    <xdr:cxnSp macro="">
      <xdr:nvCxnSpPr>
        <xdr:cNvPr id="117" name="直線コネクタ 116"/>
        <xdr:cNvCxnSpPr/>
      </xdr:nvCxnSpPr>
      <xdr:spPr>
        <a:xfrm flipV="1">
          <a:off x="3797300" y="9921025"/>
          <a:ext cx="8382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5611</xdr:rowOff>
    </xdr:from>
    <xdr:to>
      <xdr:col>19</xdr:col>
      <xdr:colOff>177800</xdr:colOff>
      <xdr:row>58</xdr:row>
      <xdr:rowOff>34564</xdr:rowOff>
    </xdr:to>
    <xdr:cxnSp macro="">
      <xdr:nvCxnSpPr>
        <xdr:cNvPr id="120" name="直線コネクタ 119"/>
        <xdr:cNvCxnSpPr/>
      </xdr:nvCxnSpPr>
      <xdr:spPr>
        <a:xfrm flipV="1">
          <a:off x="2908300" y="9949711"/>
          <a:ext cx="8890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7867</xdr:rowOff>
    </xdr:from>
    <xdr:to>
      <xdr:col>15</xdr:col>
      <xdr:colOff>50800</xdr:colOff>
      <xdr:row>58</xdr:row>
      <xdr:rowOff>34564</xdr:rowOff>
    </xdr:to>
    <xdr:cxnSp macro="">
      <xdr:nvCxnSpPr>
        <xdr:cNvPr id="123" name="直線コネクタ 122"/>
        <xdr:cNvCxnSpPr/>
      </xdr:nvCxnSpPr>
      <xdr:spPr>
        <a:xfrm>
          <a:off x="2019300" y="9951967"/>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7867</xdr:rowOff>
    </xdr:from>
    <xdr:to>
      <xdr:col>10</xdr:col>
      <xdr:colOff>114300</xdr:colOff>
      <xdr:row>58</xdr:row>
      <xdr:rowOff>56491</xdr:rowOff>
    </xdr:to>
    <xdr:cxnSp macro="">
      <xdr:nvCxnSpPr>
        <xdr:cNvPr id="126" name="直線コネクタ 125"/>
        <xdr:cNvCxnSpPr/>
      </xdr:nvCxnSpPr>
      <xdr:spPr>
        <a:xfrm flipV="1">
          <a:off x="1130300" y="9951967"/>
          <a:ext cx="889000" cy="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97575</xdr:rowOff>
    </xdr:from>
    <xdr:to>
      <xdr:col>24</xdr:col>
      <xdr:colOff>114300</xdr:colOff>
      <xdr:row>58</xdr:row>
      <xdr:rowOff>27725</xdr:rowOff>
    </xdr:to>
    <xdr:sp macro="" textlink="">
      <xdr:nvSpPr>
        <xdr:cNvPr id="136" name="楕円 135"/>
        <xdr:cNvSpPr/>
      </xdr:nvSpPr>
      <xdr:spPr>
        <a:xfrm>
          <a:off x="4584700" y="98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120452</xdr:rowOff>
    </xdr:from>
    <xdr:ext cx="599010" cy="259045"/>
    <xdr:sp macro="" textlink="">
      <xdr:nvSpPr>
        <xdr:cNvPr id="137" name="物件費該当値テキスト"/>
        <xdr:cNvSpPr txBox="1"/>
      </xdr:nvSpPr>
      <xdr:spPr>
        <a:xfrm>
          <a:off x="4686300" y="972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126261</xdr:rowOff>
    </xdr:from>
    <xdr:to>
      <xdr:col>20</xdr:col>
      <xdr:colOff>38100</xdr:colOff>
      <xdr:row>58</xdr:row>
      <xdr:rowOff>56411</xdr:rowOff>
    </xdr:to>
    <xdr:sp macro="" textlink="">
      <xdr:nvSpPr>
        <xdr:cNvPr id="138" name="楕円 137"/>
        <xdr:cNvSpPr/>
      </xdr:nvSpPr>
      <xdr:spPr>
        <a:xfrm>
          <a:off x="3746500" y="98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72938</xdr:rowOff>
    </xdr:from>
    <xdr:ext cx="599010" cy="259045"/>
    <xdr:sp macro="" textlink="">
      <xdr:nvSpPr>
        <xdr:cNvPr id="139" name="テキスト ボックス 138"/>
        <xdr:cNvSpPr txBox="1"/>
      </xdr:nvSpPr>
      <xdr:spPr>
        <a:xfrm>
          <a:off x="3497795" y="96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155214</xdr:rowOff>
    </xdr:from>
    <xdr:to>
      <xdr:col>15</xdr:col>
      <xdr:colOff>101600</xdr:colOff>
      <xdr:row>58</xdr:row>
      <xdr:rowOff>85364</xdr:rowOff>
    </xdr:to>
    <xdr:sp macro="" textlink="">
      <xdr:nvSpPr>
        <xdr:cNvPr id="140" name="楕円 139"/>
        <xdr:cNvSpPr/>
      </xdr:nvSpPr>
      <xdr:spPr>
        <a:xfrm>
          <a:off x="2857500" y="99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101891</xdr:rowOff>
    </xdr:from>
    <xdr:ext cx="599010" cy="259045"/>
    <xdr:sp macro="" textlink="">
      <xdr:nvSpPr>
        <xdr:cNvPr id="141" name="テキスト ボックス 140"/>
        <xdr:cNvSpPr txBox="1"/>
      </xdr:nvSpPr>
      <xdr:spPr>
        <a:xfrm>
          <a:off x="2608795" y="970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128517</xdr:rowOff>
    </xdr:from>
    <xdr:to>
      <xdr:col>10</xdr:col>
      <xdr:colOff>165100</xdr:colOff>
      <xdr:row>58</xdr:row>
      <xdr:rowOff>58667</xdr:rowOff>
    </xdr:to>
    <xdr:sp macro="" textlink="">
      <xdr:nvSpPr>
        <xdr:cNvPr id="142" name="楕円 141"/>
        <xdr:cNvSpPr/>
      </xdr:nvSpPr>
      <xdr:spPr>
        <a:xfrm>
          <a:off x="1968500" y="99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75194</xdr:rowOff>
    </xdr:from>
    <xdr:ext cx="599010" cy="259045"/>
    <xdr:sp macro="" textlink="">
      <xdr:nvSpPr>
        <xdr:cNvPr id="143" name="テキスト ボックス 142"/>
        <xdr:cNvSpPr txBox="1"/>
      </xdr:nvSpPr>
      <xdr:spPr>
        <a:xfrm>
          <a:off x="1719795" y="967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5691</xdr:rowOff>
    </xdr:from>
    <xdr:to>
      <xdr:col>6</xdr:col>
      <xdr:colOff>38100</xdr:colOff>
      <xdr:row>58</xdr:row>
      <xdr:rowOff>107291</xdr:rowOff>
    </xdr:to>
    <xdr:sp macro="" textlink="">
      <xdr:nvSpPr>
        <xdr:cNvPr id="144" name="楕円 143"/>
        <xdr:cNvSpPr/>
      </xdr:nvSpPr>
      <xdr:spPr>
        <a:xfrm>
          <a:off x="1079500" y="99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123818</xdr:rowOff>
    </xdr:from>
    <xdr:ext cx="599010" cy="259045"/>
    <xdr:sp macro="" textlink="">
      <xdr:nvSpPr>
        <xdr:cNvPr id="145" name="テキスト ボックス 144"/>
        <xdr:cNvSpPr txBox="1"/>
      </xdr:nvSpPr>
      <xdr:spPr>
        <a:xfrm>
          <a:off x="830795" y="972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156659</xdr:rowOff>
    </xdr:from>
    <xdr:to>
      <xdr:col>24</xdr:col>
      <xdr:colOff>63500</xdr:colOff>
      <xdr:row>78</xdr:row>
      <xdr:rowOff>162841</xdr:rowOff>
    </xdr:to>
    <xdr:cxnSp macro="">
      <xdr:nvCxnSpPr>
        <xdr:cNvPr id="174" name="直線コネクタ 173"/>
        <xdr:cNvCxnSpPr/>
      </xdr:nvCxnSpPr>
      <xdr:spPr>
        <a:xfrm>
          <a:off x="3797300" y="13529759"/>
          <a:ext cx="8382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156659</xdr:rowOff>
    </xdr:from>
    <xdr:to>
      <xdr:col>19</xdr:col>
      <xdr:colOff>177800</xdr:colOff>
      <xdr:row>78</xdr:row>
      <xdr:rowOff>163406</xdr:rowOff>
    </xdr:to>
    <xdr:cxnSp macro="">
      <xdr:nvCxnSpPr>
        <xdr:cNvPr id="177" name="直線コネクタ 176"/>
        <xdr:cNvCxnSpPr/>
      </xdr:nvCxnSpPr>
      <xdr:spPr>
        <a:xfrm flipV="1">
          <a:off x="2908300" y="13529759"/>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163406</xdr:rowOff>
    </xdr:from>
    <xdr:to>
      <xdr:col>15</xdr:col>
      <xdr:colOff>50800</xdr:colOff>
      <xdr:row>78</xdr:row>
      <xdr:rowOff>167635</xdr:rowOff>
    </xdr:to>
    <xdr:cxnSp macro="">
      <xdr:nvCxnSpPr>
        <xdr:cNvPr id="180" name="直線コネクタ 179"/>
        <xdr:cNvCxnSpPr/>
      </xdr:nvCxnSpPr>
      <xdr:spPr>
        <a:xfrm flipV="1">
          <a:off x="2019300" y="1353650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167635</xdr:rowOff>
    </xdr:from>
    <xdr:to>
      <xdr:col>10</xdr:col>
      <xdr:colOff>114300</xdr:colOff>
      <xdr:row>79</xdr:row>
      <xdr:rowOff>2563</xdr:rowOff>
    </xdr:to>
    <xdr:cxnSp macro="">
      <xdr:nvCxnSpPr>
        <xdr:cNvPr id="183" name="直線コネクタ 182"/>
        <xdr:cNvCxnSpPr/>
      </xdr:nvCxnSpPr>
      <xdr:spPr>
        <a:xfrm flipV="1">
          <a:off x="1130300" y="13540735"/>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112041</xdr:rowOff>
    </xdr:from>
    <xdr:to>
      <xdr:col>24</xdr:col>
      <xdr:colOff>114300</xdr:colOff>
      <xdr:row>79</xdr:row>
      <xdr:rowOff>42191</xdr:rowOff>
    </xdr:to>
    <xdr:sp macro="" textlink="">
      <xdr:nvSpPr>
        <xdr:cNvPr id="193" name="楕円 192"/>
        <xdr:cNvSpPr/>
      </xdr:nvSpPr>
      <xdr:spPr>
        <a:xfrm>
          <a:off x="4584700" y="13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105859</xdr:rowOff>
    </xdr:from>
    <xdr:to>
      <xdr:col>20</xdr:col>
      <xdr:colOff>38100</xdr:colOff>
      <xdr:row>79</xdr:row>
      <xdr:rowOff>36009</xdr:rowOff>
    </xdr:to>
    <xdr:sp macro="" textlink="">
      <xdr:nvSpPr>
        <xdr:cNvPr id="195" name="楕円 194"/>
        <xdr:cNvSpPr/>
      </xdr:nvSpPr>
      <xdr:spPr>
        <a:xfrm>
          <a:off x="3746500" y="134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27136</xdr:rowOff>
    </xdr:from>
    <xdr:ext cx="534377" cy="259045"/>
    <xdr:sp macro="" textlink="">
      <xdr:nvSpPr>
        <xdr:cNvPr id="196" name="テキスト ボックス 195"/>
        <xdr:cNvSpPr txBox="1"/>
      </xdr:nvSpPr>
      <xdr:spPr>
        <a:xfrm>
          <a:off x="3530111" y="135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112606</xdr:rowOff>
    </xdr:from>
    <xdr:to>
      <xdr:col>15</xdr:col>
      <xdr:colOff>101600</xdr:colOff>
      <xdr:row>79</xdr:row>
      <xdr:rowOff>42756</xdr:rowOff>
    </xdr:to>
    <xdr:sp macro="" textlink="">
      <xdr:nvSpPr>
        <xdr:cNvPr id="197" name="楕円 196"/>
        <xdr:cNvSpPr/>
      </xdr:nvSpPr>
      <xdr:spPr>
        <a:xfrm>
          <a:off x="2857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33883</xdr:rowOff>
    </xdr:from>
    <xdr:ext cx="534377" cy="259045"/>
    <xdr:sp macro="" textlink="">
      <xdr:nvSpPr>
        <xdr:cNvPr id="198" name="テキスト ボックス 197"/>
        <xdr:cNvSpPr txBox="1"/>
      </xdr:nvSpPr>
      <xdr:spPr>
        <a:xfrm>
          <a:off x="2641111" y="13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116835</xdr:rowOff>
    </xdr:from>
    <xdr:to>
      <xdr:col>10</xdr:col>
      <xdr:colOff>165100</xdr:colOff>
      <xdr:row>79</xdr:row>
      <xdr:rowOff>46985</xdr:rowOff>
    </xdr:to>
    <xdr:sp macro="" textlink="">
      <xdr:nvSpPr>
        <xdr:cNvPr id="199" name="楕円 198"/>
        <xdr:cNvSpPr/>
      </xdr:nvSpPr>
      <xdr:spPr>
        <a:xfrm>
          <a:off x="1968500" y="134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38112</xdr:rowOff>
    </xdr:from>
    <xdr:ext cx="534377" cy="259045"/>
    <xdr:sp macro="" textlink="">
      <xdr:nvSpPr>
        <xdr:cNvPr id="200" name="テキスト ボックス 199"/>
        <xdr:cNvSpPr txBox="1"/>
      </xdr:nvSpPr>
      <xdr:spPr>
        <a:xfrm>
          <a:off x="1752111" y="135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123213</xdr:rowOff>
    </xdr:from>
    <xdr:to>
      <xdr:col>6</xdr:col>
      <xdr:colOff>38100</xdr:colOff>
      <xdr:row>79</xdr:row>
      <xdr:rowOff>53363</xdr:rowOff>
    </xdr:to>
    <xdr:sp macro="" textlink="">
      <xdr:nvSpPr>
        <xdr:cNvPr id="201" name="楕円 200"/>
        <xdr:cNvSpPr/>
      </xdr:nvSpPr>
      <xdr:spPr>
        <a:xfrm>
          <a:off x="1079500" y="13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44490</xdr:rowOff>
    </xdr:from>
    <xdr:ext cx="534377" cy="259045"/>
    <xdr:sp macro="" textlink="">
      <xdr:nvSpPr>
        <xdr:cNvPr id="202" name="テキスト ボックス 201"/>
        <xdr:cNvSpPr txBox="1"/>
      </xdr:nvSpPr>
      <xdr:spPr>
        <a:xfrm>
          <a:off x="863111" y="135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16289</xdr:rowOff>
    </xdr:from>
    <xdr:to>
      <xdr:col>24</xdr:col>
      <xdr:colOff>63500</xdr:colOff>
      <xdr:row>94</xdr:row>
      <xdr:rowOff>77281</xdr:rowOff>
    </xdr:to>
    <xdr:cxnSp macro="">
      <xdr:nvCxnSpPr>
        <xdr:cNvPr id="233" name="直線コネクタ 232"/>
        <xdr:cNvCxnSpPr/>
      </xdr:nvCxnSpPr>
      <xdr:spPr>
        <a:xfrm flipV="1">
          <a:off x="3797300" y="16132589"/>
          <a:ext cx="8382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12533</xdr:rowOff>
    </xdr:from>
    <xdr:to>
      <xdr:col>19</xdr:col>
      <xdr:colOff>177800</xdr:colOff>
      <xdr:row>94</xdr:row>
      <xdr:rowOff>77281</xdr:rowOff>
    </xdr:to>
    <xdr:cxnSp macro="">
      <xdr:nvCxnSpPr>
        <xdr:cNvPr id="236" name="直線コネクタ 235"/>
        <xdr:cNvCxnSpPr/>
      </xdr:nvCxnSpPr>
      <xdr:spPr>
        <a:xfrm>
          <a:off x="2908300" y="16128833"/>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12533</xdr:rowOff>
    </xdr:from>
    <xdr:to>
      <xdr:col>15</xdr:col>
      <xdr:colOff>50800</xdr:colOff>
      <xdr:row>94</xdr:row>
      <xdr:rowOff>89322</xdr:rowOff>
    </xdr:to>
    <xdr:cxnSp macro="">
      <xdr:nvCxnSpPr>
        <xdr:cNvPr id="239" name="直線コネクタ 238"/>
        <xdr:cNvCxnSpPr/>
      </xdr:nvCxnSpPr>
      <xdr:spPr>
        <a:xfrm flipV="1">
          <a:off x="2019300" y="16128833"/>
          <a:ext cx="8890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79318</xdr:rowOff>
    </xdr:from>
    <xdr:to>
      <xdr:col>10</xdr:col>
      <xdr:colOff>114300</xdr:colOff>
      <xdr:row>94</xdr:row>
      <xdr:rowOff>89322</xdr:rowOff>
    </xdr:to>
    <xdr:cxnSp macro="">
      <xdr:nvCxnSpPr>
        <xdr:cNvPr id="242" name="直線コネクタ 241"/>
        <xdr:cNvCxnSpPr/>
      </xdr:nvCxnSpPr>
      <xdr:spPr>
        <a:xfrm>
          <a:off x="1130300" y="16195618"/>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136939</xdr:rowOff>
    </xdr:from>
    <xdr:to>
      <xdr:col>24</xdr:col>
      <xdr:colOff>114300</xdr:colOff>
      <xdr:row>94</xdr:row>
      <xdr:rowOff>67089</xdr:rowOff>
    </xdr:to>
    <xdr:sp macro="" textlink="">
      <xdr:nvSpPr>
        <xdr:cNvPr id="252" name="楕円 251"/>
        <xdr:cNvSpPr/>
      </xdr:nvSpPr>
      <xdr:spPr>
        <a:xfrm>
          <a:off x="4584700" y="16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159816</xdr:rowOff>
    </xdr:from>
    <xdr:ext cx="534377" cy="259045"/>
    <xdr:sp macro="" textlink="">
      <xdr:nvSpPr>
        <xdr:cNvPr id="253" name="扶助費該当値テキスト"/>
        <xdr:cNvSpPr txBox="1"/>
      </xdr:nvSpPr>
      <xdr:spPr>
        <a:xfrm>
          <a:off x="4686300" y="1593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26481</xdr:rowOff>
    </xdr:from>
    <xdr:to>
      <xdr:col>20</xdr:col>
      <xdr:colOff>38100</xdr:colOff>
      <xdr:row>94</xdr:row>
      <xdr:rowOff>128081</xdr:rowOff>
    </xdr:to>
    <xdr:sp macro="" textlink="">
      <xdr:nvSpPr>
        <xdr:cNvPr id="254" name="楕円 253"/>
        <xdr:cNvSpPr/>
      </xdr:nvSpPr>
      <xdr:spPr>
        <a:xfrm>
          <a:off x="37465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144608</xdr:rowOff>
    </xdr:from>
    <xdr:ext cx="534377" cy="259045"/>
    <xdr:sp macro="" textlink="">
      <xdr:nvSpPr>
        <xdr:cNvPr id="255" name="テキスト ボックス 254"/>
        <xdr:cNvSpPr txBox="1"/>
      </xdr:nvSpPr>
      <xdr:spPr>
        <a:xfrm>
          <a:off x="3530111" y="159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133183</xdr:rowOff>
    </xdr:from>
    <xdr:to>
      <xdr:col>15</xdr:col>
      <xdr:colOff>101600</xdr:colOff>
      <xdr:row>94</xdr:row>
      <xdr:rowOff>63333</xdr:rowOff>
    </xdr:to>
    <xdr:sp macro="" textlink="">
      <xdr:nvSpPr>
        <xdr:cNvPr id="256" name="楕円 255"/>
        <xdr:cNvSpPr/>
      </xdr:nvSpPr>
      <xdr:spPr>
        <a:xfrm>
          <a:off x="2857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79860</xdr:rowOff>
    </xdr:from>
    <xdr:ext cx="534377" cy="259045"/>
    <xdr:sp macro="" textlink="">
      <xdr:nvSpPr>
        <xdr:cNvPr id="257" name="テキスト ボックス 256"/>
        <xdr:cNvSpPr txBox="1"/>
      </xdr:nvSpPr>
      <xdr:spPr>
        <a:xfrm>
          <a:off x="2641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38522</xdr:rowOff>
    </xdr:from>
    <xdr:to>
      <xdr:col>10</xdr:col>
      <xdr:colOff>165100</xdr:colOff>
      <xdr:row>94</xdr:row>
      <xdr:rowOff>140122</xdr:rowOff>
    </xdr:to>
    <xdr:sp macro="" textlink="">
      <xdr:nvSpPr>
        <xdr:cNvPr id="258" name="楕円 257"/>
        <xdr:cNvSpPr/>
      </xdr:nvSpPr>
      <xdr:spPr>
        <a:xfrm>
          <a:off x="19685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156649</xdr:rowOff>
    </xdr:from>
    <xdr:ext cx="534377" cy="259045"/>
    <xdr:sp macro="" textlink="">
      <xdr:nvSpPr>
        <xdr:cNvPr id="259" name="テキスト ボックス 258"/>
        <xdr:cNvSpPr txBox="1"/>
      </xdr:nvSpPr>
      <xdr:spPr>
        <a:xfrm>
          <a:off x="1752111" y="159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28518</xdr:rowOff>
    </xdr:from>
    <xdr:to>
      <xdr:col>6</xdr:col>
      <xdr:colOff>38100</xdr:colOff>
      <xdr:row>94</xdr:row>
      <xdr:rowOff>130118</xdr:rowOff>
    </xdr:to>
    <xdr:sp macro="" textlink="">
      <xdr:nvSpPr>
        <xdr:cNvPr id="260" name="楕円 259"/>
        <xdr:cNvSpPr/>
      </xdr:nvSpPr>
      <xdr:spPr>
        <a:xfrm>
          <a:off x="1079500" y="16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146645</xdr:rowOff>
    </xdr:from>
    <xdr:ext cx="534377" cy="259045"/>
    <xdr:sp macro="" textlink="">
      <xdr:nvSpPr>
        <xdr:cNvPr id="261" name="テキスト ボックス 260"/>
        <xdr:cNvSpPr txBox="1"/>
      </xdr:nvSpPr>
      <xdr:spPr>
        <a:xfrm>
          <a:off x="863111" y="15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36051</xdr:rowOff>
    </xdr:from>
    <xdr:to>
      <xdr:col>55</xdr:col>
      <xdr:colOff>0</xdr:colOff>
      <xdr:row>36</xdr:row>
      <xdr:rowOff>58591</xdr:rowOff>
    </xdr:to>
    <xdr:cxnSp macro="">
      <xdr:nvCxnSpPr>
        <xdr:cNvPr id="290" name="直線コネクタ 289"/>
        <xdr:cNvCxnSpPr/>
      </xdr:nvCxnSpPr>
      <xdr:spPr>
        <a:xfrm flipV="1">
          <a:off x="9639300" y="6208251"/>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41467</xdr:rowOff>
    </xdr:from>
    <xdr:to>
      <xdr:col>50</xdr:col>
      <xdr:colOff>114300</xdr:colOff>
      <xdr:row>36</xdr:row>
      <xdr:rowOff>58591</xdr:rowOff>
    </xdr:to>
    <xdr:cxnSp macro="">
      <xdr:nvCxnSpPr>
        <xdr:cNvPr id="293" name="直線コネクタ 292"/>
        <xdr:cNvCxnSpPr/>
      </xdr:nvCxnSpPr>
      <xdr:spPr>
        <a:xfrm>
          <a:off x="8750300" y="6213667"/>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41467</xdr:rowOff>
    </xdr:from>
    <xdr:to>
      <xdr:col>45</xdr:col>
      <xdr:colOff>177800</xdr:colOff>
      <xdr:row>36</xdr:row>
      <xdr:rowOff>64976</xdr:rowOff>
    </xdr:to>
    <xdr:cxnSp macro="">
      <xdr:nvCxnSpPr>
        <xdr:cNvPr id="296" name="直線コネクタ 295"/>
        <xdr:cNvCxnSpPr/>
      </xdr:nvCxnSpPr>
      <xdr:spPr>
        <a:xfrm flipV="1">
          <a:off x="7861300" y="6213667"/>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64976</xdr:rowOff>
    </xdr:from>
    <xdr:to>
      <xdr:col>41</xdr:col>
      <xdr:colOff>50800</xdr:colOff>
      <xdr:row>36</xdr:row>
      <xdr:rowOff>108892</xdr:rowOff>
    </xdr:to>
    <xdr:cxnSp macro="">
      <xdr:nvCxnSpPr>
        <xdr:cNvPr id="299" name="直線コネクタ 298"/>
        <xdr:cNvCxnSpPr/>
      </xdr:nvCxnSpPr>
      <xdr:spPr>
        <a:xfrm flipV="1">
          <a:off x="6972300" y="6237176"/>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156701</xdr:rowOff>
    </xdr:from>
    <xdr:to>
      <xdr:col>55</xdr:col>
      <xdr:colOff>50800</xdr:colOff>
      <xdr:row>36</xdr:row>
      <xdr:rowOff>86851</xdr:rowOff>
    </xdr:to>
    <xdr:sp macro="" textlink="">
      <xdr:nvSpPr>
        <xdr:cNvPr id="309" name="楕円 308"/>
        <xdr:cNvSpPr/>
      </xdr:nvSpPr>
      <xdr:spPr>
        <a:xfrm>
          <a:off x="10426700" y="61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8128</xdr:rowOff>
    </xdr:from>
    <xdr:ext cx="599010" cy="259045"/>
    <xdr:sp macro="" textlink="">
      <xdr:nvSpPr>
        <xdr:cNvPr id="310" name="補助費等該当値テキスト"/>
        <xdr:cNvSpPr txBox="1"/>
      </xdr:nvSpPr>
      <xdr:spPr>
        <a:xfrm>
          <a:off x="10528300" y="600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7791</xdr:rowOff>
    </xdr:from>
    <xdr:to>
      <xdr:col>50</xdr:col>
      <xdr:colOff>165100</xdr:colOff>
      <xdr:row>36</xdr:row>
      <xdr:rowOff>109391</xdr:rowOff>
    </xdr:to>
    <xdr:sp macro="" textlink="">
      <xdr:nvSpPr>
        <xdr:cNvPr id="311" name="楕円 310"/>
        <xdr:cNvSpPr/>
      </xdr:nvSpPr>
      <xdr:spPr>
        <a:xfrm>
          <a:off x="9588500" y="6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125918</xdr:rowOff>
    </xdr:from>
    <xdr:ext cx="599010" cy="259045"/>
    <xdr:sp macro="" textlink="">
      <xdr:nvSpPr>
        <xdr:cNvPr id="312" name="テキスト ボックス 311"/>
        <xdr:cNvSpPr txBox="1"/>
      </xdr:nvSpPr>
      <xdr:spPr>
        <a:xfrm>
          <a:off x="9339795" y="595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162117</xdr:rowOff>
    </xdr:from>
    <xdr:to>
      <xdr:col>46</xdr:col>
      <xdr:colOff>38100</xdr:colOff>
      <xdr:row>36</xdr:row>
      <xdr:rowOff>92267</xdr:rowOff>
    </xdr:to>
    <xdr:sp macro="" textlink="">
      <xdr:nvSpPr>
        <xdr:cNvPr id="313" name="楕円 312"/>
        <xdr:cNvSpPr/>
      </xdr:nvSpPr>
      <xdr:spPr>
        <a:xfrm>
          <a:off x="8699500" y="61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108794</xdr:rowOff>
    </xdr:from>
    <xdr:ext cx="599010" cy="259045"/>
    <xdr:sp macro="" textlink="">
      <xdr:nvSpPr>
        <xdr:cNvPr id="314" name="テキスト ボックス 313"/>
        <xdr:cNvSpPr txBox="1"/>
      </xdr:nvSpPr>
      <xdr:spPr>
        <a:xfrm>
          <a:off x="8450795" y="59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14176</xdr:rowOff>
    </xdr:from>
    <xdr:to>
      <xdr:col>41</xdr:col>
      <xdr:colOff>101600</xdr:colOff>
      <xdr:row>36</xdr:row>
      <xdr:rowOff>115776</xdr:rowOff>
    </xdr:to>
    <xdr:sp macro="" textlink="">
      <xdr:nvSpPr>
        <xdr:cNvPr id="315" name="楕円 314"/>
        <xdr:cNvSpPr/>
      </xdr:nvSpPr>
      <xdr:spPr>
        <a:xfrm>
          <a:off x="7810500" y="61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132303</xdr:rowOff>
    </xdr:from>
    <xdr:ext cx="599010" cy="259045"/>
    <xdr:sp macro="" textlink="">
      <xdr:nvSpPr>
        <xdr:cNvPr id="316" name="テキスト ボックス 315"/>
        <xdr:cNvSpPr txBox="1"/>
      </xdr:nvSpPr>
      <xdr:spPr>
        <a:xfrm>
          <a:off x="7561795" y="59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58092</xdr:rowOff>
    </xdr:from>
    <xdr:to>
      <xdr:col>36</xdr:col>
      <xdr:colOff>165100</xdr:colOff>
      <xdr:row>36</xdr:row>
      <xdr:rowOff>159692</xdr:rowOff>
    </xdr:to>
    <xdr:sp macro="" textlink="">
      <xdr:nvSpPr>
        <xdr:cNvPr id="317" name="楕円 316"/>
        <xdr:cNvSpPr/>
      </xdr:nvSpPr>
      <xdr:spPr>
        <a:xfrm>
          <a:off x="6921500" y="6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4769</xdr:rowOff>
    </xdr:from>
    <xdr:ext cx="599010" cy="259045"/>
    <xdr:sp macro="" textlink="">
      <xdr:nvSpPr>
        <xdr:cNvPr id="318" name="テキスト ボックス 317"/>
        <xdr:cNvSpPr txBox="1"/>
      </xdr:nvSpPr>
      <xdr:spPr>
        <a:xfrm>
          <a:off x="6672795" y="60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111475</xdr:rowOff>
    </xdr:from>
    <xdr:to>
      <xdr:col>55</xdr:col>
      <xdr:colOff>0</xdr:colOff>
      <xdr:row>58</xdr:row>
      <xdr:rowOff>346</xdr:rowOff>
    </xdr:to>
    <xdr:cxnSp macro="">
      <xdr:nvCxnSpPr>
        <xdr:cNvPr id="347" name="直線コネクタ 346"/>
        <xdr:cNvCxnSpPr/>
      </xdr:nvCxnSpPr>
      <xdr:spPr>
        <a:xfrm flipV="1">
          <a:off x="9639300" y="9884125"/>
          <a:ext cx="838200" cy="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346</xdr:rowOff>
    </xdr:from>
    <xdr:to>
      <xdr:col>50</xdr:col>
      <xdr:colOff>114300</xdr:colOff>
      <xdr:row>58</xdr:row>
      <xdr:rowOff>20044</xdr:rowOff>
    </xdr:to>
    <xdr:cxnSp macro="">
      <xdr:nvCxnSpPr>
        <xdr:cNvPr id="350" name="直線コネクタ 349"/>
        <xdr:cNvCxnSpPr/>
      </xdr:nvCxnSpPr>
      <xdr:spPr>
        <a:xfrm flipV="1">
          <a:off x="8750300" y="994444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83107</xdr:rowOff>
    </xdr:from>
    <xdr:to>
      <xdr:col>45</xdr:col>
      <xdr:colOff>177800</xdr:colOff>
      <xdr:row>58</xdr:row>
      <xdr:rowOff>20044</xdr:rowOff>
    </xdr:to>
    <xdr:cxnSp macro="">
      <xdr:nvCxnSpPr>
        <xdr:cNvPr id="353" name="直線コネクタ 352"/>
        <xdr:cNvCxnSpPr/>
      </xdr:nvCxnSpPr>
      <xdr:spPr>
        <a:xfrm>
          <a:off x="7861300" y="9855757"/>
          <a:ext cx="8890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72798</xdr:rowOff>
    </xdr:from>
    <xdr:to>
      <xdr:col>41</xdr:col>
      <xdr:colOff>50800</xdr:colOff>
      <xdr:row>57</xdr:row>
      <xdr:rowOff>83107</xdr:rowOff>
    </xdr:to>
    <xdr:cxnSp macro="">
      <xdr:nvCxnSpPr>
        <xdr:cNvPr id="356" name="直線コネクタ 355"/>
        <xdr:cNvCxnSpPr/>
      </xdr:nvCxnSpPr>
      <xdr:spPr>
        <a:xfrm>
          <a:off x="6972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60675</xdr:rowOff>
    </xdr:from>
    <xdr:to>
      <xdr:col>55</xdr:col>
      <xdr:colOff>50800</xdr:colOff>
      <xdr:row>57</xdr:row>
      <xdr:rowOff>162275</xdr:rowOff>
    </xdr:to>
    <xdr:sp macro="" textlink="">
      <xdr:nvSpPr>
        <xdr:cNvPr id="366" name="楕円 365"/>
        <xdr:cNvSpPr/>
      </xdr:nvSpPr>
      <xdr:spPr>
        <a:xfrm>
          <a:off x="10426700" y="98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83552</xdr:rowOff>
    </xdr:from>
    <xdr:ext cx="599010" cy="259045"/>
    <xdr:sp macro="" textlink="">
      <xdr:nvSpPr>
        <xdr:cNvPr id="367" name="普通建設事業費該当値テキスト"/>
        <xdr:cNvSpPr txBox="1"/>
      </xdr:nvSpPr>
      <xdr:spPr>
        <a:xfrm>
          <a:off x="10528300" y="96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120996</xdr:rowOff>
    </xdr:from>
    <xdr:to>
      <xdr:col>50</xdr:col>
      <xdr:colOff>165100</xdr:colOff>
      <xdr:row>58</xdr:row>
      <xdr:rowOff>51146</xdr:rowOff>
    </xdr:to>
    <xdr:sp macro="" textlink="">
      <xdr:nvSpPr>
        <xdr:cNvPr id="368" name="楕円 367"/>
        <xdr:cNvSpPr/>
      </xdr:nvSpPr>
      <xdr:spPr>
        <a:xfrm>
          <a:off x="9588500" y="98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67673</xdr:rowOff>
    </xdr:from>
    <xdr:ext cx="599010" cy="259045"/>
    <xdr:sp macro="" textlink="">
      <xdr:nvSpPr>
        <xdr:cNvPr id="369" name="テキスト ボックス 368"/>
        <xdr:cNvSpPr txBox="1"/>
      </xdr:nvSpPr>
      <xdr:spPr>
        <a:xfrm>
          <a:off x="9339795" y="96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140694</xdr:rowOff>
    </xdr:from>
    <xdr:to>
      <xdr:col>46</xdr:col>
      <xdr:colOff>38100</xdr:colOff>
      <xdr:row>58</xdr:row>
      <xdr:rowOff>70844</xdr:rowOff>
    </xdr:to>
    <xdr:sp macro="" textlink="">
      <xdr:nvSpPr>
        <xdr:cNvPr id="370" name="楕円 369"/>
        <xdr:cNvSpPr/>
      </xdr:nvSpPr>
      <xdr:spPr>
        <a:xfrm>
          <a:off x="86995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87371</xdr:rowOff>
    </xdr:from>
    <xdr:ext cx="599010" cy="259045"/>
    <xdr:sp macro="" textlink="">
      <xdr:nvSpPr>
        <xdr:cNvPr id="371" name="テキスト ボックス 370"/>
        <xdr:cNvSpPr txBox="1"/>
      </xdr:nvSpPr>
      <xdr:spPr>
        <a:xfrm>
          <a:off x="8450795" y="96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32307</xdr:rowOff>
    </xdr:from>
    <xdr:to>
      <xdr:col>41</xdr:col>
      <xdr:colOff>101600</xdr:colOff>
      <xdr:row>57</xdr:row>
      <xdr:rowOff>133907</xdr:rowOff>
    </xdr:to>
    <xdr:sp macro="" textlink="">
      <xdr:nvSpPr>
        <xdr:cNvPr id="372" name="楕円 371"/>
        <xdr:cNvSpPr/>
      </xdr:nvSpPr>
      <xdr:spPr>
        <a:xfrm>
          <a:off x="7810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150434</xdr:rowOff>
    </xdr:from>
    <xdr:ext cx="599010" cy="259045"/>
    <xdr:sp macro="" textlink="">
      <xdr:nvSpPr>
        <xdr:cNvPr id="373" name="テキスト ボックス 372"/>
        <xdr:cNvSpPr txBox="1"/>
      </xdr:nvSpPr>
      <xdr:spPr>
        <a:xfrm>
          <a:off x="7561795"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21998</xdr:rowOff>
    </xdr:from>
    <xdr:to>
      <xdr:col>36</xdr:col>
      <xdr:colOff>165100</xdr:colOff>
      <xdr:row>57</xdr:row>
      <xdr:rowOff>123598</xdr:rowOff>
    </xdr:to>
    <xdr:sp macro="" textlink="">
      <xdr:nvSpPr>
        <xdr:cNvPr id="374" name="楕円 373"/>
        <xdr:cNvSpPr/>
      </xdr:nvSpPr>
      <xdr:spPr>
        <a:xfrm>
          <a:off x="6921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140125</xdr:rowOff>
    </xdr:from>
    <xdr:ext cx="599010" cy="259045"/>
    <xdr:sp macro="" textlink="">
      <xdr:nvSpPr>
        <xdr:cNvPr id="375" name="テキスト ボックス 374"/>
        <xdr:cNvSpPr txBox="1"/>
      </xdr:nvSpPr>
      <xdr:spPr>
        <a:xfrm>
          <a:off x="6672795"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1814</xdr:rowOff>
    </xdr:from>
    <xdr:to>
      <xdr:col>55</xdr:col>
      <xdr:colOff>0</xdr:colOff>
      <xdr:row>78</xdr:row>
      <xdr:rowOff>4395</xdr:rowOff>
    </xdr:to>
    <xdr:cxnSp macro="">
      <xdr:nvCxnSpPr>
        <xdr:cNvPr id="406" name="直線コネクタ 405"/>
        <xdr:cNvCxnSpPr/>
      </xdr:nvCxnSpPr>
      <xdr:spPr>
        <a:xfrm flipV="1">
          <a:off x="9639300" y="13374914"/>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4395</xdr:rowOff>
    </xdr:from>
    <xdr:to>
      <xdr:col>50</xdr:col>
      <xdr:colOff>114300</xdr:colOff>
      <xdr:row>79</xdr:row>
      <xdr:rowOff>46179</xdr:rowOff>
    </xdr:to>
    <xdr:cxnSp macro="">
      <xdr:nvCxnSpPr>
        <xdr:cNvPr id="409" name="直線コネクタ 408"/>
        <xdr:cNvCxnSpPr/>
      </xdr:nvCxnSpPr>
      <xdr:spPr>
        <a:xfrm flipV="1">
          <a:off x="8750300" y="13377495"/>
          <a:ext cx="889000" cy="2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61776</xdr:rowOff>
    </xdr:from>
    <xdr:to>
      <xdr:col>45</xdr:col>
      <xdr:colOff>177800</xdr:colOff>
      <xdr:row>79</xdr:row>
      <xdr:rowOff>46179</xdr:rowOff>
    </xdr:to>
    <xdr:cxnSp macro="">
      <xdr:nvCxnSpPr>
        <xdr:cNvPr id="412" name="直線コネクタ 411"/>
        <xdr:cNvCxnSpPr/>
      </xdr:nvCxnSpPr>
      <xdr:spPr>
        <a:xfrm>
          <a:off x="7861300" y="13091976"/>
          <a:ext cx="889000" cy="4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63319</xdr:rowOff>
    </xdr:from>
    <xdr:to>
      <xdr:col>41</xdr:col>
      <xdr:colOff>50800</xdr:colOff>
      <xdr:row>76</xdr:row>
      <xdr:rowOff>61776</xdr:rowOff>
    </xdr:to>
    <xdr:cxnSp macro="">
      <xdr:nvCxnSpPr>
        <xdr:cNvPr id="415" name="直線コネクタ 414"/>
        <xdr:cNvCxnSpPr/>
      </xdr:nvCxnSpPr>
      <xdr:spPr>
        <a:xfrm>
          <a:off x="6972300" y="12922069"/>
          <a:ext cx="8890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122464</xdr:rowOff>
    </xdr:from>
    <xdr:to>
      <xdr:col>55</xdr:col>
      <xdr:colOff>50800</xdr:colOff>
      <xdr:row>78</xdr:row>
      <xdr:rowOff>52614</xdr:rowOff>
    </xdr:to>
    <xdr:sp macro="" textlink="">
      <xdr:nvSpPr>
        <xdr:cNvPr id="425" name="楕円 424"/>
        <xdr:cNvSpPr/>
      </xdr:nvSpPr>
      <xdr:spPr>
        <a:xfrm>
          <a:off x="10426700" y="133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145341</xdr:rowOff>
    </xdr:from>
    <xdr:ext cx="599010" cy="259045"/>
    <xdr:sp macro="" textlink="">
      <xdr:nvSpPr>
        <xdr:cNvPr id="426" name="普通建設事業費 （ うち新規整備　）該当値テキスト"/>
        <xdr:cNvSpPr txBox="1"/>
      </xdr:nvSpPr>
      <xdr:spPr>
        <a:xfrm>
          <a:off x="10528300" y="1317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125045</xdr:rowOff>
    </xdr:from>
    <xdr:to>
      <xdr:col>50</xdr:col>
      <xdr:colOff>165100</xdr:colOff>
      <xdr:row>78</xdr:row>
      <xdr:rowOff>55195</xdr:rowOff>
    </xdr:to>
    <xdr:sp macro="" textlink="">
      <xdr:nvSpPr>
        <xdr:cNvPr id="427" name="楕円 426"/>
        <xdr:cNvSpPr/>
      </xdr:nvSpPr>
      <xdr:spPr>
        <a:xfrm>
          <a:off x="9588500" y="133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71722</xdr:rowOff>
    </xdr:from>
    <xdr:ext cx="599010" cy="259045"/>
    <xdr:sp macro="" textlink="">
      <xdr:nvSpPr>
        <xdr:cNvPr id="428" name="テキスト ボックス 427"/>
        <xdr:cNvSpPr txBox="1"/>
      </xdr:nvSpPr>
      <xdr:spPr>
        <a:xfrm>
          <a:off x="9339795" y="1310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166829</xdr:rowOff>
    </xdr:from>
    <xdr:to>
      <xdr:col>46</xdr:col>
      <xdr:colOff>38100</xdr:colOff>
      <xdr:row>79</xdr:row>
      <xdr:rowOff>96979</xdr:rowOff>
    </xdr:to>
    <xdr:sp macro="" textlink="">
      <xdr:nvSpPr>
        <xdr:cNvPr id="429" name="楕円 428"/>
        <xdr:cNvSpPr/>
      </xdr:nvSpPr>
      <xdr:spPr>
        <a:xfrm>
          <a:off x="8699500" y="135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88106</xdr:rowOff>
    </xdr:from>
    <xdr:ext cx="534377" cy="259045"/>
    <xdr:sp macro="" textlink="">
      <xdr:nvSpPr>
        <xdr:cNvPr id="430" name="テキスト ボックス 429"/>
        <xdr:cNvSpPr txBox="1"/>
      </xdr:nvSpPr>
      <xdr:spPr>
        <a:xfrm>
          <a:off x="8483111" y="13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10976</xdr:rowOff>
    </xdr:from>
    <xdr:to>
      <xdr:col>41</xdr:col>
      <xdr:colOff>101600</xdr:colOff>
      <xdr:row>76</xdr:row>
      <xdr:rowOff>112576</xdr:rowOff>
    </xdr:to>
    <xdr:sp macro="" textlink="">
      <xdr:nvSpPr>
        <xdr:cNvPr id="431" name="楕円 430"/>
        <xdr:cNvSpPr/>
      </xdr:nvSpPr>
      <xdr:spPr>
        <a:xfrm>
          <a:off x="7810500" y="130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129103</xdr:rowOff>
    </xdr:from>
    <xdr:ext cx="599010" cy="259045"/>
    <xdr:sp macro="" textlink="">
      <xdr:nvSpPr>
        <xdr:cNvPr id="432" name="テキスト ボックス 431"/>
        <xdr:cNvSpPr txBox="1"/>
      </xdr:nvSpPr>
      <xdr:spPr>
        <a:xfrm>
          <a:off x="7561795" y="128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12519</xdr:rowOff>
    </xdr:from>
    <xdr:to>
      <xdr:col>36</xdr:col>
      <xdr:colOff>165100</xdr:colOff>
      <xdr:row>75</xdr:row>
      <xdr:rowOff>114119</xdr:rowOff>
    </xdr:to>
    <xdr:sp macro="" textlink="">
      <xdr:nvSpPr>
        <xdr:cNvPr id="433" name="楕円 432"/>
        <xdr:cNvSpPr/>
      </xdr:nvSpPr>
      <xdr:spPr>
        <a:xfrm>
          <a:off x="69215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130646</xdr:rowOff>
    </xdr:from>
    <xdr:ext cx="599010" cy="259045"/>
    <xdr:sp macro="" textlink="">
      <xdr:nvSpPr>
        <xdr:cNvPr id="434" name="テキスト ボックス 433"/>
        <xdr:cNvSpPr txBox="1"/>
      </xdr:nvSpPr>
      <xdr:spPr>
        <a:xfrm>
          <a:off x="6672795" y="1264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20267</xdr:rowOff>
    </xdr:from>
    <xdr:to>
      <xdr:col>55</xdr:col>
      <xdr:colOff>0</xdr:colOff>
      <xdr:row>98</xdr:row>
      <xdr:rowOff>23978</xdr:rowOff>
    </xdr:to>
    <xdr:cxnSp macro="">
      <xdr:nvCxnSpPr>
        <xdr:cNvPr id="461" name="直線コネクタ 460"/>
        <xdr:cNvCxnSpPr/>
      </xdr:nvCxnSpPr>
      <xdr:spPr>
        <a:xfrm>
          <a:off x="9639300" y="16822367"/>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116799</xdr:rowOff>
    </xdr:from>
    <xdr:to>
      <xdr:col>50</xdr:col>
      <xdr:colOff>114300</xdr:colOff>
      <xdr:row>98</xdr:row>
      <xdr:rowOff>20267</xdr:rowOff>
    </xdr:to>
    <xdr:cxnSp macro="">
      <xdr:nvCxnSpPr>
        <xdr:cNvPr id="464" name="直線コネクタ 463"/>
        <xdr:cNvCxnSpPr/>
      </xdr:nvCxnSpPr>
      <xdr:spPr>
        <a:xfrm>
          <a:off x="8750300" y="16747449"/>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116799</xdr:rowOff>
    </xdr:from>
    <xdr:to>
      <xdr:col>45</xdr:col>
      <xdr:colOff>177800</xdr:colOff>
      <xdr:row>98</xdr:row>
      <xdr:rowOff>11992</xdr:rowOff>
    </xdr:to>
    <xdr:cxnSp macro="">
      <xdr:nvCxnSpPr>
        <xdr:cNvPr id="467" name="直線コネクタ 466"/>
        <xdr:cNvCxnSpPr/>
      </xdr:nvCxnSpPr>
      <xdr:spPr>
        <a:xfrm flipV="1">
          <a:off x="7861300" y="16747449"/>
          <a:ext cx="889000" cy="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11992</xdr:rowOff>
    </xdr:from>
    <xdr:to>
      <xdr:col>41</xdr:col>
      <xdr:colOff>50800</xdr:colOff>
      <xdr:row>98</xdr:row>
      <xdr:rowOff>66180</xdr:rowOff>
    </xdr:to>
    <xdr:cxnSp macro="">
      <xdr:nvCxnSpPr>
        <xdr:cNvPr id="470" name="直線コネクタ 469"/>
        <xdr:cNvCxnSpPr/>
      </xdr:nvCxnSpPr>
      <xdr:spPr>
        <a:xfrm flipV="1">
          <a:off x="6972300" y="16814092"/>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144628</xdr:rowOff>
    </xdr:from>
    <xdr:to>
      <xdr:col>55</xdr:col>
      <xdr:colOff>50800</xdr:colOff>
      <xdr:row>98</xdr:row>
      <xdr:rowOff>74778</xdr:rowOff>
    </xdr:to>
    <xdr:sp macro="" textlink="">
      <xdr:nvSpPr>
        <xdr:cNvPr id="480" name="楕円 479"/>
        <xdr:cNvSpPr/>
      </xdr:nvSpPr>
      <xdr:spPr>
        <a:xfrm>
          <a:off x="10426700" y="167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104005</xdr:rowOff>
    </xdr:from>
    <xdr:ext cx="599010" cy="259045"/>
    <xdr:sp macro="" textlink="">
      <xdr:nvSpPr>
        <xdr:cNvPr id="481" name="普通建設事業費 （ うち更新整備　）該当値テキスト"/>
        <xdr:cNvSpPr txBox="1"/>
      </xdr:nvSpPr>
      <xdr:spPr>
        <a:xfrm>
          <a:off x="10528300" y="1656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140917</xdr:rowOff>
    </xdr:from>
    <xdr:to>
      <xdr:col>50</xdr:col>
      <xdr:colOff>165100</xdr:colOff>
      <xdr:row>98</xdr:row>
      <xdr:rowOff>71067</xdr:rowOff>
    </xdr:to>
    <xdr:sp macro="" textlink="">
      <xdr:nvSpPr>
        <xdr:cNvPr id="482" name="楕円 481"/>
        <xdr:cNvSpPr/>
      </xdr:nvSpPr>
      <xdr:spPr>
        <a:xfrm>
          <a:off x="9588500" y="167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87594</xdr:rowOff>
    </xdr:from>
    <xdr:ext cx="599010" cy="259045"/>
    <xdr:sp macro="" textlink="">
      <xdr:nvSpPr>
        <xdr:cNvPr id="483" name="テキスト ボックス 482"/>
        <xdr:cNvSpPr txBox="1"/>
      </xdr:nvSpPr>
      <xdr:spPr>
        <a:xfrm>
          <a:off x="9339795" y="165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65999</xdr:rowOff>
    </xdr:from>
    <xdr:to>
      <xdr:col>46</xdr:col>
      <xdr:colOff>38100</xdr:colOff>
      <xdr:row>97</xdr:row>
      <xdr:rowOff>167599</xdr:rowOff>
    </xdr:to>
    <xdr:sp macro="" textlink="">
      <xdr:nvSpPr>
        <xdr:cNvPr id="484" name="楕円 483"/>
        <xdr:cNvSpPr/>
      </xdr:nvSpPr>
      <xdr:spPr>
        <a:xfrm>
          <a:off x="8699500" y="166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12676</xdr:rowOff>
    </xdr:from>
    <xdr:ext cx="599010" cy="259045"/>
    <xdr:sp macro="" textlink="">
      <xdr:nvSpPr>
        <xdr:cNvPr id="485" name="テキスト ボックス 484"/>
        <xdr:cNvSpPr txBox="1"/>
      </xdr:nvSpPr>
      <xdr:spPr>
        <a:xfrm>
          <a:off x="8450795" y="1647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132642</xdr:rowOff>
    </xdr:from>
    <xdr:to>
      <xdr:col>41</xdr:col>
      <xdr:colOff>101600</xdr:colOff>
      <xdr:row>98</xdr:row>
      <xdr:rowOff>62792</xdr:rowOff>
    </xdr:to>
    <xdr:sp macro="" textlink="">
      <xdr:nvSpPr>
        <xdr:cNvPr id="486" name="楕円 485"/>
        <xdr:cNvSpPr/>
      </xdr:nvSpPr>
      <xdr:spPr>
        <a:xfrm>
          <a:off x="7810500" y="167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79319</xdr:rowOff>
    </xdr:from>
    <xdr:ext cx="599010" cy="259045"/>
    <xdr:sp macro="" textlink="">
      <xdr:nvSpPr>
        <xdr:cNvPr id="487" name="テキスト ボックス 486"/>
        <xdr:cNvSpPr txBox="1"/>
      </xdr:nvSpPr>
      <xdr:spPr>
        <a:xfrm>
          <a:off x="7561795" y="165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15380</xdr:rowOff>
    </xdr:from>
    <xdr:to>
      <xdr:col>36</xdr:col>
      <xdr:colOff>165100</xdr:colOff>
      <xdr:row>98</xdr:row>
      <xdr:rowOff>116980</xdr:rowOff>
    </xdr:to>
    <xdr:sp macro="" textlink="">
      <xdr:nvSpPr>
        <xdr:cNvPr id="488" name="楕円 487"/>
        <xdr:cNvSpPr/>
      </xdr:nvSpPr>
      <xdr:spPr>
        <a:xfrm>
          <a:off x="6921500" y="168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133507</xdr:rowOff>
    </xdr:from>
    <xdr:ext cx="599010" cy="259045"/>
    <xdr:sp macro="" textlink="">
      <xdr:nvSpPr>
        <xdr:cNvPr id="489" name="テキスト ボックス 488"/>
        <xdr:cNvSpPr txBox="1"/>
      </xdr:nvSpPr>
      <xdr:spPr>
        <a:xfrm>
          <a:off x="6672795" y="165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3272</xdr:rowOff>
    </xdr:from>
    <xdr:to>
      <xdr:col>85</xdr:col>
      <xdr:colOff>127000</xdr:colOff>
      <xdr:row>38</xdr:row>
      <xdr:rowOff>25400</xdr:rowOff>
    </xdr:to>
    <xdr:cxnSp macro="">
      <xdr:nvCxnSpPr>
        <xdr:cNvPr id="514" name="直線コネクタ 513"/>
        <xdr:cNvCxnSpPr/>
      </xdr:nvCxnSpPr>
      <xdr:spPr>
        <a:xfrm flipV="1">
          <a:off x="15481300" y="6518372"/>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123922</xdr:rowOff>
    </xdr:from>
    <xdr:to>
      <xdr:col>85</xdr:col>
      <xdr:colOff>177800</xdr:colOff>
      <xdr:row>38</xdr:row>
      <xdr:rowOff>54071</xdr:rowOff>
    </xdr:to>
    <xdr:sp macro="" textlink="">
      <xdr:nvSpPr>
        <xdr:cNvPr id="533" name="楕円 532"/>
        <xdr:cNvSpPr/>
      </xdr:nvSpPr>
      <xdr:spPr>
        <a:xfrm>
          <a:off x="16268700" y="6467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38849</xdr:rowOff>
    </xdr:from>
    <xdr:ext cx="469744" cy="259045"/>
    <xdr:sp macro="" textlink="">
      <xdr:nvSpPr>
        <xdr:cNvPr id="534" name="災害復旧事業費該当値テキスト"/>
        <xdr:cNvSpPr txBox="1"/>
      </xdr:nvSpPr>
      <xdr:spPr>
        <a:xfrm>
          <a:off x="16370300" y="63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28107</xdr:rowOff>
    </xdr:from>
    <xdr:to>
      <xdr:col>85</xdr:col>
      <xdr:colOff>127000</xdr:colOff>
      <xdr:row>77</xdr:row>
      <xdr:rowOff>45413</xdr:rowOff>
    </xdr:to>
    <xdr:cxnSp macro="">
      <xdr:nvCxnSpPr>
        <xdr:cNvPr id="620" name="直線コネクタ 619"/>
        <xdr:cNvCxnSpPr/>
      </xdr:nvCxnSpPr>
      <xdr:spPr>
        <a:xfrm flipV="1">
          <a:off x="15481300" y="13229757"/>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45413</xdr:rowOff>
    </xdr:from>
    <xdr:to>
      <xdr:col>81</xdr:col>
      <xdr:colOff>50800</xdr:colOff>
      <xdr:row>77</xdr:row>
      <xdr:rowOff>81620</xdr:rowOff>
    </xdr:to>
    <xdr:cxnSp macro="">
      <xdr:nvCxnSpPr>
        <xdr:cNvPr id="623" name="直線コネクタ 622"/>
        <xdr:cNvCxnSpPr/>
      </xdr:nvCxnSpPr>
      <xdr:spPr>
        <a:xfrm flipV="1">
          <a:off x="14592300" y="13247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81620</xdr:rowOff>
    </xdr:from>
    <xdr:to>
      <xdr:col>76</xdr:col>
      <xdr:colOff>114300</xdr:colOff>
      <xdr:row>77</xdr:row>
      <xdr:rowOff>90593</xdr:rowOff>
    </xdr:to>
    <xdr:cxnSp macro="">
      <xdr:nvCxnSpPr>
        <xdr:cNvPr id="626" name="直線コネクタ 625"/>
        <xdr:cNvCxnSpPr/>
      </xdr:nvCxnSpPr>
      <xdr:spPr>
        <a:xfrm flipV="1">
          <a:off x="13703300" y="13283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86495</xdr:rowOff>
    </xdr:from>
    <xdr:to>
      <xdr:col>71</xdr:col>
      <xdr:colOff>177800</xdr:colOff>
      <xdr:row>77</xdr:row>
      <xdr:rowOff>90593</xdr:rowOff>
    </xdr:to>
    <xdr:cxnSp macro="">
      <xdr:nvCxnSpPr>
        <xdr:cNvPr id="629" name="直線コネクタ 628"/>
        <xdr:cNvCxnSpPr/>
      </xdr:nvCxnSpPr>
      <xdr:spPr>
        <a:xfrm>
          <a:off x="12814300" y="13288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148757</xdr:rowOff>
    </xdr:from>
    <xdr:to>
      <xdr:col>85</xdr:col>
      <xdr:colOff>177800</xdr:colOff>
      <xdr:row>77</xdr:row>
      <xdr:rowOff>78907</xdr:rowOff>
    </xdr:to>
    <xdr:sp macro="" textlink="">
      <xdr:nvSpPr>
        <xdr:cNvPr id="639" name="楕円 638"/>
        <xdr:cNvSpPr/>
      </xdr:nvSpPr>
      <xdr:spPr>
        <a:xfrm>
          <a:off x="16268700" y="13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184</xdr:rowOff>
    </xdr:from>
    <xdr:ext cx="599010" cy="259045"/>
    <xdr:sp macro="" textlink="">
      <xdr:nvSpPr>
        <xdr:cNvPr id="640" name="公債費該当値テキスト"/>
        <xdr:cNvSpPr txBox="1"/>
      </xdr:nvSpPr>
      <xdr:spPr>
        <a:xfrm>
          <a:off x="16370300" y="1303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166063</xdr:rowOff>
    </xdr:from>
    <xdr:to>
      <xdr:col>81</xdr:col>
      <xdr:colOff>101600</xdr:colOff>
      <xdr:row>77</xdr:row>
      <xdr:rowOff>96213</xdr:rowOff>
    </xdr:to>
    <xdr:sp macro="" textlink="">
      <xdr:nvSpPr>
        <xdr:cNvPr id="641" name="楕円 640"/>
        <xdr:cNvSpPr/>
      </xdr:nvSpPr>
      <xdr:spPr>
        <a:xfrm>
          <a:off x="154305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112740</xdr:rowOff>
    </xdr:from>
    <xdr:ext cx="599010" cy="259045"/>
    <xdr:sp macro="" textlink="">
      <xdr:nvSpPr>
        <xdr:cNvPr id="642" name="テキスト ボックス 641"/>
        <xdr:cNvSpPr txBox="1"/>
      </xdr:nvSpPr>
      <xdr:spPr>
        <a:xfrm>
          <a:off x="15181795" y="129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30820</xdr:rowOff>
    </xdr:from>
    <xdr:to>
      <xdr:col>76</xdr:col>
      <xdr:colOff>165100</xdr:colOff>
      <xdr:row>77</xdr:row>
      <xdr:rowOff>132420</xdr:rowOff>
    </xdr:to>
    <xdr:sp macro="" textlink="">
      <xdr:nvSpPr>
        <xdr:cNvPr id="643" name="楕円 642"/>
        <xdr:cNvSpPr/>
      </xdr:nvSpPr>
      <xdr:spPr>
        <a:xfrm>
          <a:off x="14541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148947</xdr:rowOff>
    </xdr:from>
    <xdr:ext cx="599010" cy="259045"/>
    <xdr:sp macro="" textlink="">
      <xdr:nvSpPr>
        <xdr:cNvPr id="644" name="テキスト ボックス 643"/>
        <xdr:cNvSpPr txBox="1"/>
      </xdr:nvSpPr>
      <xdr:spPr>
        <a:xfrm>
          <a:off x="14292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39793</xdr:rowOff>
    </xdr:from>
    <xdr:to>
      <xdr:col>72</xdr:col>
      <xdr:colOff>38100</xdr:colOff>
      <xdr:row>77</xdr:row>
      <xdr:rowOff>141393</xdr:rowOff>
    </xdr:to>
    <xdr:sp macro="" textlink="">
      <xdr:nvSpPr>
        <xdr:cNvPr id="645" name="楕円 644"/>
        <xdr:cNvSpPr/>
      </xdr:nvSpPr>
      <xdr:spPr>
        <a:xfrm>
          <a:off x="136525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157920</xdr:rowOff>
    </xdr:from>
    <xdr:ext cx="599010" cy="259045"/>
    <xdr:sp macro="" textlink="">
      <xdr:nvSpPr>
        <xdr:cNvPr id="646" name="テキスト ボックス 645"/>
        <xdr:cNvSpPr txBox="1"/>
      </xdr:nvSpPr>
      <xdr:spPr>
        <a:xfrm>
          <a:off x="13403795" y="130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35695</xdr:rowOff>
    </xdr:from>
    <xdr:to>
      <xdr:col>67</xdr:col>
      <xdr:colOff>101600</xdr:colOff>
      <xdr:row>77</xdr:row>
      <xdr:rowOff>137295</xdr:rowOff>
    </xdr:to>
    <xdr:sp macro="" textlink="">
      <xdr:nvSpPr>
        <xdr:cNvPr id="647" name="楕円 646"/>
        <xdr:cNvSpPr/>
      </xdr:nvSpPr>
      <xdr:spPr>
        <a:xfrm>
          <a:off x="12763500" y="13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153822</xdr:rowOff>
    </xdr:from>
    <xdr:ext cx="599010" cy="259045"/>
    <xdr:sp macro="" textlink="">
      <xdr:nvSpPr>
        <xdr:cNvPr id="648" name="テキスト ボックス 647"/>
        <xdr:cNvSpPr txBox="1"/>
      </xdr:nvSpPr>
      <xdr:spPr>
        <a:xfrm>
          <a:off x="12514795" y="130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124095</xdr:rowOff>
    </xdr:from>
    <xdr:to>
      <xdr:col>85</xdr:col>
      <xdr:colOff>127000</xdr:colOff>
      <xdr:row>98</xdr:row>
      <xdr:rowOff>131719</xdr:rowOff>
    </xdr:to>
    <xdr:cxnSp macro="">
      <xdr:nvCxnSpPr>
        <xdr:cNvPr id="675" name="直線コネクタ 674"/>
        <xdr:cNvCxnSpPr/>
      </xdr:nvCxnSpPr>
      <xdr:spPr>
        <a:xfrm>
          <a:off x="15481300" y="16926195"/>
          <a:ext cx="8382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41898</xdr:rowOff>
    </xdr:from>
    <xdr:to>
      <xdr:col>81</xdr:col>
      <xdr:colOff>50800</xdr:colOff>
      <xdr:row>98</xdr:row>
      <xdr:rowOff>124095</xdr:rowOff>
    </xdr:to>
    <xdr:cxnSp macro="">
      <xdr:nvCxnSpPr>
        <xdr:cNvPr id="678" name="直線コネクタ 677"/>
        <xdr:cNvCxnSpPr/>
      </xdr:nvCxnSpPr>
      <xdr:spPr>
        <a:xfrm>
          <a:off x="14592300" y="16843998"/>
          <a:ext cx="889000" cy="8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41898</xdr:rowOff>
    </xdr:from>
    <xdr:to>
      <xdr:col>76</xdr:col>
      <xdr:colOff>114300</xdr:colOff>
      <xdr:row>98</xdr:row>
      <xdr:rowOff>56448</xdr:rowOff>
    </xdr:to>
    <xdr:cxnSp macro="">
      <xdr:nvCxnSpPr>
        <xdr:cNvPr id="681" name="直線コネクタ 680"/>
        <xdr:cNvCxnSpPr/>
      </xdr:nvCxnSpPr>
      <xdr:spPr>
        <a:xfrm flipV="1">
          <a:off x="13703300" y="16843998"/>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56448</xdr:rowOff>
    </xdr:from>
    <xdr:to>
      <xdr:col>71</xdr:col>
      <xdr:colOff>177800</xdr:colOff>
      <xdr:row>98</xdr:row>
      <xdr:rowOff>106142</xdr:rowOff>
    </xdr:to>
    <xdr:cxnSp macro="">
      <xdr:nvCxnSpPr>
        <xdr:cNvPr id="684" name="直線コネクタ 683"/>
        <xdr:cNvCxnSpPr/>
      </xdr:nvCxnSpPr>
      <xdr:spPr>
        <a:xfrm flipV="1">
          <a:off x="12814300" y="16858548"/>
          <a:ext cx="889000" cy="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80919</xdr:rowOff>
    </xdr:from>
    <xdr:to>
      <xdr:col>85</xdr:col>
      <xdr:colOff>177800</xdr:colOff>
      <xdr:row>99</xdr:row>
      <xdr:rowOff>11069</xdr:rowOff>
    </xdr:to>
    <xdr:sp macro="" textlink="">
      <xdr:nvSpPr>
        <xdr:cNvPr id="694" name="楕円 693"/>
        <xdr:cNvSpPr/>
      </xdr:nvSpPr>
      <xdr:spPr>
        <a:xfrm>
          <a:off x="16268700" y="168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73295</xdr:rowOff>
    </xdr:from>
    <xdr:to>
      <xdr:col>81</xdr:col>
      <xdr:colOff>101600</xdr:colOff>
      <xdr:row>99</xdr:row>
      <xdr:rowOff>3445</xdr:rowOff>
    </xdr:to>
    <xdr:sp macro="" textlink="">
      <xdr:nvSpPr>
        <xdr:cNvPr id="696" name="楕円 695"/>
        <xdr:cNvSpPr/>
      </xdr:nvSpPr>
      <xdr:spPr>
        <a:xfrm>
          <a:off x="15430500" y="168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166022</xdr:rowOff>
    </xdr:from>
    <xdr:ext cx="534377" cy="259045"/>
    <xdr:sp macro="" textlink="">
      <xdr:nvSpPr>
        <xdr:cNvPr id="697" name="テキスト ボックス 696"/>
        <xdr:cNvSpPr txBox="1"/>
      </xdr:nvSpPr>
      <xdr:spPr>
        <a:xfrm>
          <a:off x="15214111" y="16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162548</xdr:rowOff>
    </xdr:from>
    <xdr:to>
      <xdr:col>76</xdr:col>
      <xdr:colOff>165100</xdr:colOff>
      <xdr:row>98</xdr:row>
      <xdr:rowOff>92698</xdr:rowOff>
    </xdr:to>
    <xdr:sp macro="" textlink="">
      <xdr:nvSpPr>
        <xdr:cNvPr id="698" name="楕円 697"/>
        <xdr:cNvSpPr/>
      </xdr:nvSpPr>
      <xdr:spPr>
        <a:xfrm>
          <a:off x="14541500" y="16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109225</xdr:rowOff>
    </xdr:from>
    <xdr:ext cx="599010" cy="259045"/>
    <xdr:sp macro="" textlink="">
      <xdr:nvSpPr>
        <xdr:cNvPr id="699" name="テキスト ボックス 698"/>
        <xdr:cNvSpPr txBox="1"/>
      </xdr:nvSpPr>
      <xdr:spPr>
        <a:xfrm>
          <a:off x="14292795" y="1656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5648</xdr:rowOff>
    </xdr:from>
    <xdr:to>
      <xdr:col>72</xdr:col>
      <xdr:colOff>38100</xdr:colOff>
      <xdr:row>98</xdr:row>
      <xdr:rowOff>107248</xdr:rowOff>
    </xdr:to>
    <xdr:sp macro="" textlink="">
      <xdr:nvSpPr>
        <xdr:cNvPr id="700" name="楕円 699"/>
        <xdr:cNvSpPr/>
      </xdr:nvSpPr>
      <xdr:spPr>
        <a:xfrm>
          <a:off x="13652500" y="168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123775</xdr:rowOff>
    </xdr:from>
    <xdr:ext cx="599010" cy="259045"/>
    <xdr:sp macro="" textlink="">
      <xdr:nvSpPr>
        <xdr:cNvPr id="701" name="テキスト ボックス 700"/>
        <xdr:cNvSpPr txBox="1"/>
      </xdr:nvSpPr>
      <xdr:spPr>
        <a:xfrm>
          <a:off x="13403795" y="165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55342</xdr:rowOff>
    </xdr:from>
    <xdr:to>
      <xdr:col>67</xdr:col>
      <xdr:colOff>101600</xdr:colOff>
      <xdr:row>98</xdr:row>
      <xdr:rowOff>156942</xdr:rowOff>
    </xdr:to>
    <xdr:sp macro="" textlink="">
      <xdr:nvSpPr>
        <xdr:cNvPr id="702" name="楕円 701"/>
        <xdr:cNvSpPr/>
      </xdr:nvSpPr>
      <xdr:spPr>
        <a:xfrm>
          <a:off x="12763500" y="168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2019</xdr:rowOff>
    </xdr:from>
    <xdr:ext cx="534377" cy="259045"/>
    <xdr:sp macro="" textlink="">
      <xdr:nvSpPr>
        <xdr:cNvPr id="703" name="テキスト ボックス 702"/>
        <xdr:cNvSpPr txBox="1"/>
      </xdr:nvSpPr>
      <xdr:spPr>
        <a:xfrm>
          <a:off x="12547111" y="166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108748</xdr:rowOff>
    </xdr:from>
    <xdr:to>
      <xdr:col>116</xdr:col>
      <xdr:colOff>63500</xdr:colOff>
      <xdr:row>58</xdr:row>
      <xdr:rowOff>112040</xdr:rowOff>
    </xdr:to>
    <xdr:cxnSp macro="">
      <xdr:nvCxnSpPr>
        <xdr:cNvPr id="785" name="直線コネクタ 784"/>
        <xdr:cNvCxnSpPr/>
      </xdr:nvCxnSpPr>
      <xdr:spPr>
        <a:xfrm flipV="1">
          <a:off x="21323300" y="1005284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100564</xdr:rowOff>
    </xdr:from>
    <xdr:to>
      <xdr:col>111</xdr:col>
      <xdr:colOff>177800</xdr:colOff>
      <xdr:row>58</xdr:row>
      <xdr:rowOff>112040</xdr:rowOff>
    </xdr:to>
    <xdr:cxnSp macro="">
      <xdr:nvCxnSpPr>
        <xdr:cNvPr id="788" name="直線コネクタ 787"/>
        <xdr:cNvCxnSpPr/>
      </xdr:nvCxnSpPr>
      <xdr:spPr>
        <a:xfrm>
          <a:off x="20434300" y="1004466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90871</xdr:rowOff>
    </xdr:from>
    <xdr:to>
      <xdr:col>107</xdr:col>
      <xdr:colOff>50800</xdr:colOff>
      <xdr:row>58</xdr:row>
      <xdr:rowOff>100564</xdr:rowOff>
    </xdr:to>
    <xdr:cxnSp macro="">
      <xdr:nvCxnSpPr>
        <xdr:cNvPr id="791" name="直線コネクタ 790"/>
        <xdr:cNvCxnSpPr/>
      </xdr:nvCxnSpPr>
      <xdr:spPr>
        <a:xfrm>
          <a:off x="19545300" y="1003497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90871</xdr:rowOff>
    </xdr:from>
    <xdr:to>
      <xdr:col>102</xdr:col>
      <xdr:colOff>114300</xdr:colOff>
      <xdr:row>58</xdr:row>
      <xdr:rowOff>92242</xdr:rowOff>
    </xdr:to>
    <xdr:cxnSp macro="">
      <xdr:nvCxnSpPr>
        <xdr:cNvPr id="794" name="直線コネクタ 793"/>
        <xdr:cNvCxnSpPr/>
      </xdr:nvCxnSpPr>
      <xdr:spPr>
        <a:xfrm flipV="1">
          <a:off x="18656300" y="100349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57948</xdr:rowOff>
    </xdr:from>
    <xdr:to>
      <xdr:col>116</xdr:col>
      <xdr:colOff>114300</xdr:colOff>
      <xdr:row>58</xdr:row>
      <xdr:rowOff>159548</xdr:rowOff>
    </xdr:to>
    <xdr:sp macro="" textlink="">
      <xdr:nvSpPr>
        <xdr:cNvPr id="804" name="楕円 803"/>
        <xdr:cNvSpPr/>
      </xdr:nvSpPr>
      <xdr:spPr>
        <a:xfrm>
          <a:off x="22110700" y="100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144325</xdr:rowOff>
    </xdr:from>
    <xdr:ext cx="378565" cy="259045"/>
    <xdr:sp macro="" textlink="">
      <xdr:nvSpPr>
        <xdr:cNvPr id="805" name="貸付金該当値テキスト"/>
        <xdr:cNvSpPr txBox="1"/>
      </xdr:nvSpPr>
      <xdr:spPr>
        <a:xfrm>
          <a:off x="22212300" y="99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61240</xdr:rowOff>
    </xdr:from>
    <xdr:to>
      <xdr:col>112</xdr:col>
      <xdr:colOff>38100</xdr:colOff>
      <xdr:row>58</xdr:row>
      <xdr:rowOff>162840</xdr:rowOff>
    </xdr:to>
    <xdr:sp macro="" textlink="">
      <xdr:nvSpPr>
        <xdr:cNvPr id="806" name="楕円 805"/>
        <xdr:cNvSpPr/>
      </xdr:nvSpPr>
      <xdr:spPr>
        <a:xfrm>
          <a:off x="21272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153967</xdr:rowOff>
    </xdr:from>
    <xdr:ext cx="378565" cy="259045"/>
    <xdr:sp macro="" textlink="">
      <xdr:nvSpPr>
        <xdr:cNvPr id="807" name="テキスト ボックス 806"/>
        <xdr:cNvSpPr txBox="1"/>
      </xdr:nvSpPr>
      <xdr:spPr>
        <a:xfrm>
          <a:off x="21134017" y="100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49764</xdr:rowOff>
    </xdr:from>
    <xdr:to>
      <xdr:col>107</xdr:col>
      <xdr:colOff>101600</xdr:colOff>
      <xdr:row>58</xdr:row>
      <xdr:rowOff>151364</xdr:rowOff>
    </xdr:to>
    <xdr:sp macro="" textlink="">
      <xdr:nvSpPr>
        <xdr:cNvPr id="808" name="楕円 807"/>
        <xdr:cNvSpPr/>
      </xdr:nvSpPr>
      <xdr:spPr>
        <a:xfrm>
          <a:off x="20383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142491</xdr:rowOff>
    </xdr:from>
    <xdr:ext cx="378565" cy="259045"/>
    <xdr:sp macro="" textlink="">
      <xdr:nvSpPr>
        <xdr:cNvPr id="809" name="テキスト ボックス 808"/>
        <xdr:cNvSpPr txBox="1"/>
      </xdr:nvSpPr>
      <xdr:spPr>
        <a:xfrm>
          <a:off x="20245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40071</xdr:rowOff>
    </xdr:from>
    <xdr:to>
      <xdr:col>102</xdr:col>
      <xdr:colOff>165100</xdr:colOff>
      <xdr:row>58</xdr:row>
      <xdr:rowOff>141671</xdr:rowOff>
    </xdr:to>
    <xdr:sp macro="" textlink="">
      <xdr:nvSpPr>
        <xdr:cNvPr id="810" name="楕円 809"/>
        <xdr:cNvSpPr/>
      </xdr:nvSpPr>
      <xdr:spPr>
        <a:xfrm>
          <a:off x="19494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132798</xdr:rowOff>
    </xdr:from>
    <xdr:ext cx="469744" cy="259045"/>
    <xdr:sp macro="" textlink="">
      <xdr:nvSpPr>
        <xdr:cNvPr id="811" name="テキスト ボックス 810"/>
        <xdr:cNvSpPr txBox="1"/>
      </xdr:nvSpPr>
      <xdr:spPr>
        <a:xfrm>
          <a:off x="19310428" y="100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41442</xdr:rowOff>
    </xdr:from>
    <xdr:to>
      <xdr:col>98</xdr:col>
      <xdr:colOff>38100</xdr:colOff>
      <xdr:row>58</xdr:row>
      <xdr:rowOff>143042</xdr:rowOff>
    </xdr:to>
    <xdr:sp macro="" textlink="">
      <xdr:nvSpPr>
        <xdr:cNvPr id="812" name="楕円 811"/>
        <xdr:cNvSpPr/>
      </xdr:nvSpPr>
      <xdr:spPr>
        <a:xfrm>
          <a:off x="18605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134169</xdr:rowOff>
    </xdr:from>
    <xdr:ext cx="469744" cy="259045"/>
    <xdr:sp macro="" textlink="">
      <xdr:nvSpPr>
        <xdr:cNvPr id="813" name="テキスト ボックス 812"/>
        <xdr:cNvSpPr txBox="1"/>
      </xdr:nvSpPr>
      <xdr:spPr>
        <a:xfrm>
          <a:off x="18421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79065</xdr:rowOff>
    </xdr:from>
    <xdr:to>
      <xdr:col>116</xdr:col>
      <xdr:colOff>63500</xdr:colOff>
      <xdr:row>76</xdr:row>
      <xdr:rowOff>166953</xdr:rowOff>
    </xdr:to>
    <xdr:cxnSp macro="">
      <xdr:nvCxnSpPr>
        <xdr:cNvPr id="844" name="直線コネクタ 843"/>
        <xdr:cNvCxnSpPr/>
      </xdr:nvCxnSpPr>
      <xdr:spPr>
        <a:xfrm>
          <a:off x="21323300" y="13109265"/>
          <a:ext cx="838200" cy="8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79065</xdr:rowOff>
    </xdr:from>
    <xdr:to>
      <xdr:col>111</xdr:col>
      <xdr:colOff>177800</xdr:colOff>
      <xdr:row>77</xdr:row>
      <xdr:rowOff>17880</xdr:rowOff>
    </xdr:to>
    <xdr:cxnSp macro="">
      <xdr:nvCxnSpPr>
        <xdr:cNvPr id="847" name="直線コネクタ 846"/>
        <xdr:cNvCxnSpPr/>
      </xdr:nvCxnSpPr>
      <xdr:spPr>
        <a:xfrm flipV="1">
          <a:off x="20434300" y="13109265"/>
          <a:ext cx="889000" cy="1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152149</xdr:rowOff>
    </xdr:from>
    <xdr:to>
      <xdr:col>107</xdr:col>
      <xdr:colOff>50800</xdr:colOff>
      <xdr:row>77</xdr:row>
      <xdr:rowOff>17880</xdr:rowOff>
    </xdr:to>
    <xdr:cxnSp macro="">
      <xdr:nvCxnSpPr>
        <xdr:cNvPr id="850" name="直線コネクタ 849"/>
        <xdr:cNvCxnSpPr/>
      </xdr:nvCxnSpPr>
      <xdr:spPr>
        <a:xfrm>
          <a:off x="19545300" y="13182349"/>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152149</xdr:rowOff>
    </xdr:from>
    <xdr:to>
      <xdr:col>102</xdr:col>
      <xdr:colOff>114300</xdr:colOff>
      <xdr:row>76</xdr:row>
      <xdr:rowOff>159790</xdr:rowOff>
    </xdr:to>
    <xdr:cxnSp macro="">
      <xdr:nvCxnSpPr>
        <xdr:cNvPr id="853" name="直線コネクタ 852"/>
        <xdr:cNvCxnSpPr/>
      </xdr:nvCxnSpPr>
      <xdr:spPr>
        <a:xfrm flipV="1">
          <a:off x="18656300" y="1318234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116153</xdr:rowOff>
    </xdr:from>
    <xdr:to>
      <xdr:col>116</xdr:col>
      <xdr:colOff>114300</xdr:colOff>
      <xdr:row>77</xdr:row>
      <xdr:rowOff>46303</xdr:rowOff>
    </xdr:to>
    <xdr:sp macro="" textlink="">
      <xdr:nvSpPr>
        <xdr:cNvPr id="863" name="楕円 862"/>
        <xdr:cNvSpPr/>
      </xdr:nvSpPr>
      <xdr:spPr>
        <a:xfrm>
          <a:off x="221107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139030</xdr:rowOff>
    </xdr:from>
    <xdr:ext cx="599010" cy="259045"/>
    <xdr:sp macro="" textlink="">
      <xdr:nvSpPr>
        <xdr:cNvPr id="864" name="繰出金該当値テキスト"/>
        <xdr:cNvSpPr txBox="1"/>
      </xdr:nvSpPr>
      <xdr:spPr>
        <a:xfrm>
          <a:off x="22212300" y="129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28265</xdr:rowOff>
    </xdr:from>
    <xdr:to>
      <xdr:col>112</xdr:col>
      <xdr:colOff>38100</xdr:colOff>
      <xdr:row>76</xdr:row>
      <xdr:rowOff>129865</xdr:rowOff>
    </xdr:to>
    <xdr:sp macro="" textlink="">
      <xdr:nvSpPr>
        <xdr:cNvPr id="865" name="楕円 864"/>
        <xdr:cNvSpPr/>
      </xdr:nvSpPr>
      <xdr:spPr>
        <a:xfrm>
          <a:off x="21272500" y="13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146393</xdr:rowOff>
    </xdr:from>
    <xdr:ext cx="599010" cy="259045"/>
    <xdr:sp macro="" textlink="">
      <xdr:nvSpPr>
        <xdr:cNvPr id="866" name="テキスト ボックス 865"/>
        <xdr:cNvSpPr txBox="1"/>
      </xdr:nvSpPr>
      <xdr:spPr>
        <a:xfrm>
          <a:off x="21023795" y="1283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138530</xdr:rowOff>
    </xdr:from>
    <xdr:to>
      <xdr:col>107</xdr:col>
      <xdr:colOff>101600</xdr:colOff>
      <xdr:row>77</xdr:row>
      <xdr:rowOff>68680</xdr:rowOff>
    </xdr:to>
    <xdr:sp macro="" textlink="">
      <xdr:nvSpPr>
        <xdr:cNvPr id="867" name="楕円 866"/>
        <xdr:cNvSpPr/>
      </xdr:nvSpPr>
      <xdr:spPr>
        <a:xfrm>
          <a:off x="20383500" y="131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85206</xdr:rowOff>
    </xdr:from>
    <xdr:ext cx="599010" cy="259045"/>
    <xdr:sp macro="" textlink="">
      <xdr:nvSpPr>
        <xdr:cNvPr id="868" name="テキスト ボックス 867"/>
        <xdr:cNvSpPr txBox="1"/>
      </xdr:nvSpPr>
      <xdr:spPr>
        <a:xfrm>
          <a:off x="20134795" y="129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101349</xdr:rowOff>
    </xdr:from>
    <xdr:to>
      <xdr:col>102</xdr:col>
      <xdr:colOff>165100</xdr:colOff>
      <xdr:row>77</xdr:row>
      <xdr:rowOff>31499</xdr:rowOff>
    </xdr:to>
    <xdr:sp macro="" textlink="">
      <xdr:nvSpPr>
        <xdr:cNvPr id="869" name="楕円 868"/>
        <xdr:cNvSpPr/>
      </xdr:nvSpPr>
      <xdr:spPr>
        <a:xfrm>
          <a:off x="19494500" y="131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48026</xdr:rowOff>
    </xdr:from>
    <xdr:ext cx="599010" cy="259045"/>
    <xdr:sp macro="" textlink="">
      <xdr:nvSpPr>
        <xdr:cNvPr id="870" name="テキスト ボックス 869"/>
        <xdr:cNvSpPr txBox="1"/>
      </xdr:nvSpPr>
      <xdr:spPr>
        <a:xfrm>
          <a:off x="19245795" y="1290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108990</xdr:rowOff>
    </xdr:from>
    <xdr:to>
      <xdr:col>98</xdr:col>
      <xdr:colOff>38100</xdr:colOff>
      <xdr:row>77</xdr:row>
      <xdr:rowOff>39140</xdr:rowOff>
    </xdr:to>
    <xdr:sp macro="" textlink="">
      <xdr:nvSpPr>
        <xdr:cNvPr id="871" name="楕円 870"/>
        <xdr:cNvSpPr/>
      </xdr:nvSpPr>
      <xdr:spPr>
        <a:xfrm>
          <a:off x="18605500" y="131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55668</xdr:rowOff>
    </xdr:from>
    <xdr:ext cx="599010" cy="259045"/>
    <xdr:sp macro="" textlink="">
      <xdr:nvSpPr>
        <xdr:cNvPr id="872" name="テキスト ボックス 871"/>
        <xdr:cNvSpPr txBox="1"/>
      </xdr:nvSpPr>
      <xdr:spPr>
        <a:xfrm>
          <a:off x="18356795" y="129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歳出決算総額による住民一人当たりコストは</a:t>
          </a:r>
          <a:r>
            <a:rPr kumimoji="1" lang="en-US" altLang="ja-JP" sz="1300">
              <a:latin typeface="ＭＳ Ｐゴシック" panose="020B0600070205080204" pitchFamily="50" charset="-128"/>
              <a:ea typeface="ＭＳ Ｐゴシック" panose="020B0600070205080204" pitchFamily="50" charset="-128"/>
            </a:rPr>
            <a:t>2,443</a:t>
          </a:r>
          <a:r>
            <a:rPr kumimoji="1" lang="ja-JP" altLang="en-US" sz="1300">
              <a:latin typeface="ＭＳ Ｐゴシック" panose="020B0600070205080204" pitchFamily="50" charset="-128"/>
              <a:ea typeface="ＭＳ Ｐゴシック" panose="020B0600070205080204" pitchFamily="50" charset="-128"/>
            </a:rPr>
            <a:t>千円となっている。人件費・物件費・扶助費・補助費等・普通建設事業費については、類似団体平均を上回っている。これは本町が人口規模</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H31.1</a:t>
          </a:r>
          <a:r>
            <a:rPr kumimoji="1" lang="ja-JP" altLang="en-US" sz="1300">
              <a:latin typeface="ＭＳ Ｐゴシック" panose="020B0600070205080204" pitchFamily="50" charset="-128"/>
              <a:ea typeface="ＭＳ Ｐゴシック" panose="020B0600070205080204" pitchFamily="50" charset="-128"/>
            </a:rPr>
            <a:t>現在）と小規模な町であり、</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な面積を有していることによる地勢的要因によるものである。物件費については、小学校複式学級解消に係る町単教員賃金、スクールバス運行業務など教育振興関連や、地域活性化施策として温泉レジャー施設等の町営施設指定管理料が多くを占めている。扶助費は、障害者自立支援給付事業、障害者医療費助成事業、老人保護措置費が増加した。サービス水準を確保しつつ契約などの見直しにより経費の削減に努める。普通建設事業費は社会資本整備総合交付金事業での橋梁改修工事、町有やませみ住宅新築工事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今後も防災行政無線デジタル化事業・リニア関連事業等大規模事業が見込まれるが、事業の検証を行い緊急性の無い事業の抑制に努め、経費の削減を図っていく。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113589</xdr:rowOff>
    </xdr:from>
    <xdr:to>
      <xdr:col>24</xdr:col>
      <xdr:colOff>63500</xdr:colOff>
      <xdr:row>36</xdr:row>
      <xdr:rowOff>116434</xdr:rowOff>
    </xdr:to>
    <xdr:cxnSp macro="">
      <xdr:nvCxnSpPr>
        <xdr:cNvPr id="60" name="直線コネクタ 59"/>
        <xdr:cNvCxnSpPr/>
      </xdr:nvCxnSpPr>
      <xdr:spPr>
        <a:xfrm>
          <a:off x="3797300" y="6285789"/>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113589</xdr:rowOff>
    </xdr:from>
    <xdr:to>
      <xdr:col>19</xdr:col>
      <xdr:colOff>177800</xdr:colOff>
      <xdr:row>36</xdr:row>
      <xdr:rowOff>123304</xdr:rowOff>
    </xdr:to>
    <xdr:cxnSp macro="">
      <xdr:nvCxnSpPr>
        <xdr:cNvPr id="63" name="直線コネクタ 62"/>
        <xdr:cNvCxnSpPr/>
      </xdr:nvCxnSpPr>
      <xdr:spPr>
        <a:xfrm flipV="1">
          <a:off x="2908300" y="628578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85573</xdr:rowOff>
    </xdr:from>
    <xdr:to>
      <xdr:col>15</xdr:col>
      <xdr:colOff>50800</xdr:colOff>
      <xdr:row>36</xdr:row>
      <xdr:rowOff>123304</xdr:rowOff>
    </xdr:to>
    <xdr:cxnSp macro="">
      <xdr:nvCxnSpPr>
        <xdr:cNvPr id="66" name="直線コネクタ 65"/>
        <xdr:cNvCxnSpPr/>
      </xdr:nvCxnSpPr>
      <xdr:spPr>
        <a:xfrm>
          <a:off x="2019300" y="625777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85573</xdr:rowOff>
    </xdr:from>
    <xdr:to>
      <xdr:col>10</xdr:col>
      <xdr:colOff>114300</xdr:colOff>
      <xdr:row>36</xdr:row>
      <xdr:rowOff>121044</xdr:rowOff>
    </xdr:to>
    <xdr:cxnSp macro="">
      <xdr:nvCxnSpPr>
        <xdr:cNvPr id="69" name="直線コネクタ 68"/>
        <xdr:cNvCxnSpPr/>
      </xdr:nvCxnSpPr>
      <xdr:spPr>
        <a:xfrm flipV="1">
          <a:off x="1130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65634</xdr:rowOff>
    </xdr:from>
    <xdr:to>
      <xdr:col>24</xdr:col>
      <xdr:colOff>114300</xdr:colOff>
      <xdr:row>36</xdr:row>
      <xdr:rowOff>167234</xdr:rowOff>
    </xdr:to>
    <xdr:sp macro="" textlink="">
      <xdr:nvSpPr>
        <xdr:cNvPr id="79" name="楕円 78"/>
        <xdr:cNvSpPr/>
      </xdr:nvSpPr>
      <xdr:spPr>
        <a:xfrm>
          <a:off x="4584700" y="62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88511</xdr:rowOff>
    </xdr:from>
    <xdr:ext cx="534377" cy="259045"/>
    <xdr:sp macro="" textlink="">
      <xdr:nvSpPr>
        <xdr:cNvPr id="80" name="議会費該当値テキスト"/>
        <xdr:cNvSpPr txBox="1"/>
      </xdr:nvSpPr>
      <xdr:spPr>
        <a:xfrm>
          <a:off x="4686300"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62789</xdr:rowOff>
    </xdr:from>
    <xdr:to>
      <xdr:col>20</xdr:col>
      <xdr:colOff>38100</xdr:colOff>
      <xdr:row>36</xdr:row>
      <xdr:rowOff>164389</xdr:rowOff>
    </xdr:to>
    <xdr:sp macro="" textlink="">
      <xdr:nvSpPr>
        <xdr:cNvPr id="81" name="楕円 80"/>
        <xdr:cNvSpPr/>
      </xdr:nvSpPr>
      <xdr:spPr>
        <a:xfrm>
          <a:off x="3746500" y="62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9466</xdr:rowOff>
    </xdr:from>
    <xdr:ext cx="534377" cy="259045"/>
    <xdr:sp macro="" textlink="">
      <xdr:nvSpPr>
        <xdr:cNvPr id="82" name="テキスト ボックス 81"/>
        <xdr:cNvSpPr txBox="1"/>
      </xdr:nvSpPr>
      <xdr:spPr>
        <a:xfrm>
          <a:off x="3530111" y="60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72504</xdr:rowOff>
    </xdr:from>
    <xdr:to>
      <xdr:col>15</xdr:col>
      <xdr:colOff>101600</xdr:colOff>
      <xdr:row>37</xdr:row>
      <xdr:rowOff>2654</xdr:rowOff>
    </xdr:to>
    <xdr:sp macro="" textlink="">
      <xdr:nvSpPr>
        <xdr:cNvPr id="83" name="楕円 82"/>
        <xdr:cNvSpPr/>
      </xdr:nvSpPr>
      <xdr:spPr>
        <a:xfrm>
          <a:off x="28575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19181</xdr:rowOff>
    </xdr:from>
    <xdr:ext cx="534377" cy="259045"/>
    <xdr:sp macro="" textlink="">
      <xdr:nvSpPr>
        <xdr:cNvPr id="84" name="テキスト ボックス 83"/>
        <xdr:cNvSpPr txBox="1"/>
      </xdr:nvSpPr>
      <xdr:spPr>
        <a:xfrm>
          <a:off x="2641111" y="60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34773</xdr:rowOff>
    </xdr:from>
    <xdr:to>
      <xdr:col>10</xdr:col>
      <xdr:colOff>165100</xdr:colOff>
      <xdr:row>36</xdr:row>
      <xdr:rowOff>136373</xdr:rowOff>
    </xdr:to>
    <xdr:sp macro="" textlink="">
      <xdr:nvSpPr>
        <xdr:cNvPr id="85" name="楕円 84"/>
        <xdr:cNvSpPr/>
      </xdr:nvSpPr>
      <xdr:spPr>
        <a:xfrm>
          <a:off x="1968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152900</xdr:rowOff>
    </xdr:from>
    <xdr:ext cx="534377" cy="259045"/>
    <xdr:sp macro="" textlink="">
      <xdr:nvSpPr>
        <xdr:cNvPr id="86" name="テキスト ボックス 85"/>
        <xdr:cNvSpPr txBox="1"/>
      </xdr:nvSpPr>
      <xdr:spPr>
        <a:xfrm>
          <a:off x="1752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70244</xdr:rowOff>
    </xdr:from>
    <xdr:to>
      <xdr:col>6</xdr:col>
      <xdr:colOff>38100</xdr:colOff>
      <xdr:row>37</xdr:row>
      <xdr:rowOff>394</xdr:rowOff>
    </xdr:to>
    <xdr:sp macro="" textlink="">
      <xdr:nvSpPr>
        <xdr:cNvPr id="87" name="楕円 86"/>
        <xdr:cNvSpPr/>
      </xdr:nvSpPr>
      <xdr:spPr>
        <a:xfrm>
          <a:off x="1079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16921</xdr:rowOff>
    </xdr:from>
    <xdr:ext cx="534377" cy="259045"/>
    <xdr:sp macro="" textlink="">
      <xdr:nvSpPr>
        <xdr:cNvPr id="88" name="テキスト ボックス 87"/>
        <xdr:cNvSpPr txBox="1"/>
      </xdr:nvSpPr>
      <xdr:spPr>
        <a:xfrm>
          <a:off x="863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74768</xdr:rowOff>
    </xdr:from>
    <xdr:to>
      <xdr:col>24</xdr:col>
      <xdr:colOff>63500</xdr:colOff>
      <xdr:row>58</xdr:row>
      <xdr:rowOff>76287</xdr:rowOff>
    </xdr:to>
    <xdr:cxnSp macro="">
      <xdr:nvCxnSpPr>
        <xdr:cNvPr id="117" name="直線コネクタ 116"/>
        <xdr:cNvCxnSpPr/>
      </xdr:nvCxnSpPr>
      <xdr:spPr>
        <a:xfrm flipV="1">
          <a:off x="3797300" y="10018868"/>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54665</xdr:rowOff>
    </xdr:from>
    <xdr:to>
      <xdr:col>19</xdr:col>
      <xdr:colOff>177800</xdr:colOff>
      <xdr:row>58</xdr:row>
      <xdr:rowOff>76287</xdr:rowOff>
    </xdr:to>
    <xdr:cxnSp macro="">
      <xdr:nvCxnSpPr>
        <xdr:cNvPr id="120" name="直線コネクタ 119"/>
        <xdr:cNvCxnSpPr/>
      </xdr:nvCxnSpPr>
      <xdr:spPr>
        <a:xfrm>
          <a:off x="2908300" y="9998765"/>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169513</xdr:rowOff>
    </xdr:from>
    <xdr:to>
      <xdr:col>15</xdr:col>
      <xdr:colOff>50800</xdr:colOff>
      <xdr:row>58</xdr:row>
      <xdr:rowOff>54665</xdr:rowOff>
    </xdr:to>
    <xdr:cxnSp macro="">
      <xdr:nvCxnSpPr>
        <xdr:cNvPr id="123" name="直線コネクタ 122"/>
        <xdr:cNvCxnSpPr/>
      </xdr:nvCxnSpPr>
      <xdr:spPr>
        <a:xfrm>
          <a:off x="2019300" y="9942163"/>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169513</xdr:rowOff>
    </xdr:from>
    <xdr:to>
      <xdr:col>10</xdr:col>
      <xdr:colOff>114300</xdr:colOff>
      <xdr:row>58</xdr:row>
      <xdr:rowOff>67464</xdr:rowOff>
    </xdr:to>
    <xdr:cxnSp macro="">
      <xdr:nvCxnSpPr>
        <xdr:cNvPr id="126" name="直線コネクタ 125"/>
        <xdr:cNvCxnSpPr/>
      </xdr:nvCxnSpPr>
      <xdr:spPr>
        <a:xfrm flipV="1">
          <a:off x="1130300" y="9942163"/>
          <a:ext cx="889000" cy="6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23968</xdr:rowOff>
    </xdr:from>
    <xdr:to>
      <xdr:col>24</xdr:col>
      <xdr:colOff>114300</xdr:colOff>
      <xdr:row>58</xdr:row>
      <xdr:rowOff>125568</xdr:rowOff>
    </xdr:to>
    <xdr:sp macro="" textlink="">
      <xdr:nvSpPr>
        <xdr:cNvPr id="136" name="楕円 135"/>
        <xdr:cNvSpPr/>
      </xdr:nvSpPr>
      <xdr:spPr>
        <a:xfrm>
          <a:off x="4584700" y="99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154795</xdr:rowOff>
    </xdr:from>
    <xdr:ext cx="599010" cy="259045"/>
    <xdr:sp macro="" textlink="">
      <xdr:nvSpPr>
        <xdr:cNvPr id="137" name="総務費該当値テキスト"/>
        <xdr:cNvSpPr txBox="1"/>
      </xdr:nvSpPr>
      <xdr:spPr>
        <a:xfrm>
          <a:off x="4686300" y="97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25487</xdr:rowOff>
    </xdr:from>
    <xdr:to>
      <xdr:col>20</xdr:col>
      <xdr:colOff>38100</xdr:colOff>
      <xdr:row>58</xdr:row>
      <xdr:rowOff>127087</xdr:rowOff>
    </xdr:to>
    <xdr:sp macro="" textlink="">
      <xdr:nvSpPr>
        <xdr:cNvPr id="138" name="楕円 137"/>
        <xdr:cNvSpPr/>
      </xdr:nvSpPr>
      <xdr:spPr>
        <a:xfrm>
          <a:off x="3746500" y="99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143614</xdr:rowOff>
    </xdr:from>
    <xdr:ext cx="599010" cy="259045"/>
    <xdr:sp macro="" textlink="">
      <xdr:nvSpPr>
        <xdr:cNvPr id="139" name="テキスト ボックス 138"/>
        <xdr:cNvSpPr txBox="1"/>
      </xdr:nvSpPr>
      <xdr:spPr>
        <a:xfrm>
          <a:off x="3497795" y="974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3865</xdr:rowOff>
    </xdr:from>
    <xdr:to>
      <xdr:col>15</xdr:col>
      <xdr:colOff>101600</xdr:colOff>
      <xdr:row>58</xdr:row>
      <xdr:rowOff>105465</xdr:rowOff>
    </xdr:to>
    <xdr:sp macro="" textlink="">
      <xdr:nvSpPr>
        <xdr:cNvPr id="140" name="楕円 139"/>
        <xdr:cNvSpPr/>
      </xdr:nvSpPr>
      <xdr:spPr>
        <a:xfrm>
          <a:off x="2857500" y="99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121992</xdr:rowOff>
    </xdr:from>
    <xdr:ext cx="599010" cy="259045"/>
    <xdr:sp macro="" textlink="">
      <xdr:nvSpPr>
        <xdr:cNvPr id="141" name="テキスト ボックス 140"/>
        <xdr:cNvSpPr txBox="1"/>
      </xdr:nvSpPr>
      <xdr:spPr>
        <a:xfrm>
          <a:off x="2608795" y="972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118713</xdr:rowOff>
    </xdr:from>
    <xdr:to>
      <xdr:col>10</xdr:col>
      <xdr:colOff>165100</xdr:colOff>
      <xdr:row>58</xdr:row>
      <xdr:rowOff>48863</xdr:rowOff>
    </xdr:to>
    <xdr:sp macro="" textlink="">
      <xdr:nvSpPr>
        <xdr:cNvPr id="142" name="楕円 141"/>
        <xdr:cNvSpPr/>
      </xdr:nvSpPr>
      <xdr:spPr>
        <a:xfrm>
          <a:off x="1968500" y="98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56</xdr:row>
      <xdr:rowOff>65390</xdr:rowOff>
    </xdr:from>
    <xdr:ext cx="690189" cy="259045"/>
    <xdr:sp macro="" textlink="">
      <xdr:nvSpPr>
        <xdr:cNvPr id="143" name="テキスト ボックス 142"/>
        <xdr:cNvSpPr txBox="1"/>
      </xdr:nvSpPr>
      <xdr:spPr>
        <a:xfrm>
          <a:off x="1674205" y="96665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16664</xdr:rowOff>
    </xdr:from>
    <xdr:to>
      <xdr:col>6</xdr:col>
      <xdr:colOff>38100</xdr:colOff>
      <xdr:row>58</xdr:row>
      <xdr:rowOff>118264</xdr:rowOff>
    </xdr:to>
    <xdr:sp macro="" textlink="">
      <xdr:nvSpPr>
        <xdr:cNvPr id="144" name="楕円 143"/>
        <xdr:cNvSpPr/>
      </xdr:nvSpPr>
      <xdr:spPr>
        <a:xfrm>
          <a:off x="1079500" y="99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134791</xdr:rowOff>
    </xdr:from>
    <xdr:ext cx="599010" cy="259045"/>
    <xdr:sp macro="" textlink="">
      <xdr:nvSpPr>
        <xdr:cNvPr id="145" name="テキスト ボックス 144"/>
        <xdr:cNvSpPr txBox="1"/>
      </xdr:nvSpPr>
      <xdr:spPr>
        <a:xfrm>
          <a:off x="830795" y="973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150882</xdr:rowOff>
    </xdr:from>
    <xdr:to>
      <xdr:col>24</xdr:col>
      <xdr:colOff>63500</xdr:colOff>
      <xdr:row>76</xdr:row>
      <xdr:rowOff>6869</xdr:rowOff>
    </xdr:to>
    <xdr:cxnSp macro="">
      <xdr:nvCxnSpPr>
        <xdr:cNvPr id="174" name="直線コネクタ 173"/>
        <xdr:cNvCxnSpPr/>
      </xdr:nvCxnSpPr>
      <xdr:spPr>
        <a:xfrm>
          <a:off x="3797300" y="13009632"/>
          <a:ext cx="838200" cy="2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150882</xdr:rowOff>
    </xdr:from>
    <xdr:to>
      <xdr:col>19</xdr:col>
      <xdr:colOff>177800</xdr:colOff>
      <xdr:row>75</xdr:row>
      <xdr:rowOff>164551</xdr:rowOff>
    </xdr:to>
    <xdr:cxnSp macro="">
      <xdr:nvCxnSpPr>
        <xdr:cNvPr id="177" name="直線コネクタ 176"/>
        <xdr:cNvCxnSpPr/>
      </xdr:nvCxnSpPr>
      <xdr:spPr>
        <a:xfrm flipV="1">
          <a:off x="2908300" y="13009632"/>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164551</xdr:rowOff>
    </xdr:from>
    <xdr:to>
      <xdr:col>15</xdr:col>
      <xdr:colOff>50800</xdr:colOff>
      <xdr:row>76</xdr:row>
      <xdr:rowOff>22183</xdr:rowOff>
    </xdr:to>
    <xdr:cxnSp macro="">
      <xdr:nvCxnSpPr>
        <xdr:cNvPr id="180" name="直線コネクタ 179"/>
        <xdr:cNvCxnSpPr/>
      </xdr:nvCxnSpPr>
      <xdr:spPr>
        <a:xfrm flipV="1">
          <a:off x="2019300" y="13023301"/>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22183</xdr:rowOff>
    </xdr:from>
    <xdr:to>
      <xdr:col>10</xdr:col>
      <xdr:colOff>114300</xdr:colOff>
      <xdr:row>76</xdr:row>
      <xdr:rowOff>45599</xdr:rowOff>
    </xdr:to>
    <xdr:cxnSp macro="">
      <xdr:nvCxnSpPr>
        <xdr:cNvPr id="183" name="直線コネクタ 182"/>
        <xdr:cNvCxnSpPr/>
      </xdr:nvCxnSpPr>
      <xdr:spPr>
        <a:xfrm flipV="1">
          <a:off x="1130300" y="13052383"/>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127520</xdr:rowOff>
    </xdr:from>
    <xdr:to>
      <xdr:col>24</xdr:col>
      <xdr:colOff>114300</xdr:colOff>
      <xdr:row>76</xdr:row>
      <xdr:rowOff>57671</xdr:rowOff>
    </xdr:to>
    <xdr:sp macro="" textlink="">
      <xdr:nvSpPr>
        <xdr:cNvPr id="193" name="楕円 192"/>
        <xdr:cNvSpPr/>
      </xdr:nvSpPr>
      <xdr:spPr>
        <a:xfrm>
          <a:off x="4584700" y="12986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150397</xdr:rowOff>
    </xdr:from>
    <xdr:ext cx="599010" cy="259045"/>
    <xdr:sp macro="" textlink="">
      <xdr:nvSpPr>
        <xdr:cNvPr id="194" name="民生費該当値テキスト"/>
        <xdr:cNvSpPr txBox="1"/>
      </xdr:nvSpPr>
      <xdr:spPr>
        <a:xfrm>
          <a:off x="4686300" y="128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100082</xdr:rowOff>
    </xdr:from>
    <xdr:to>
      <xdr:col>20</xdr:col>
      <xdr:colOff>38100</xdr:colOff>
      <xdr:row>76</xdr:row>
      <xdr:rowOff>30232</xdr:rowOff>
    </xdr:to>
    <xdr:sp macro="" textlink="">
      <xdr:nvSpPr>
        <xdr:cNvPr id="195" name="楕円 194"/>
        <xdr:cNvSpPr/>
      </xdr:nvSpPr>
      <xdr:spPr>
        <a:xfrm>
          <a:off x="3746500" y="12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46759</xdr:rowOff>
    </xdr:from>
    <xdr:ext cx="599010" cy="259045"/>
    <xdr:sp macro="" textlink="">
      <xdr:nvSpPr>
        <xdr:cNvPr id="196" name="テキスト ボックス 195"/>
        <xdr:cNvSpPr txBox="1"/>
      </xdr:nvSpPr>
      <xdr:spPr>
        <a:xfrm>
          <a:off x="3497795" y="1273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113750</xdr:rowOff>
    </xdr:from>
    <xdr:to>
      <xdr:col>15</xdr:col>
      <xdr:colOff>101600</xdr:colOff>
      <xdr:row>76</xdr:row>
      <xdr:rowOff>43901</xdr:rowOff>
    </xdr:to>
    <xdr:sp macro="" textlink="">
      <xdr:nvSpPr>
        <xdr:cNvPr id="197" name="楕円 196"/>
        <xdr:cNvSpPr/>
      </xdr:nvSpPr>
      <xdr:spPr>
        <a:xfrm>
          <a:off x="2857500" y="129725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60427</xdr:rowOff>
    </xdr:from>
    <xdr:ext cx="599010" cy="259045"/>
    <xdr:sp macro="" textlink="">
      <xdr:nvSpPr>
        <xdr:cNvPr id="198" name="テキスト ボックス 197"/>
        <xdr:cNvSpPr txBox="1"/>
      </xdr:nvSpPr>
      <xdr:spPr>
        <a:xfrm>
          <a:off x="2608795" y="1274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142832</xdr:rowOff>
    </xdr:from>
    <xdr:to>
      <xdr:col>10</xdr:col>
      <xdr:colOff>165100</xdr:colOff>
      <xdr:row>76</xdr:row>
      <xdr:rowOff>72982</xdr:rowOff>
    </xdr:to>
    <xdr:sp macro="" textlink="">
      <xdr:nvSpPr>
        <xdr:cNvPr id="199" name="楕円 198"/>
        <xdr:cNvSpPr/>
      </xdr:nvSpPr>
      <xdr:spPr>
        <a:xfrm>
          <a:off x="1968500" y="130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89509</xdr:rowOff>
    </xdr:from>
    <xdr:ext cx="599010" cy="259045"/>
    <xdr:sp macro="" textlink="">
      <xdr:nvSpPr>
        <xdr:cNvPr id="200" name="テキスト ボックス 199"/>
        <xdr:cNvSpPr txBox="1"/>
      </xdr:nvSpPr>
      <xdr:spPr>
        <a:xfrm>
          <a:off x="1719795" y="127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166249</xdr:rowOff>
    </xdr:from>
    <xdr:to>
      <xdr:col>6</xdr:col>
      <xdr:colOff>38100</xdr:colOff>
      <xdr:row>76</xdr:row>
      <xdr:rowOff>96399</xdr:rowOff>
    </xdr:to>
    <xdr:sp macro="" textlink="">
      <xdr:nvSpPr>
        <xdr:cNvPr id="201" name="楕円 200"/>
        <xdr:cNvSpPr/>
      </xdr:nvSpPr>
      <xdr:spPr>
        <a:xfrm>
          <a:off x="1079500" y="1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112926</xdr:rowOff>
    </xdr:from>
    <xdr:ext cx="599010" cy="259045"/>
    <xdr:sp macro="" textlink="">
      <xdr:nvSpPr>
        <xdr:cNvPr id="202" name="テキスト ボックス 201"/>
        <xdr:cNvSpPr txBox="1"/>
      </xdr:nvSpPr>
      <xdr:spPr>
        <a:xfrm>
          <a:off x="830795" y="128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11102</xdr:rowOff>
    </xdr:from>
    <xdr:to>
      <xdr:col>24</xdr:col>
      <xdr:colOff>63500</xdr:colOff>
      <xdr:row>98</xdr:row>
      <xdr:rowOff>79857</xdr:rowOff>
    </xdr:to>
    <xdr:cxnSp macro="">
      <xdr:nvCxnSpPr>
        <xdr:cNvPr id="233" name="直線コネクタ 232"/>
        <xdr:cNvCxnSpPr/>
      </xdr:nvCxnSpPr>
      <xdr:spPr>
        <a:xfrm>
          <a:off x="3797300" y="16813202"/>
          <a:ext cx="838200" cy="6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11102</xdr:rowOff>
    </xdr:from>
    <xdr:to>
      <xdr:col>19</xdr:col>
      <xdr:colOff>177800</xdr:colOff>
      <xdr:row>98</xdr:row>
      <xdr:rowOff>62928</xdr:rowOff>
    </xdr:to>
    <xdr:cxnSp macro="">
      <xdr:nvCxnSpPr>
        <xdr:cNvPr id="236" name="直線コネクタ 235"/>
        <xdr:cNvCxnSpPr/>
      </xdr:nvCxnSpPr>
      <xdr:spPr>
        <a:xfrm flipV="1">
          <a:off x="2908300" y="16813202"/>
          <a:ext cx="8890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62928</xdr:rowOff>
    </xdr:from>
    <xdr:to>
      <xdr:col>15</xdr:col>
      <xdr:colOff>50800</xdr:colOff>
      <xdr:row>98</xdr:row>
      <xdr:rowOff>82054</xdr:rowOff>
    </xdr:to>
    <xdr:cxnSp macro="">
      <xdr:nvCxnSpPr>
        <xdr:cNvPr id="239" name="直線コネクタ 238"/>
        <xdr:cNvCxnSpPr/>
      </xdr:nvCxnSpPr>
      <xdr:spPr>
        <a:xfrm flipV="1">
          <a:off x="2019300" y="1686502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23586</xdr:rowOff>
    </xdr:from>
    <xdr:to>
      <xdr:col>10</xdr:col>
      <xdr:colOff>114300</xdr:colOff>
      <xdr:row>98</xdr:row>
      <xdr:rowOff>82054</xdr:rowOff>
    </xdr:to>
    <xdr:cxnSp macro="">
      <xdr:nvCxnSpPr>
        <xdr:cNvPr id="242" name="直線コネクタ 241"/>
        <xdr:cNvCxnSpPr/>
      </xdr:nvCxnSpPr>
      <xdr:spPr>
        <a:xfrm>
          <a:off x="1130300" y="16825686"/>
          <a:ext cx="889000" cy="5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29057</xdr:rowOff>
    </xdr:from>
    <xdr:to>
      <xdr:col>24</xdr:col>
      <xdr:colOff>114300</xdr:colOff>
      <xdr:row>98</xdr:row>
      <xdr:rowOff>130657</xdr:rowOff>
    </xdr:to>
    <xdr:sp macro="" textlink="">
      <xdr:nvSpPr>
        <xdr:cNvPr id="252" name="楕円 251"/>
        <xdr:cNvSpPr/>
      </xdr:nvSpPr>
      <xdr:spPr>
        <a:xfrm>
          <a:off x="4584700" y="1683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51934</xdr:rowOff>
    </xdr:from>
    <xdr:ext cx="599010" cy="259045"/>
    <xdr:sp macro="" textlink="">
      <xdr:nvSpPr>
        <xdr:cNvPr id="253" name="衛生費該当値テキスト"/>
        <xdr:cNvSpPr txBox="1"/>
      </xdr:nvSpPr>
      <xdr:spPr>
        <a:xfrm>
          <a:off x="4686300" y="1668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131752</xdr:rowOff>
    </xdr:from>
    <xdr:to>
      <xdr:col>20</xdr:col>
      <xdr:colOff>38100</xdr:colOff>
      <xdr:row>98</xdr:row>
      <xdr:rowOff>61902</xdr:rowOff>
    </xdr:to>
    <xdr:sp macro="" textlink="">
      <xdr:nvSpPr>
        <xdr:cNvPr id="254" name="楕円 253"/>
        <xdr:cNvSpPr/>
      </xdr:nvSpPr>
      <xdr:spPr>
        <a:xfrm>
          <a:off x="3746500" y="1676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78429</xdr:rowOff>
    </xdr:from>
    <xdr:ext cx="599010" cy="259045"/>
    <xdr:sp macro="" textlink="">
      <xdr:nvSpPr>
        <xdr:cNvPr id="255" name="テキスト ボックス 254"/>
        <xdr:cNvSpPr txBox="1"/>
      </xdr:nvSpPr>
      <xdr:spPr>
        <a:xfrm>
          <a:off x="3497795" y="165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12128</xdr:rowOff>
    </xdr:from>
    <xdr:to>
      <xdr:col>15</xdr:col>
      <xdr:colOff>101600</xdr:colOff>
      <xdr:row>98</xdr:row>
      <xdr:rowOff>113728</xdr:rowOff>
    </xdr:to>
    <xdr:sp macro="" textlink="">
      <xdr:nvSpPr>
        <xdr:cNvPr id="256" name="楕円 255"/>
        <xdr:cNvSpPr/>
      </xdr:nvSpPr>
      <xdr:spPr>
        <a:xfrm>
          <a:off x="2857500" y="168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130255</xdr:rowOff>
    </xdr:from>
    <xdr:ext cx="599010" cy="259045"/>
    <xdr:sp macro="" textlink="">
      <xdr:nvSpPr>
        <xdr:cNvPr id="257" name="テキスト ボックス 256"/>
        <xdr:cNvSpPr txBox="1"/>
      </xdr:nvSpPr>
      <xdr:spPr>
        <a:xfrm>
          <a:off x="2608795" y="165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31254</xdr:rowOff>
    </xdr:from>
    <xdr:to>
      <xdr:col>10</xdr:col>
      <xdr:colOff>165100</xdr:colOff>
      <xdr:row>98</xdr:row>
      <xdr:rowOff>132854</xdr:rowOff>
    </xdr:to>
    <xdr:sp macro="" textlink="">
      <xdr:nvSpPr>
        <xdr:cNvPr id="258" name="楕円 257"/>
        <xdr:cNvSpPr/>
      </xdr:nvSpPr>
      <xdr:spPr>
        <a:xfrm>
          <a:off x="1968500" y="168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149381</xdr:rowOff>
    </xdr:from>
    <xdr:ext cx="599010" cy="259045"/>
    <xdr:sp macro="" textlink="">
      <xdr:nvSpPr>
        <xdr:cNvPr id="259" name="テキスト ボックス 258"/>
        <xdr:cNvSpPr txBox="1"/>
      </xdr:nvSpPr>
      <xdr:spPr>
        <a:xfrm>
          <a:off x="1719795" y="1660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144236</xdr:rowOff>
    </xdr:from>
    <xdr:to>
      <xdr:col>6</xdr:col>
      <xdr:colOff>38100</xdr:colOff>
      <xdr:row>98</xdr:row>
      <xdr:rowOff>74386</xdr:rowOff>
    </xdr:to>
    <xdr:sp macro="" textlink="">
      <xdr:nvSpPr>
        <xdr:cNvPr id="260" name="楕円 259"/>
        <xdr:cNvSpPr/>
      </xdr:nvSpPr>
      <xdr:spPr>
        <a:xfrm>
          <a:off x="1079500" y="16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90913</xdr:rowOff>
    </xdr:from>
    <xdr:ext cx="599010" cy="259045"/>
    <xdr:sp macro="" textlink="">
      <xdr:nvSpPr>
        <xdr:cNvPr id="261" name="テキスト ボックス 260"/>
        <xdr:cNvSpPr txBox="1"/>
      </xdr:nvSpPr>
      <xdr:spPr>
        <a:xfrm>
          <a:off x="830795" y="165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85620</xdr:rowOff>
    </xdr:from>
    <xdr:to>
      <xdr:col>55</xdr:col>
      <xdr:colOff>0</xdr:colOff>
      <xdr:row>39</xdr:row>
      <xdr:rowOff>91057</xdr:rowOff>
    </xdr:to>
    <xdr:cxnSp macro="">
      <xdr:nvCxnSpPr>
        <xdr:cNvPr id="292" name="直線コネクタ 291"/>
        <xdr:cNvCxnSpPr/>
      </xdr:nvCxnSpPr>
      <xdr:spPr>
        <a:xfrm>
          <a:off x="9639300" y="6772170"/>
          <a:ext cx="8382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85620</xdr:rowOff>
    </xdr:from>
    <xdr:to>
      <xdr:col>50</xdr:col>
      <xdr:colOff>114300</xdr:colOff>
      <xdr:row>39</xdr:row>
      <xdr:rowOff>91205</xdr:rowOff>
    </xdr:to>
    <xdr:cxnSp macro="">
      <xdr:nvCxnSpPr>
        <xdr:cNvPr id="295" name="直線コネクタ 294"/>
        <xdr:cNvCxnSpPr/>
      </xdr:nvCxnSpPr>
      <xdr:spPr>
        <a:xfrm flipV="1">
          <a:off x="8750300" y="6772170"/>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89767</xdr:rowOff>
    </xdr:from>
    <xdr:to>
      <xdr:col>45</xdr:col>
      <xdr:colOff>177800</xdr:colOff>
      <xdr:row>39</xdr:row>
      <xdr:rowOff>91205</xdr:rowOff>
    </xdr:to>
    <xdr:cxnSp macro="">
      <xdr:nvCxnSpPr>
        <xdr:cNvPr id="298" name="直線コネクタ 297"/>
        <xdr:cNvCxnSpPr/>
      </xdr:nvCxnSpPr>
      <xdr:spPr>
        <a:xfrm>
          <a:off x="7861300" y="6776317"/>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86812</xdr:rowOff>
    </xdr:from>
    <xdr:to>
      <xdr:col>41</xdr:col>
      <xdr:colOff>50800</xdr:colOff>
      <xdr:row>39</xdr:row>
      <xdr:rowOff>89767</xdr:rowOff>
    </xdr:to>
    <xdr:cxnSp macro="">
      <xdr:nvCxnSpPr>
        <xdr:cNvPr id="301" name="直線コネクタ 300"/>
        <xdr:cNvCxnSpPr/>
      </xdr:nvCxnSpPr>
      <xdr:spPr>
        <a:xfrm>
          <a:off x="6972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40257</xdr:rowOff>
    </xdr:from>
    <xdr:to>
      <xdr:col>55</xdr:col>
      <xdr:colOff>50800</xdr:colOff>
      <xdr:row>39</xdr:row>
      <xdr:rowOff>141857</xdr:rowOff>
    </xdr:to>
    <xdr:sp macro="" textlink="">
      <xdr:nvSpPr>
        <xdr:cNvPr id="311" name="楕円 310"/>
        <xdr:cNvSpPr/>
      </xdr:nvSpPr>
      <xdr:spPr>
        <a:xfrm>
          <a:off x="10426700" y="67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2" name="労働費該当値テキスト"/>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34820</xdr:rowOff>
    </xdr:from>
    <xdr:to>
      <xdr:col>50</xdr:col>
      <xdr:colOff>165100</xdr:colOff>
      <xdr:row>39</xdr:row>
      <xdr:rowOff>136420</xdr:rowOff>
    </xdr:to>
    <xdr:sp macro="" textlink="">
      <xdr:nvSpPr>
        <xdr:cNvPr id="313" name="楕円 312"/>
        <xdr:cNvSpPr/>
      </xdr:nvSpPr>
      <xdr:spPr>
        <a:xfrm>
          <a:off x="9588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127547</xdr:rowOff>
    </xdr:from>
    <xdr:ext cx="378565" cy="259045"/>
    <xdr:sp macro="" textlink="">
      <xdr:nvSpPr>
        <xdr:cNvPr id="314" name="テキスト ボックス 313"/>
        <xdr:cNvSpPr txBox="1"/>
      </xdr:nvSpPr>
      <xdr:spPr>
        <a:xfrm>
          <a:off x="9450017" y="681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40405</xdr:rowOff>
    </xdr:from>
    <xdr:to>
      <xdr:col>46</xdr:col>
      <xdr:colOff>38100</xdr:colOff>
      <xdr:row>39</xdr:row>
      <xdr:rowOff>142005</xdr:rowOff>
    </xdr:to>
    <xdr:sp macro="" textlink="">
      <xdr:nvSpPr>
        <xdr:cNvPr id="315" name="楕円 314"/>
        <xdr:cNvSpPr/>
      </xdr:nvSpPr>
      <xdr:spPr>
        <a:xfrm>
          <a:off x="8699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133132</xdr:rowOff>
    </xdr:from>
    <xdr:ext cx="378565" cy="259045"/>
    <xdr:sp macro="" textlink="">
      <xdr:nvSpPr>
        <xdr:cNvPr id="316" name="テキスト ボックス 315"/>
        <xdr:cNvSpPr txBox="1"/>
      </xdr:nvSpPr>
      <xdr:spPr>
        <a:xfrm>
          <a:off x="8561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38967</xdr:rowOff>
    </xdr:from>
    <xdr:to>
      <xdr:col>41</xdr:col>
      <xdr:colOff>101600</xdr:colOff>
      <xdr:row>39</xdr:row>
      <xdr:rowOff>140567</xdr:rowOff>
    </xdr:to>
    <xdr:sp macro="" textlink="">
      <xdr:nvSpPr>
        <xdr:cNvPr id="317" name="楕円 316"/>
        <xdr:cNvSpPr/>
      </xdr:nvSpPr>
      <xdr:spPr>
        <a:xfrm>
          <a:off x="7810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131694</xdr:rowOff>
    </xdr:from>
    <xdr:ext cx="378565" cy="259045"/>
    <xdr:sp macro="" textlink="">
      <xdr:nvSpPr>
        <xdr:cNvPr id="318" name="テキスト ボックス 317"/>
        <xdr:cNvSpPr txBox="1"/>
      </xdr:nvSpPr>
      <xdr:spPr>
        <a:xfrm>
          <a:off x="7672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36012</xdr:rowOff>
    </xdr:from>
    <xdr:to>
      <xdr:col>36</xdr:col>
      <xdr:colOff>165100</xdr:colOff>
      <xdr:row>39</xdr:row>
      <xdr:rowOff>137612</xdr:rowOff>
    </xdr:to>
    <xdr:sp macro="" textlink="">
      <xdr:nvSpPr>
        <xdr:cNvPr id="319" name="楕円 318"/>
        <xdr:cNvSpPr/>
      </xdr:nvSpPr>
      <xdr:spPr>
        <a:xfrm>
          <a:off x="6921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128739</xdr:rowOff>
    </xdr:from>
    <xdr:ext cx="378565" cy="259045"/>
    <xdr:sp macro="" textlink="">
      <xdr:nvSpPr>
        <xdr:cNvPr id="320" name="テキスト ボックス 319"/>
        <xdr:cNvSpPr txBox="1"/>
      </xdr:nvSpPr>
      <xdr:spPr>
        <a:xfrm>
          <a:off x="6783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151950</xdr:rowOff>
    </xdr:from>
    <xdr:to>
      <xdr:col>55</xdr:col>
      <xdr:colOff>0</xdr:colOff>
      <xdr:row>57</xdr:row>
      <xdr:rowOff>2647</xdr:rowOff>
    </xdr:to>
    <xdr:cxnSp macro="">
      <xdr:nvCxnSpPr>
        <xdr:cNvPr id="347" name="直線コネクタ 346"/>
        <xdr:cNvCxnSpPr/>
      </xdr:nvCxnSpPr>
      <xdr:spPr>
        <a:xfrm flipV="1">
          <a:off x="9639300" y="9753150"/>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140994</xdr:rowOff>
    </xdr:from>
    <xdr:to>
      <xdr:col>50</xdr:col>
      <xdr:colOff>114300</xdr:colOff>
      <xdr:row>57</xdr:row>
      <xdr:rowOff>2647</xdr:rowOff>
    </xdr:to>
    <xdr:cxnSp macro="">
      <xdr:nvCxnSpPr>
        <xdr:cNvPr id="350" name="直線コネクタ 349"/>
        <xdr:cNvCxnSpPr/>
      </xdr:nvCxnSpPr>
      <xdr:spPr>
        <a:xfrm>
          <a:off x="8750300" y="9742194"/>
          <a:ext cx="889000" cy="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140994</xdr:rowOff>
    </xdr:from>
    <xdr:to>
      <xdr:col>45</xdr:col>
      <xdr:colOff>177800</xdr:colOff>
      <xdr:row>57</xdr:row>
      <xdr:rowOff>13335</xdr:rowOff>
    </xdr:to>
    <xdr:cxnSp macro="">
      <xdr:nvCxnSpPr>
        <xdr:cNvPr id="353" name="直線コネクタ 352"/>
        <xdr:cNvCxnSpPr/>
      </xdr:nvCxnSpPr>
      <xdr:spPr>
        <a:xfrm flipV="1">
          <a:off x="7861300" y="9742194"/>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126039</xdr:rowOff>
    </xdr:from>
    <xdr:to>
      <xdr:col>41</xdr:col>
      <xdr:colOff>50800</xdr:colOff>
      <xdr:row>57</xdr:row>
      <xdr:rowOff>13335</xdr:rowOff>
    </xdr:to>
    <xdr:cxnSp macro="">
      <xdr:nvCxnSpPr>
        <xdr:cNvPr id="356" name="直線コネクタ 355"/>
        <xdr:cNvCxnSpPr/>
      </xdr:nvCxnSpPr>
      <xdr:spPr>
        <a:xfrm>
          <a:off x="6972300" y="9727239"/>
          <a:ext cx="889000" cy="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101150</xdr:rowOff>
    </xdr:from>
    <xdr:to>
      <xdr:col>55</xdr:col>
      <xdr:colOff>50800</xdr:colOff>
      <xdr:row>57</xdr:row>
      <xdr:rowOff>31300</xdr:rowOff>
    </xdr:to>
    <xdr:sp macro="" textlink="">
      <xdr:nvSpPr>
        <xdr:cNvPr id="366" name="楕円 365"/>
        <xdr:cNvSpPr/>
      </xdr:nvSpPr>
      <xdr:spPr>
        <a:xfrm>
          <a:off x="10426700" y="97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124027</xdr:rowOff>
    </xdr:from>
    <xdr:ext cx="599010" cy="259045"/>
    <xdr:sp macro="" textlink="">
      <xdr:nvSpPr>
        <xdr:cNvPr id="367" name="農林水産業費該当値テキスト"/>
        <xdr:cNvSpPr txBox="1"/>
      </xdr:nvSpPr>
      <xdr:spPr>
        <a:xfrm>
          <a:off x="10528300" y="955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123297</xdr:rowOff>
    </xdr:from>
    <xdr:to>
      <xdr:col>50</xdr:col>
      <xdr:colOff>165100</xdr:colOff>
      <xdr:row>57</xdr:row>
      <xdr:rowOff>53447</xdr:rowOff>
    </xdr:to>
    <xdr:sp macro="" textlink="">
      <xdr:nvSpPr>
        <xdr:cNvPr id="368" name="楕円 367"/>
        <xdr:cNvSpPr/>
      </xdr:nvSpPr>
      <xdr:spPr>
        <a:xfrm>
          <a:off x="9588500" y="97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69974</xdr:rowOff>
    </xdr:from>
    <xdr:ext cx="599010" cy="259045"/>
    <xdr:sp macro="" textlink="">
      <xdr:nvSpPr>
        <xdr:cNvPr id="369" name="テキスト ボックス 368"/>
        <xdr:cNvSpPr txBox="1"/>
      </xdr:nvSpPr>
      <xdr:spPr>
        <a:xfrm>
          <a:off x="9339795" y="949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90194</xdr:rowOff>
    </xdr:from>
    <xdr:to>
      <xdr:col>46</xdr:col>
      <xdr:colOff>38100</xdr:colOff>
      <xdr:row>57</xdr:row>
      <xdr:rowOff>20344</xdr:rowOff>
    </xdr:to>
    <xdr:sp macro="" textlink="">
      <xdr:nvSpPr>
        <xdr:cNvPr id="370" name="楕円 369"/>
        <xdr:cNvSpPr/>
      </xdr:nvSpPr>
      <xdr:spPr>
        <a:xfrm>
          <a:off x="8699500" y="96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36871</xdr:rowOff>
    </xdr:from>
    <xdr:ext cx="599010" cy="259045"/>
    <xdr:sp macro="" textlink="">
      <xdr:nvSpPr>
        <xdr:cNvPr id="371" name="テキスト ボックス 370"/>
        <xdr:cNvSpPr txBox="1"/>
      </xdr:nvSpPr>
      <xdr:spPr>
        <a:xfrm>
          <a:off x="8450795" y="946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133985</xdr:rowOff>
    </xdr:from>
    <xdr:to>
      <xdr:col>41</xdr:col>
      <xdr:colOff>101600</xdr:colOff>
      <xdr:row>57</xdr:row>
      <xdr:rowOff>64135</xdr:rowOff>
    </xdr:to>
    <xdr:sp macro="" textlink="">
      <xdr:nvSpPr>
        <xdr:cNvPr id="372" name="楕円 371"/>
        <xdr:cNvSpPr/>
      </xdr:nvSpPr>
      <xdr:spPr>
        <a:xfrm>
          <a:off x="7810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80662</xdr:rowOff>
    </xdr:from>
    <xdr:ext cx="599010" cy="259045"/>
    <xdr:sp macro="" textlink="">
      <xdr:nvSpPr>
        <xdr:cNvPr id="373" name="テキスト ボックス 372"/>
        <xdr:cNvSpPr txBox="1"/>
      </xdr:nvSpPr>
      <xdr:spPr>
        <a:xfrm>
          <a:off x="7561795" y="951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75239</xdr:rowOff>
    </xdr:from>
    <xdr:to>
      <xdr:col>36</xdr:col>
      <xdr:colOff>165100</xdr:colOff>
      <xdr:row>57</xdr:row>
      <xdr:rowOff>5389</xdr:rowOff>
    </xdr:to>
    <xdr:sp macro="" textlink="">
      <xdr:nvSpPr>
        <xdr:cNvPr id="374" name="楕円 373"/>
        <xdr:cNvSpPr/>
      </xdr:nvSpPr>
      <xdr:spPr>
        <a:xfrm>
          <a:off x="6921500" y="96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21916</xdr:rowOff>
    </xdr:from>
    <xdr:ext cx="599010" cy="259045"/>
    <xdr:sp macro="" textlink="">
      <xdr:nvSpPr>
        <xdr:cNvPr id="375" name="テキスト ボックス 374"/>
        <xdr:cNvSpPr txBox="1"/>
      </xdr:nvSpPr>
      <xdr:spPr>
        <a:xfrm>
          <a:off x="6672795" y="945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91692</xdr:rowOff>
    </xdr:from>
    <xdr:to>
      <xdr:col>55</xdr:col>
      <xdr:colOff>0</xdr:colOff>
      <xdr:row>78</xdr:row>
      <xdr:rowOff>168101</xdr:rowOff>
    </xdr:to>
    <xdr:cxnSp macro="">
      <xdr:nvCxnSpPr>
        <xdr:cNvPr id="406" name="直線コネクタ 405"/>
        <xdr:cNvCxnSpPr/>
      </xdr:nvCxnSpPr>
      <xdr:spPr>
        <a:xfrm flipV="1">
          <a:off x="9639300" y="13464792"/>
          <a:ext cx="838200" cy="7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168101</xdr:rowOff>
    </xdr:from>
    <xdr:to>
      <xdr:col>50</xdr:col>
      <xdr:colOff>114300</xdr:colOff>
      <xdr:row>79</xdr:row>
      <xdr:rowOff>51981</xdr:rowOff>
    </xdr:to>
    <xdr:cxnSp macro="">
      <xdr:nvCxnSpPr>
        <xdr:cNvPr id="409" name="直線コネクタ 408"/>
        <xdr:cNvCxnSpPr/>
      </xdr:nvCxnSpPr>
      <xdr:spPr>
        <a:xfrm flipV="1">
          <a:off x="8750300" y="13541201"/>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17072</xdr:rowOff>
    </xdr:from>
    <xdr:to>
      <xdr:col>45</xdr:col>
      <xdr:colOff>177800</xdr:colOff>
      <xdr:row>79</xdr:row>
      <xdr:rowOff>51981</xdr:rowOff>
    </xdr:to>
    <xdr:cxnSp macro="">
      <xdr:nvCxnSpPr>
        <xdr:cNvPr id="412" name="直線コネクタ 411"/>
        <xdr:cNvCxnSpPr/>
      </xdr:nvCxnSpPr>
      <xdr:spPr>
        <a:xfrm>
          <a:off x="7861300" y="13561622"/>
          <a:ext cx="8890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17072</xdr:rowOff>
    </xdr:from>
    <xdr:to>
      <xdr:col>41</xdr:col>
      <xdr:colOff>50800</xdr:colOff>
      <xdr:row>79</xdr:row>
      <xdr:rowOff>57987</xdr:rowOff>
    </xdr:to>
    <xdr:cxnSp macro="">
      <xdr:nvCxnSpPr>
        <xdr:cNvPr id="415" name="直線コネクタ 414"/>
        <xdr:cNvCxnSpPr/>
      </xdr:nvCxnSpPr>
      <xdr:spPr>
        <a:xfrm flipV="1">
          <a:off x="6972300" y="13561622"/>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40892</xdr:rowOff>
    </xdr:from>
    <xdr:to>
      <xdr:col>55</xdr:col>
      <xdr:colOff>50800</xdr:colOff>
      <xdr:row>78</xdr:row>
      <xdr:rowOff>142492</xdr:rowOff>
    </xdr:to>
    <xdr:sp macro="" textlink="">
      <xdr:nvSpPr>
        <xdr:cNvPr id="425" name="楕円 424"/>
        <xdr:cNvSpPr/>
      </xdr:nvSpPr>
      <xdr:spPr>
        <a:xfrm>
          <a:off x="10426700" y="134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63769</xdr:rowOff>
    </xdr:from>
    <xdr:ext cx="599010" cy="259045"/>
    <xdr:sp macro="" textlink="">
      <xdr:nvSpPr>
        <xdr:cNvPr id="426" name="商工費該当値テキスト"/>
        <xdr:cNvSpPr txBox="1"/>
      </xdr:nvSpPr>
      <xdr:spPr>
        <a:xfrm>
          <a:off x="10528300" y="1326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117301</xdr:rowOff>
    </xdr:from>
    <xdr:to>
      <xdr:col>50</xdr:col>
      <xdr:colOff>165100</xdr:colOff>
      <xdr:row>79</xdr:row>
      <xdr:rowOff>47451</xdr:rowOff>
    </xdr:to>
    <xdr:sp macro="" textlink="">
      <xdr:nvSpPr>
        <xdr:cNvPr id="427" name="楕円 426"/>
        <xdr:cNvSpPr/>
      </xdr:nvSpPr>
      <xdr:spPr>
        <a:xfrm>
          <a:off x="9588500" y="13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63978</xdr:rowOff>
    </xdr:from>
    <xdr:ext cx="534377" cy="259045"/>
    <xdr:sp macro="" textlink="">
      <xdr:nvSpPr>
        <xdr:cNvPr id="428" name="テキスト ボックス 427"/>
        <xdr:cNvSpPr txBox="1"/>
      </xdr:nvSpPr>
      <xdr:spPr>
        <a:xfrm>
          <a:off x="9372111" y="132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1181</xdr:rowOff>
    </xdr:from>
    <xdr:to>
      <xdr:col>46</xdr:col>
      <xdr:colOff>38100</xdr:colOff>
      <xdr:row>79</xdr:row>
      <xdr:rowOff>102781</xdr:rowOff>
    </xdr:to>
    <xdr:sp macro="" textlink="">
      <xdr:nvSpPr>
        <xdr:cNvPr id="429" name="楕円 428"/>
        <xdr:cNvSpPr/>
      </xdr:nvSpPr>
      <xdr:spPr>
        <a:xfrm>
          <a:off x="8699500" y="135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93908</xdr:rowOff>
    </xdr:from>
    <xdr:ext cx="534377" cy="259045"/>
    <xdr:sp macro="" textlink="">
      <xdr:nvSpPr>
        <xdr:cNvPr id="430" name="テキスト ボックス 429"/>
        <xdr:cNvSpPr txBox="1"/>
      </xdr:nvSpPr>
      <xdr:spPr>
        <a:xfrm>
          <a:off x="8483111" y="136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137722</xdr:rowOff>
    </xdr:from>
    <xdr:to>
      <xdr:col>41</xdr:col>
      <xdr:colOff>101600</xdr:colOff>
      <xdr:row>79</xdr:row>
      <xdr:rowOff>67872</xdr:rowOff>
    </xdr:to>
    <xdr:sp macro="" textlink="">
      <xdr:nvSpPr>
        <xdr:cNvPr id="431" name="楕円 430"/>
        <xdr:cNvSpPr/>
      </xdr:nvSpPr>
      <xdr:spPr>
        <a:xfrm>
          <a:off x="7810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84399</xdr:rowOff>
    </xdr:from>
    <xdr:ext cx="534377" cy="259045"/>
    <xdr:sp macro="" textlink="">
      <xdr:nvSpPr>
        <xdr:cNvPr id="432" name="テキスト ボックス 431"/>
        <xdr:cNvSpPr txBox="1"/>
      </xdr:nvSpPr>
      <xdr:spPr>
        <a:xfrm>
          <a:off x="7594111" y="1328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7187</xdr:rowOff>
    </xdr:from>
    <xdr:to>
      <xdr:col>36</xdr:col>
      <xdr:colOff>165100</xdr:colOff>
      <xdr:row>79</xdr:row>
      <xdr:rowOff>108787</xdr:rowOff>
    </xdr:to>
    <xdr:sp macro="" textlink="">
      <xdr:nvSpPr>
        <xdr:cNvPr id="433" name="楕円 432"/>
        <xdr:cNvSpPr/>
      </xdr:nvSpPr>
      <xdr:spPr>
        <a:xfrm>
          <a:off x="6921500" y="135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99914</xdr:rowOff>
    </xdr:from>
    <xdr:ext cx="534377" cy="259045"/>
    <xdr:sp macro="" textlink="">
      <xdr:nvSpPr>
        <xdr:cNvPr id="434" name="テキスト ボックス 433"/>
        <xdr:cNvSpPr txBox="1"/>
      </xdr:nvSpPr>
      <xdr:spPr>
        <a:xfrm>
          <a:off x="6705111" y="136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97078</xdr:rowOff>
    </xdr:from>
    <xdr:to>
      <xdr:col>55</xdr:col>
      <xdr:colOff>0</xdr:colOff>
      <xdr:row>98</xdr:row>
      <xdr:rowOff>47472</xdr:rowOff>
    </xdr:to>
    <xdr:cxnSp macro="">
      <xdr:nvCxnSpPr>
        <xdr:cNvPr id="463" name="直線コネクタ 462"/>
        <xdr:cNvCxnSpPr/>
      </xdr:nvCxnSpPr>
      <xdr:spPr>
        <a:xfrm flipV="1">
          <a:off x="9639300" y="16727728"/>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44086</xdr:rowOff>
    </xdr:from>
    <xdr:to>
      <xdr:col>50</xdr:col>
      <xdr:colOff>114300</xdr:colOff>
      <xdr:row>98</xdr:row>
      <xdr:rowOff>47472</xdr:rowOff>
    </xdr:to>
    <xdr:cxnSp macro="">
      <xdr:nvCxnSpPr>
        <xdr:cNvPr id="466" name="直線コネクタ 465"/>
        <xdr:cNvCxnSpPr/>
      </xdr:nvCxnSpPr>
      <xdr:spPr>
        <a:xfrm>
          <a:off x="8750300" y="16846186"/>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44086</xdr:rowOff>
    </xdr:from>
    <xdr:to>
      <xdr:col>45</xdr:col>
      <xdr:colOff>177800</xdr:colOff>
      <xdr:row>98</xdr:row>
      <xdr:rowOff>66773</xdr:rowOff>
    </xdr:to>
    <xdr:cxnSp macro="">
      <xdr:nvCxnSpPr>
        <xdr:cNvPr id="469" name="直線コネクタ 468"/>
        <xdr:cNvCxnSpPr/>
      </xdr:nvCxnSpPr>
      <xdr:spPr>
        <a:xfrm flipV="1">
          <a:off x="7861300" y="16846186"/>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55375</xdr:rowOff>
    </xdr:from>
    <xdr:to>
      <xdr:col>41</xdr:col>
      <xdr:colOff>50800</xdr:colOff>
      <xdr:row>98</xdr:row>
      <xdr:rowOff>66773</xdr:rowOff>
    </xdr:to>
    <xdr:cxnSp macro="">
      <xdr:nvCxnSpPr>
        <xdr:cNvPr id="472" name="直線コネクタ 471"/>
        <xdr:cNvCxnSpPr/>
      </xdr:nvCxnSpPr>
      <xdr:spPr>
        <a:xfrm>
          <a:off x="6972300" y="168574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46278</xdr:rowOff>
    </xdr:from>
    <xdr:to>
      <xdr:col>55</xdr:col>
      <xdr:colOff>50800</xdr:colOff>
      <xdr:row>97</xdr:row>
      <xdr:rowOff>147878</xdr:rowOff>
    </xdr:to>
    <xdr:sp macro="" textlink="">
      <xdr:nvSpPr>
        <xdr:cNvPr id="482" name="楕円 481"/>
        <xdr:cNvSpPr/>
      </xdr:nvSpPr>
      <xdr:spPr>
        <a:xfrm>
          <a:off x="10426700" y="166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69155</xdr:rowOff>
    </xdr:from>
    <xdr:ext cx="599010" cy="259045"/>
    <xdr:sp macro="" textlink="">
      <xdr:nvSpPr>
        <xdr:cNvPr id="483" name="土木費該当値テキスト"/>
        <xdr:cNvSpPr txBox="1"/>
      </xdr:nvSpPr>
      <xdr:spPr>
        <a:xfrm>
          <a:off x="10528300" y="165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168122</xdr:rowOff>
    </xdr:from>
    <xdr:to>
      <xdr:col>50</xdr:col>
      <xdr:colOff>165100</xdr:colOff>
      <xdr:row>98</xdr:row>
      <xdr:rowOff>98272</xdr:rowOff>
    </xdr:to>
    <xdr:sp macro="" textlink="">
      <xdr:nvSpPr>
        <xdr:cNvPr id="484" name="楕円 483"/>
        <xdr:cNvSpPr/>
      </xdr:nvSpPr>
      <xdr:spPr>
        <a:xfrm>
          <a:off x="9588500" y="167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114799</xdr:rowOff>
    </xdr:from>
    <xdr:ext cx="599010" cy="259045"/>
    <xdr:sp macro="" textlink="">
      <xdr:nvSpPr>
        <xdr:cNvPr id="485" name="テキスト ボックス 484"/>
        <xdr:cNvSpPr txBox="1"/>
      </xdr:nvSpPr>
      <xdr:spPr>
        <a:xfrm>
          <a:off x="9339795" y="165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164736</xdr:rowOff>
    </xdr:from>
    <xdr:to>
      <xdr:col>46</xdr:col>
      <xdr:colOff>38100</xdr:colOff>
      <xdr:row>98</xdr:row>
      <xdr:rowOff>94886</xdr:rowOff>
    </xdr:to>
    <xdr:sp macro="" textlink="">
      <xdr:nvSpPr>
        <xdr:cNvPr id="486" name="楕円 485"/>
        <xdr:cNvSpPr/>
      </xdr:nvSpPr>
      <xdr:spPr>
        <a:xfrm>
          <a:off x="8699500" y="16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111413</xdr:rowOff>
    </xdr:from>
    <xdr:ext cx="599010" cy="259045"/>
    <xdr:sp macro="" textlink="">
      <xdr:nvSpPr>
        <xdr:cNvPr id="487" name="テキスト ボックス 486"/>
        <xdr:cNvSpPr txBox="1"/>
      </xdr:nvSpPr>
      <xdr:spPr>
        <a:xfrm>
          <a:off x="8450795" y="1657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15973</xdr:rowOff>
    </xdr:from>
    <xdr:to>
      <xdr:col>41</xdr:col>
      <xdr:colOff>101600</xdr:colOff>
      <xdr:row>98</xdr:row>
      <xdr:rowOff>117573</xdr:rowOff>
    </xdr:to>
    <xdr:sp macro="" textlink="">
      <xdr:nvSpPr>
        <xdr:cNvPr id="488" name="楕円 487"/>
        <xdr:cNvSpPr/>
      </xdr:nvSpPr>
      <xdr:spPr>
        <a:xfrm>
          <a:off x="7810500" y="16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134100</xdr:rowOff>
    </xdr:from>
    <xdr:ext cx="599010" cy="259045"/>
    <xdr:sp macro="" textlink="">
      <xdr:nvSpPr>
        <xdr:cNvPr id="489" name="テキスト ボックス 488"/>
        <xdr:cNvSpPr txBox="1"/>
      </xdr:nvSpPr>
      <xdr:spPr>
        <a:xfrm>
          <a:off x="7561795" y="1659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4575</xdr:rowOff>
    </xdr:from>
    <xdr:to>
      <xdr:col>36</xdr:col>
      <xdr:colOff>165100</xdr:colOff>
      <xdr:row>98</xdr:row>
      <xdr:rowOff>106175</xdr:rowOff>
    </xdr:to>
    <xdr:sp macro="" textlink="">
      <xdr:nvSpPr>
        <xdr:cNvPr id="490" name="楕円 489"/>
        <xdr:cNvSpPr/>
      </xdr:nvSpPr>
      <xdr:spPr>
        <a:xfrm>
          <a:off x="6921500" y="16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122702</xdr:rowOff>
    </xdr:from>
    <xdr:ext cx="599010" cy="259045"/>
    <xdr:sp macro="" textlink="">
      <xdr:nvSpPr>
        <xdr:cNvPr id="491" name="テキスト ボックス 490"/>
        <xdr:cNvSpPr txBox="1"/>
      </xdr:nvSpPr>
      <xdr:spPr>
        <a:xfrm>
          <a:off x="6672795" y="1658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81933</xdr:rowOff>
    </xdr:from>
    <xdr:to>
      <xdr:col>85</xdr:col>
      <xdr:colOff>127000</xdr:colOff>
      <xdr:row>38</xdr:row>
      <xdr:rowOff>97041</xdr:rowOff>
    </xdr:to>
    <xdr:cxnSp macro="">
      <xdr:nvCxnSpPr>
        <xdr:cNvPr id="520" name="直線コネクタ 519"/>
        <xdr:cNvCxnSpPr/>
      </xdr:nvCxnSpPr>
      <xdr:spPr>
        <a:xfrm>
          <a:off x="15481300" y="6597033"/>
          <a:ext cx="8382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73987</xdr:rowOff>
    </xdr:from>
    <xdr:to>
      <xdr:col>81</xdr:col>
      <xdr:colOff>50800</xdr:colOff>
      <xdr:row>38</xdr:row>
      <xdr:rowOff>81933</xdr:rowOff>
    </xdr:to>
    <xdr:cxnSp macro="">
      <xdr:nvCxnSpPr>
        <xdr:cNvPr id="523" name="直線コネクタ 522"/>
        <xdr:cNvCxnSpPr/>
      </xdr:nvCxnSpPr>
      <xdr:spPr>
        <a:xfrm>
          <a:off x="14592300" y="6589087"/>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20434</xdr:rowOff>
    </xdr:from>
    <xdr:to>
      <xdr:col>76</xdr:col>
      <xdr:colOff>114300</xdr:colOff>
      <xdr:row>38</xdr:row>
      <xdr:rowOff>73987</xdr:rowOff>
    </xdr:to>
    <xdr:cxnSp macro="">
      <xdr:nvCxnSpPr>
        <xdr:cNvPr id="526" name="直線コネクタ 525"/>
        <xdr:cNvCxnSpPr/>
      </xdr:nvCxnSpPr>
      <xdr:spPr>
        <a:xfrm>
          <a:off x="13703300" y="6535534"/>
          <a:ext cx="889000" cy="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20434</xdr:rowOff>
    </xdr:from>
    <xdr:to>
      <xdr:col>71</xdr:col>
      <xdr:colOff>177800</xdr:colOff>
      <xdr:row>38</xdr:row>
      <xdr:rowOff>34778</xdr:rowOff>
    </xdr:to>
    <xdr:cxnSp macro="">
      <xdr:nvCxnSpPr>
        <xdr:cNvPr id="529" name="直線コネクタ 528"/>
        <xdr:cNvCxnSpPr/>
      </xdr:nvCxnSpPr>
      <xdr:spPr>
        <a:xfrm flipV="1">
          <a:off x="12814300" y="6535534"/>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46241</xdr:rowOff>
    </xdr:from>
    <xdr:to>
      <xdr:col>85</xdr:col>
      <xdr:colOff>177800</xdr:colOff>
      <xdr:row>38</xdr:row>
      <xdr:rowOff>147841</xdr:rowOff>
    </xdr:to>
    <xdr:sp macro="" textlink="">
      <xdr:nvSpPr>
        <xdr:cNvPr id="539" name="楕円 538"/>
        <xdr:cNvSpPr/>
      </xdr:nvSpPr>
      <xdr:spPr>
        <a:xfrm>
          <a:off x="16268700" y="65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31133</xdr:rowOff>
    </xdr:from>
    <xdr:to>
      <xdr:col>81</xdr:col>
      <xdr:colOff>101600</xdr:colOff>
      <xdr:row>38</xdr:row>
      <xdr:rowOff>132733</xdr:rowOff>
    </xdr:to>
    <xdr:sp macro="" textlink="">
      <xdr:nvSpPr>
        <xdr:cNvPr id="541" name="楕円 540"/>
        <xdr:cNvSpPr/>
      </xdr:nvSpPr>
      <xdr:spPr>
        <a:xfrm>
          <a:off x="15430500" y="65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149260</xdr:rowOff>
    </xdr:from>
    <xdr:ext cx="534377" cy="259045"/>
    <xdr:sp macro="" textlink="">
      <xdr:nvSpPr>
        <xdr:cNvPr id="542" name="テキスト ボックス 541"/>
        <xdr:cNvSpPr txBox="1"/>
      </xdr:nvSpPr>
      <xdr:spPr>
        <a:xfrm>
          <a:off x="15214111" y="63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23187</xdr:rowOff>
    </xdr:from>
    <xdr:to>
      <xdr:col>76</xdr:col>
      <xdr:colOff>165100</xdr:colOff>
      <xdr:row>38</xdr:row>
      <xdr:rowOff>124787</xdr:rowOff>
    </xdr:to>
    <xdr:sp macro="" textlink="">
      <xdr:nvSpPr>
        <xdr:cNvPr id="543" name="楕円 542"/>
        <xdr:cNvSpPr/>
      </xdr:nvSpPr>
      <xdr:spPr>
        <a:xfrm>
          <a:off x="14541500" y="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141314</xdr:rowOff>
    </xdr:from>
    <xdr:ext cx="534377" cy="259045"/>
    <xdr:sp macro="" textlink="">
      <xdr:nvSpPr>
        <xdr:cNvPr id="544" name="テキスト ボックス 543"/>
        <xdr:cNvSpPr txBox="1"/>
      </xdr:nvSpPr>
      <xdr:spPr>
        <a:xfrm>
          <a:off x="14325111" y="6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141084</xdr:rowOff>
    </xdr:from>
    <xdr:to>
      <xdr:col>72</xdr:col>
      <xdr:colOff>38100</xdr:colOff>
      <xdr:row>38</xdr:row>
      <xdr:rowOff>71234</xdr:rowOff>
    </xdr:to>
    <xdr:sp macro="" textlink="">
      <xdr:nvSpPr>
        <xdr:cNvPr id="545" name="楕円 544"/>
        <xdr:cNvSpPr/>
      </xdr:nvSpPr>
      <xdr:spPr>
        <a:xfrm>
          <a:off x="13652500" y="64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87761</xdr:rowOff>
    </xdr:from>
    <xdr:ext cx="599010" cy="259045"/>
    <xdr:sp macro="" textlink="">
      <xdr:nvSpPr>
        <xdr:cNvPr id="546" name="テキスト ボックス 545"/>
        <xdr:cNvSpPr txBox="1"/>
      </xdr:nvSpPr>
      <xdr:spPr>
        <a:xfrm>
          <a:off x="13403795" y="625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155428</xdr:rowOff>
    </xdr:from>
    <xdr:to>
      <xdr:col>67</xdr:col>
      <xdr:colOff>101600</xdr:colOff>
      <xdr:row>38</xdr:row>
      <xdr:rowOff>85578</xdr:rowOff>
    </xdr:to>
    <xdr:sp macro="" textlink="">
      <xdr:nvSpPr>
        <xdr:cNvPr id="547" name="楕円 546"/>
        <xdr:cNvSpPr/>
      </xdr:nvSpPr>
      <xdr:spPr>
        <a:xfrm>
          <a:off x="12763500" y="64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102105</xdr:rowOff>
    </xdr:from>
    <xdr:ext cx="534377" cy="259045"/>
    <xdr:sp macro="" textlink="">
      <xdr:nvSpPr>
        <xdr:cNvPr id="548" name="テキスト ボックス 547"/>
        <xdr:cNvSpPr txBox="1"/>
      </xdr:nvSpPr>
      <xdr:spPr>
        <a:xfrm>
          <a:off x="12547111" y="62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75379</xdr:rowOff>
    </xdr:from>
    <xdr:to>
      <xdr:col>85</xdr:col>
      <xdr:colOff>127000</xdr:colOff>
      <xdr:row>55</xdr:row>
      <xdr:rowOff>133736</xdr:rowOff>
    </xdr:to>
    <xdr:cxnSp macro="">
      <xdr:nvCxnSpPr>
        <xdr:cNvPr id="575" name="直線コネクタ 574"/>
        <xdr:cNvCxnSpPr/>
      </xdr:nvCxnSpPr>
      <xdr:spPr>
        <a:xfrm flipV="1">
          <a:off x="15481300" y="9505129"/>
          <a:ext cx="8382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133736</xdr:rowOff>
    </xdr:from>
    <xdr:to>
      <xdr:col>81</xdr:col>
      <xdr:colOff>50800</xdr:colOff>
      <xdr:row>55</xdr:row>
      <xdr:rowOff>169518</xdr:rowOff>
    </xdr:to>
    <xdr:cxnSp macro="">
      <xdr:nvCxnSpPr>
        <xdr:cNvPr id="578" name="直線コネクタ 577"/>
        <xdr:cNvCxnSpPr/>
      </xdr:nvCxnSpPr>
      <xdr:spPr>
        <a:xfrm flipV="1">
          <a:off x="14592300" y="9563486"/>
          <a:ext cx="889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154370</xdr:rowOff>
    </xdr:from>
    <xdr:to>
      <xdr:col>76</xdr:col>
      <xdr:colOff>114300</xdr:colOff>
      <xdr:row>55</xdr:row>
      <xdr:rowOff>169518</xdr:rowOff>
    </xdr:to>
    <xdr:cxnSp macro="">
      <xdr:nvCxnSpPr>
        <xdr:cNvPr id="581" name="直線コネクタ 580"/>
        <xdr:cNvCxnSpPr/>
      </xdr:nvCxnSpPr>
      <xdr:spPr>
        <a:xfrm>
          <a:off x="13703300" y="9584120"/>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55852</xdr:rowOff>
    </xdr:from>
    <xdr:to>
      <xdr:col>71</xdr:col>
      <xdr:colOff>177800</xdr:colOff>
      <xdr:row>55</xdr:row>
      <xdr:rowOff>154370</xdr:rowOff>
    </xdr:to>
    <xdr:cxnSp macro="">
      <xdr:nvCxnSpPr>
        <xdr:cNvPr id="584" name="直線コネクタ 583"/>
        <xdr:cNvCxnSpPr/>
      </xdr:nvCxnSpPr>
      <xdr:spPr>
        <a:xfrm>
          <a:off x="12814300" y="9314152"/>
          <a:ext cx="889000" cy="26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24579</xdr:rowOff>
    </xdr:from>
    <xdr:to>
      <xdr:col>85</xdr:col>
      <xdr:colOff>177800</xdr:colOff>
      <xdr:row>55</xdr:row>
      <xdr:rowOff>126179</xdr:rowOff>
    </xdr:to>
    <xdr:sp macro="" textlink="">
      <xdr:nvSpPr>
        <xdr:cNvPr id="594" name="楕円 593"/>
        <xdr:cNvSpPr/>
      </xdr:nvSpPr>
      <xdr:spPr>
        <a:xfrm>
          <a:off x="16268700" y="94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47456</xdr:rowOff>
    </xdr:from>
    <xdr:ext cx="599010" cy="259045"/>
    <xdr:sp macro="" textlink="">
      <xdr:nvSpPr>
        <xdr:cNvPr id="595" name="教育費該当値テキスト"/>
        <xdr:cNvSpPr txBox="1"/>
      </xdr:nvSpPr>
      <xdr:spPr>
        <a:xfrm>
          <a:off x="16370300" y="930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82936</xdr:rowOff>
    </xdr:from>
    <xdr:to>
      <xdr:col>81</xdr:col>
      <xdr:colOff>101600</xdr:colOff>
      <xdr:row>56</xdr:row>
      <xdr:rowOff>13086</xdr:rowOff>
    </xdr:to>
    <xdr:sp macro="" textlink="">
      <xdr:nvSpPr>
        <xdr:cNvPr id="596" name="楕円 595"/>
        <xdr:cNvSpPr/>
      </xdr:nvSpPr>
      <xdr:spPr>
        <a:xfrm>
          <a:off x="15430500" y="95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29613</xdr:rowOff>
    </xdr:from>
    <xdr:ext cx="599010" cy="259045"/>
    <xdr:sp macro="" textlink="">
      <xdr:nvSpPr>
        <xdr:cNvPr id="597" name="テキスト ボックス 596"/>
        <xdr:cNvSpPr txBox="1"/>
      </xdr:nvSpPr>
      <xdr:spPr>
        <a:xfrm>
          <a:off x="15181795" y="928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118718</xdr:rowOff>
    </xdr:from>
    <xdr:to>
      <xdr:col>76</xdr:col>
      <xdr:colOff>165100</xdr:colOff>
      <xdr:row>56</xdr:row>
      <xdr:rowOff>48868</xdr:rowOff>
    </xdr:to>
    <xdr:sp macro="" textlink="">
      <xdr:nvSpPr>
        <xdr:cNvPr id="598" name="楕円 597"/>
        <xdr:cNvSpPr/>
      </xdr:nvSpPr>
      <xdr:spPr>
        <a:xfrm>
          <a:off x="14541500" y="95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65395</xdr:rowOff>
    </xdr:from>
    <xdr:ext cx="599010" cy="259045"/>
    <xdr:sp macro="" textlink="">
      <xdr:nvSpPr>
        <xdr:cNvPr id="599" name="テキスト ボックス 598"/>
        <xdr:cNvSpPr txBox="1"/>
      </xdr:nvSpPr>
      <xdr:spPr>
        <a:xfrm>
          <a:off x="14292795" y="93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103570</xdr:rowOff>
    </xdr:from>
    <xdr:to>
      <xdr:col>72</xdr:col>
      <xdr:colOff>38100</xdr:colOff>
      <xdr:row>56</xdr:row>
      <xdr:rowOff>33720</xdr:rowOff>
    </xdr:to>
    <xdr:sp macro="" textlink="">
      <xdr:nvSpPr>
        <xdr:cNvPr id="600" name="楕円 599"/>
        <xdr:cNvSpPr/>
      </xdr:nvSpPr>
      <xdr:spPr>
        <a:xfrm>
          <a:off x="13652500" y="95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50247</xdr:rowOff>
    </xdr:from>
    <xdr:ext cx="599010" cy="259045"/>
    <xdr:sp macro="" textlink="">
      <xdr:nvSpPr>
        <xdr:cNvPr id="601" name="テキスト ボックス 600"/>
        <xdr:cNvSpPr txBox="1"/>
      </xdr:nvSpPr>
      <xdr:spPr>
        <a:xfrm>
          <a:off x="13403795" y="93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5052</xdr:rowOff>
    </xdr:from>
    <xdr:to>
      <xdr:col>67</xdr:col>
      <xdr:colOff>101600</xdr:colOff>
      <xdr:row>54</xdr:row>
      <xdr:rowOff>106652</xdr:rowOff>
    </xdr:to>
    <xdr:sp macro="" textlink="">
      <xdr:nvSpPr>
        <xdr:cNvPr id="602" name="楕円 601"/>
        <xdr:cNvSpPr/>
      </xdr:nvSpPr>
      <xdr:spPr>
        <a:xfrm>
          <a:off x="12763500" y="92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123179</xdr:rowOff>
    </xdr:from>
    <xdr:ext cx="599010" cy="259045"/>
    <xdr:sp macro="" textlink="">
      <xdr:nvSpPr>
        <xdr:cNvPr id="603" name="テキスト ボックス 602"/>
        <xdr:cNvSpPr txBox="1"/>
      </xdr:nvSpPr>
      <xdr:spPr>
        <a:xfrm>
          <a:off x="12514795" y="903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3271</xdr:rowOff>
    </xdr:from>
    <xdr:to>
      <xdr:col>85</xdr:col>
      <xdr:colOff>127000</xdr:colOff>
      <xdr:row>78</xdr:row>
      <xdr:rowOff>25400</xdr:rowOff>
    </xdr:to>
    <xdr:cxnSp macro="">
      <xdr:nvCxnSpPr>
        <xdr:cNvPr id="628" name="直線コネクタ 627"/>
        <xdr:cNvCxnSpPr/>
      </xdr:nvCxnSpPr>
      <xdr:spPr>
        <a:xfrm flipV="1">
          <a:off x="15481300" y="13376371"/>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123921</xdr:rowOff>
    </xdr:from>
    <xdr:to>
      <xdr:col>85</xdr:col>
      <xdr:colOff>177800</xdr:colOff>
      <xdr:row>78</xdr:row>
      <xdr:rowOff>54071</xdr:rowOff>
    </xdr:to>
    <xdr:sp macro="" textlink="">
      <xdr:nvSpPr>
        <xdr:cNvPr id="647" name="楕円 646"/>
        <xdr:cNvSpPr/>
      </xdr:nvSpPr>
      <xdr:spPr>
        <a:xfrm>
          <a:off x="16268700" y="133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38848</xdr:rowOff>
    </xdr:from>
    <xdr:ext cx="469744" cy="259045"/>
    <xdr:sp macro="" textlink="">
      <xdr:nvSpPr>
        <xdr:cNvPr id="648" name="災害復旧費該当値テキスト"/>
        <xdr:cNvSpPr txBox="1"/>
      </xdr:nvSpPr>
      <xdr:spPr>
        <a:xfrm>
          <a:off x="16370300" y="132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28107</xdr:rowOff>
    </xdr:from>
    <xdr:to>
      <xdr:col>85</xdr:col>
      <xdr:colOff>127000</xdr:colOff>
      <xdr:row>97</xdr:row>
      <xdr:rowOff>45413</xdr:rowOff>
    </xdr:to>
    <xdr:cxnSp macro="">
      <xdr:nvCxnSpPr>
        <xdr:cNvPr id="685" name="直線コネクタ 684"/>
        <xdr:cNvCxnSpPr/>
      </xdr:nvCxnSpPr>
      <xdr:spPr>
        <a:xfrm flipV="1">
          <a:off x="15481300" y="16658757"/>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45413</xdr:rowOff>
    </xdr:from>
    <xdr:to>
      <xdr:col>81</xdr:col>
      <xdr:colOff>50800</xdr:colOff>
      <xdr:row>97</xdr:row>
      <xdr:rowOff>81620</xdr:rowOff>
    </xdr:to>
    <xdr:cxnSp macro="">
      <xdr:nvCxnSpPr>
        <xdr:cNvPr id="688" name="直線コネクタ 687"/>
        <xdr:cNvCxnSpPr/>
      </xdr:nvCxnSpPr>
      <xdr:spPr>
        <a:xfrm flipV="1">
          <a:off x="14592300" y="16676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81620</xdr:rowOff>
    </xdr:from>
    <xdr:to>
      <xdr:col>76</xdr:col>
      <xdr:colOff>114300</xdr:colOff>
      <xdr:row>97</xdr:row>
      <xdr:rowOff>90593</xdr:rowOff>
    </xdr:to>
    <xdr:cxnSp macro="">
      <xdr:nvCxnSpPr>
        <xdr:cNvPr id="691" name="直線コネクタ 690"/>
        <xdr:cNvCxnSpPr/>
      </xdr:nvCxnSpPr>
      <xdr:spPr>
        <a:xfrm flipV="1">
          <a:off x="13703300" y="16712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86495</xdr:rowOff>
    </xdr:from>
    <xdr:to>
      <xdr:col>71</xdr:col>
      <xdr:colOff>177800</xdr:colOff>
      <xdr:row>97</xdr:row>
      <xdr:rowOff>90593</xdr:rowOff>
    </xdr:to>
    <xdr:cxnSp macro="">
      <xdr:nvCxnSpPr>
        <xdr:cNvPr id="694" name="直線コネクタ 693"/>
        <xdr:cNvCxnSpPr/>
      </xdr:nvCxnSpPr>
      <xdr:spPr>
        <a:xfrm>
          <a:off x="12814300" y="16717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148757</xdr:rowOff>
    </xdr:from>
    <xdr:to>
      <xdr:col>85</xdr:col>
      <xdr:colOff>177800</xdr:colOff>
      <xdr:row>97</xdr:row>
      <xdr:rowOff>78907</xdr:rowOff>
    </xdr:to>
    <xdr:sp macro="" textlink="">
      <xdr:nvSpPr>
        <xdr:cNvPr id="704" name="楕円 703"/>
        <xdr:cNvSpPr/>
      </xdr:nvSpPr>
      <xdr:spPr>
        <a:xfrm>
          <a:off x="162687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xdr:rowOff>
    </xdr:from>
    <xdr:ext cx="599010" cy="259045"/>
    <xdr:sp macro="" textlink="">
      <xdr:nvSpPr>
        <xdr:cNvPr id="705" name="公債費該当値テキスト"/>
        <xdr:cNvSpPr txBox="1"/>
      </xdr:nvSpPr>
      <xdr:spPr>
        <a:xfrm>
          <a:off x="16370300" y="164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166063</xdr:rowOff>
    </xdr:from>
    <xdr:to>
      <xdr:col>81</xdr:col>
      <xdr:colOff>101600</xdr:colOff>
      <xdr:row>97</xdr:row>
      <xdr:rowOff>96213</xdr:rowOff>
    </xdr:to>
    <xdr:sp macro="" textlink="">
      <xdr:nvSpPr>
        <xdr:cNvPr id="706" name="楕円 705"/>
        <xdr:cNvSpPr/>
      </xdr:nvSpPr>
      <xdr:spPr>
        <a:xfrm>
          <a:off x="154305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112740</xdr:rowOff>
    </xdr:from>
    <xdr:ext cx="599010" cy="259045"/>
    <xdr:sp macro="" textlink="">
      <xdr:nvSpPr>
        <xdr:cNvPr id="707" name="テキスト ボックス 706"/>
        <xdr:cNvSpPr txBox="1"/>
      </xdr:nvSpPr>
      <xdr:spPr>
        <a:xfrm>
          <a:off x="15181795" y="164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30820</xdr:rowOff>
    </xdr:from>
    <xdr:to>
      <xdr:col>76</xdr:col>
      <xdr:colOff>165100</xdr:colOff>
      <xdr:row>97</xdr:row>
      <xdr:rowOff>132420</xdr:rowOff>
    </xdr:to>
    <xdr:sp macro="" textlink="">
      <xdr:nvSpPr>
        <xdr:cNvPr id="708" name="楕円 707"/>
        <xdr:cNvSpPr/>
      </xdr:nvSpPr>
      <xdr:spPr>
        <a:xfrm>
          <a:off x="14541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148947</xdr:rowOff>
    </xdr:from>
    <xdr:ext cx="599010" cy="259045"/>
    <xdr:sp macro="" textlink="">
      <xdr:nvSpPr>
        <xdr:cNvPr id="709" name="テキスト ボックス 708"/>
        <xdr:cNvSpPr txBox="1"/>
      </xdr:nvSpPr>
      <xdr:spPr>
        <a:xfrm>
          <a:off x="14292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39793</xdr:rowOff>
    </xdr:from>
    <xdr:to>
      <xdr:col>72</xdr:col>
      <xdr:colOff>38100</xdr:colOff>
      <xdr:row>97</xdr:row>
      <xdr:rowOff>141393</xdr:rowOff>
    </xdr:to>
    <xdr:sp macro="" textlink="">
      <xdr:nvSpPr>
        <xdr:cNvPr id="710" name="楕円 709"/>
        <xdr:cNvSpPr/>
      </xdr:nvSpPr>
      <xdr:spPr>
        <a:xfrm>
          <a:off x="13652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157920</xdr:rowOff>
    </xdr:from>
    <xdr:ext cx="599010" cy="259045"/>
    <xdr:sp macro="" textlink="">
      <xdr:nvSpPr>
        <xdr:cNvPr id="711" name="テキスト ボックス 710"/>
        <xdr:cNvSpPr txBox="1"/>
      </xdr:nvSpPr>
      <xdr:spPr>
        <a:xfrm>
          <a:off x="13403795" y="164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35695</xdr:rowOff>
    </xdr:from>
    <xdr:to>
      <xdr:col>67</xdr:col>
      <xdr:colOff>101600</xdr:colOff>
      <xdr:row>97</xdr:row>
      <xdr:rowOff>137295</xdr:rowOff>
    </xdr:to>
    <xdr:sp macro="" textlink="">
      <xdr:nvSpPr>
        <xdr:cNvPr id="712" name="楕円 711"/>
        <xdr:cNvSpPr/>
      </xdr:nvSpPr>
      <xdr:spPr>
        <a:xfrm>
          <a:off x="12763500" y="16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153822</xdr:rowOff>
    </xdr:from>
    <xdr:ext cx="599010" cy="259045"/>
    <xdr:sp macro="" textlink="">
      <xdr:nvSpPr>
        <xdr:cNvPr id="713" name="テキスト ボックス 712"/>
        <xdr:cNvSpPr txBox="1"/>
      </xdr:nvSpPr>
      <xdr:spPr>
        <a:xfrm>
          <a:off x="12514795" y="164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121092</xdr:rowOff>
    </xdr:from>
    <xdr:to>
      <xdr:col>116</xdr:col>
      <xdr:colOff>63500</xdr:colOff>
      <xdr:row>38</xdr:row>
      <xdr:rowOff>139700</xdr:rowOff>
    </xdr:to>
    <xdr:cxnSp macro="">
      <xdr:nvCxnSpPr>
        <xdr:cNvPr id="740" name="直線コネクタ 739"/>
        <xdr:cNvCxnSpPr/>
      </xdr:nvCxnSpPr>
      <xdr:spPr>
        <a:xfrm flipV="1">
          <a:off x="21323300" y="6636192"/>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70292</xdr:rowOff>
    </xdr:from>
    <xdr:to>
      <xdr:col>116</xdr:col>
      <xdr:colOff>114300</xdr:colOff>
      <xdr:row>39</xdr:row>
      <xdr:rowOff>442</xdr:rowOff>
    </xdr:to>
    <xdr:sp macro="" textlink="">
      <xdr:nvSpPr>
        <xdr:cNvPr id="759" name="楕円 758"/>
        <xdr:cNvSpPr/>
      </xdr:nvSpPr>
      <xdr:spPr>
        <a:xfrm>
          <a:off x="221107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469744" cy="259045"/>
    <xdr:sp macro="" textlink="">
      <xdr:nvSpPr>
        <xdr:cNvPr id="760" name="諸支出金該当値テキスト"/>
        <xdr:cNvSpPr txBox="1"/>
      </xdr:nvSpPr>
      <xdr:spPr>
        <a:xfrm>
          <a:off x="22212300" y="65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目的別歳出の一人当たりコストについては、議会費・総務費・民生費等ほとんどの費目において類似団体平均を上回る数値となっている。これは、本町の人口が</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人と小規模であり加えて面積が広大であるため行政効率が悪いことが要因となっている。商工費は、南アルプスプラザ及び観光案内所機械設備工事により増加した。土木費は、林道戸屋線開設工事、町道白糸線設計業務等により増加した。教育費は、早川中学校校舎防水塗装工事により増加した。災害復旧費は、台風災害による林道戸屋線災害復旧工事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に伴う公共施設の改修工事や防災無線デジタル化事業などの大規模事業が検討されているため、公共施設管理計画等主要計画に基づいての計画的な事業の選択と実施により、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年度決算からほぼ横ばいで推移している。実質収支額は平成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年度決算より減少傾向にあるが、黒字で推移している。実質単年度収支は、平成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年度決算から赤字となった。これは繰越金を支出に充て財政運営を行っているため、繰越金が年々減少していることが要因。加えて平成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年度決算では、臨時財政対策債の借入を行ったため、実質単年度収支は大きく赤字となった。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交付税や補助金などの依存財源の比率が高い本町にあっては、自主財源の確保は急務である。今後も自主財源の確保はもとより、一層の歳出削減に努め、基金の計画的な運用管理を行い財政健全化に努める。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一般会計を始め全ての会計で黒字となっている。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一般会計では公債費の増加により実質収支額が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下がり黒字額が減少した。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介護保険特別会計では、介護サービス費の減少により実質収支額が前年度に比べて増加した。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国民健康保険特別会計では、医療給付費が増加したことにより実質収支額が前年度に比べ減少した。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簡易水道事業特別会計は、老朽化した施設の更新が毎年見込まれているため、受益者負担の見直しを図り財源の確保に努める。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今後は、一般会計から全ての特別会計への繰出金の見直しを行い、その削減を図り財政運営の健全化に努める。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2862165</v>
      </c>
      <c r="BO4" s="461"/>
      <c r="BP4" s="461"/>
      <c r="BQ4" s="461"/>
      <c r="BR4" s="461"/>
      <c r="BS4" s="461"/>
      <c r="BT4" s="461"/>
      <c r="BU4" s="462"/>
      <c r="BV4" s="460">
        <v>2737455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14.5</v>
      </c>
      <c r="CU4" s="642"/>
      <c r="CV4" s="642"/>
      <c r="CW4" s="642"/>
      <c r="CX4" s="642"/>
      <c r="CY4" s="642"/>
      <c r="CZ4" s="642"/>
      <c r="DA4" s="643"/>
      <c r="DB4" s="641">
        <v>15.9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2598917</v>
      </c>
      <c r="BO5" s="466"/>
      <c r="BP5" s="466"/>
      <c r="BQ5" s="466"/>
      <c r="BR5" s="466"/>
      <c r="BS5" s="466"/>
      <c r="BT5" s="466"/>
      <c r="BU5" s="467"/>
      <c r="BV5" s="465">
        <v>2442022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75.7</v>
      </c>
      <c r="CU5" s="436"/>
      <c r="CV5" s="436"/>
      <c r="CW5" s="436"/>
      <c r="CX5" s="436"/>
      <c r="CY5" s="436"/>
      <c r="CZ5" s="436"/>
      <c r="DA5" s="437"/>
      <c r="DB5" s="435">
        <v>76.099999999999994</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263248</v>
      </c>
      <c r="BO6" s="466"/>
      <c r="BP6" s="466"/>
      <c r="BQ6" s="466"/>
      <c r="BR6" s="466"/>
      <c r="BS6" s="466"/>
      <c r="BT6" s="466"/>
      <c r="BU6" s="467"/>
      <c r="BV6" s="465">
        <v>295433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78.599999999999994</v>
      </c>
      <c r="CU6" s="616"/>
      <c r="CV6" s="616"/>
      <c r="CW6" s="616"/>
      <c r="CX6" s="616"/>
      <c r="CY6" s="616"/>
      <c r="CZ6" s="616"/>
      <c r="DA6" s="617"/>
      <c r="DB6" s="615">
        <v>76.099999999999994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55632</v>
      </c>
      <c r="BO7" s="466"/>
      <c r="BP7" s="466"/>
      <c r="BQ7" s="466"/>
      <c r="BR7" s="466"/>
      <c r="BS7" s="466"/>
      <c r="BT7" s="466"/>
      <c r="BU7" s="467"/>
      <c r="BV7" s="465">
        <v>60516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1430798</v>
      </c>
      <c r="CU7" s="466"/>
      <c r="CV7" s="466"/>
      <c r="CW7" s="466"/>
      <c r="CX7" s="466"/>
      <c r="CY7" s="466"/>
      <c r="CZ7" s="466"/>
      <c r="DA7" s="467"/>
      <c r="DB7" s="465">
        <v>1481140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207616</v>
      </c>
      <c r="BO8" s="466"/>
      <c r="BP8" s="466"/>
      <c r="BQ8" s="466"/>
      <c r="BR8" s="466"/>
      <c r="BS8" s="466"/>
      <c r="BT8" s="466"/>
      <c r="BU8" s="467"/>
      <c r="BV8" s="465">
        <v>234917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0.19</v>
      </c>
      <c r="CU8" s="579"/>
      <c r="CV8" s="579"/>
      <c r="CW8" s="579"/>
      <c r="CX8" s="579"/>
      <c r="CY8" s="579"/>
      <c r="CZ8" s="579"/>
      <c r="DA8" s="580"/>
      <c r="DB8" s="578">
        <v>0.18</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1068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-27302</v>
      </c>
      <c r="BO9" s="466"/>
      <c r="BP9" s="466"/>
      <c r="BQ9" s="466"/>
      <c r="BR9" s="466"/>
      <c r="BS9" s="466"/>
      <c r="BT9" s="466"/>
      <c r="BU9" s="467"/>
      <c r="BV9" s="465">
        <v>-31346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9.8000000000000007</v>
      </c>
      <c r="CU9" s="436"/>
      <c r="CV9" s="436"/>
      <c r="CW9" s="436"/>
      <c r="CX9" s="436"/>
      <c r="CY9" s="436"/>
      <c r="CZ9" s="436"/>
      <c r="DA9" s="437"/>
      <c r="DB9" s="435">
        <v>9.4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1246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105</v>
      </c>
      <c r="BO10" s="466"/>
      <c r="BP10" s="466"/>
      <c r="BQ10" s="466"/>
      <c r="BR10" s="466"/>
      <c r="BS10" s="466"/>
      <c r="BT10" s="466"/>
      <c r="BU10" s="467"/>
      <c r="BV10" s="465">
        <v>224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1064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61936</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1063</v>
      </c>
      <c r="S13" s="569"/>
      <c r="T13" s="569"/>
      <c r="U13" s="569"/>
      <c r="V13" s="570"/>
      <c r="W13" s="556" t="s">
        <v>138</v>
      </c>
      <c r="X13" s="478"/>
      <c r="Y13" s="478"/>
      <c r="Z13" s="478"/>
      <c r="AA13" s="478"/>
      <c r="AB13" s="479"/>
      <c r="AC13" s="441">
        <v>25</v>
      </c>
      <c r="AD13" s="442"/>
      <c r="AE13" s="442"/>
      <c r="AF13" s="442"/>
      <c r="AG13" s="443"/>
      <c r="AH13" s="441">
        <v>31</v>
      </c>
      <c r="AI13" s="442"/>
      <c r="AJ13" s="442"/>
      <c r="AK13" s="442"/>
      <c r="AL13" s="444"/>
      <c r="AM13" s="534" t="s">
        <v>139</v>
      </c>
      <c r="AN13" s="439"/>
      <c r="AO13" s="439"/>
      <c r="AP13" s="439"/>
      <c r="AQ13" s="439"/>
      <c r="AR13" s="439"/>
      <c r="AS13" s="439"/>
      <c r="AT13" s="440"/>
      <c r="AU13" s="522" t="s">
        <v>125</v>
      </c>
      <c r="AV13" s="523"/>
      <c r="AW13" s="523"/>
      <c r="AX13" s="523"/>
      <c r="AY13" s="445" t="s">
        <v>140</v>
      </c>
      <c r="AZ13" s="446"/>
      <c r="BA13" s="446"/>
      <c r="BB13" s="446"/>
      <c r="BC13" s="446"/>
      <c r="BD13" s="446"/>
      <c r="BE13" s="446"/>
      <c r="BF13" s="446"/>
      <c r="BG13" s="446"/>
      <c r="BH13" s="446"/>
      <c r="BI13" s="446"/>
      <c r="BJ13" s="446"/>
      <c r="BK13" s="446"/>
      <c r="BL13" s="446"/>
      <c r="BM13" s="447"/>
      <c r="BN13" s="465">
        <v>-89133</v>
      </c>
      <c r="BO13" s="466"/>
      <c r="BP13" s="466"/>
      <c r="BQ13" s="466"/>
      <c r="BR13" s="466"/>
      <c r="BS13" s="466"/>
      <c r="BT13" s="466"/>
      <c r="BU13" s="467"/>
      <c r="BV13" s="465">
        <v>-31122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1.9</v>
      </c>
      <c r="CU13" s="436"/>
      <c r="CV13" s="436"/>
      <c r="CW13" s="436"/>
      <c r="CX13" s="436"/>
      <c r="CY13" s="436"/>
      <c r="CZ13" s="436"/>
      <c r="DA13" s="437"/>
      <c r="DB13" s="435">
        <v>1.6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1091</v>
      </c>
      <c r="S14" s="569"/>
      <c r="T14" s="569"/>
      <c r="U14" s="569"/>
      <c r="V14" s="570"/>
      <c r="W14" s="571"/>
      <c r="X14" s="481"/>
      <c r="Y14" s="481"/>
      <c r="Z14" s="481"/>
      <c r="AA14" s="481"/>
      <c r="AB14" s="482"/>
      <c r="AC14" s="561">
        <v>5.2</v>
      </c>
      <c r="AD14" s="562"/>
      <c r="AE14" s="562"/>
      <c r="AF14" s="562"/>
      <c r="AG14" s="563"/>
      <c r="AH14" s="561">
        <v>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1090</v>
      </c>
      <c r="S15" s="569"/>
      <c r="T15" s="569"/>
      <c r="U15" s="569"/>
      <c r="V15" s="570"/>
      <c r="W15" s="556" t="s">
        <v>146</v>
      </c>
      <c r="X15" s="478"/>
      <c r="Y15" s="478"/>
      <c r="Z15" s="478"/>
      <c r="AA15" s="478"/>
      <c r="AB15" s="479"/>
      <c r="AC15" s="441">
        <v>97</v>
      </c>
      <c r="AD15" s="442"/>
      <c r="AE15" s="442"/>
      <c r="AF15" s="442"/>
      <c r="AG15" s="443"/>
      <c r="AH15" s="441">
        <v>123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275528</v>
      </c>
      <c r="BO15" s="461"/>
      <c r="BP15" s="461"/>
      <c r="BQ15" s="461"/>
      <c r="BR15" s="461"/>
      <c r="BS15" s="461"/>
      <c r="BT15" s="461"/>
      <c r="BU15" s="462"/>
      <c r="BV15" s="460">
        <v>262541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20.2</v>
      </c>
      <c r="AD16" s="562"/>
      <c r="AE16" s="562"/>
      <c r="AF16" s="562"/>
      <c r="AG16" s="563"/>
      <c r="AH16" s="561">
        <v>23.8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1310356</v>
      </c>
      <c r="BO16" s="466"/>
      <c r="BP16" s="466"/>
      <c r="BQ16" s="466"/>
      <c r="BR16" s="466"/>
      <c r="BS16" s="466"/>
      <c r="BT16" s="466"/>
      <c r="BU16" s="467"/>
      <c r="BV16" s="465">
        <v>1352505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358</v>
      </c>
      <c r="AD17" s="442"/>
      <c r="AE17" s="442"/>
      <c r="AF17" s="442"/>
      <c r="AG17" s="443"/>
      <c r="AH17" s="441">
        <v>362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353484</v>
      </c>
      <c r="BO17" s="466"/>
      <c r="BP17" s="466"/>
      <c r="BQ17" s="466"/>
      <c r="BR17" s="466"/>
      <c r="BS17" s="466"/>
      <c r="BT17" s="466"/>
      <c r="BU17" s="467"/>
      <c r="BV17" s="465">
        <v>335496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369.96</v>
      </c>
      <c r="M18" s="530"/>
      <c r="N18" s="530"/>
      <c r="O18" s="530"/>
      <c r="P18" s="530"/>
      <c r="Q18" s="530"/>
      <c r="R18" s="531"/>
      <c r="S18" s="531"/>
      <c r="T18" s="531"/>
      <c r="U18" s="531"/>
      <c r="V18" s="532"/>
      <c r="W18" s="546"/>
      <c r="X18" s="547"/>
      <c r="Y18" s="547"/>
      <c r="Z18" s="547"/>
      <c r="AA18" s="547"/>
      <c r="AB18" s="557"/>
      <c r="AC18" s="429">
        <v>74.599999999999994</v>
      </c>
      <c r="AD18" s="430"/>
      <c r="AE18" s="430"/>
      <c r="AF18" s="430"/>
      <c r="AG18" s="533"/>
      <c r="AH18" s="429">
        <v>70.2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1120915</v>
      </c>
      <c r="BO18" s="466"/>
      <c r="BP18" s="466"/>
      <c r="BQ18" s="466"/>
      <c r="BR18" s="466"/>
      <c r="BS18" s="466"/>
      <c r="BT18" s="466"/>
      <c r="BU18" s="467"/>
      <c r="BV18" s="465">
        <v>1148801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1995176</v>
      </c>
      <c r="BO19" s="466"/>
      <c r="BP19" s="466"/>
      <c r="BQ19" s="466"/>
      <c r="BR19" s="466"/>
      <c r="BS19" s="466"/>
      <c r="BT19" s="466"/>
      <c r="BU19" s="467"/>
      <c r="BV19" s="465">
        <v>2031704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573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2162334</v>
      </c>
      <c r="BO23" s="466"/>
      <c r="BP23" s="466"/>
      <c r="BQ23" s="466"/>
      <c r="BR23" s="466"/>
      <c r="BS23" s="466"/>
      <c r="BT23" s="466"/>
      <c r="BU23" s="467"/>
      <c r="BV23" s="465">
        <v>2054134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5700</v>
      </c>
      <c r="R24" s="442"/>
      <c r="S24" s="442"/>
      <c r="T24" s="442"/>
      <c r="U24" s="442"/>
      <c r="V24" s="443"/>
      <c r="W24" s="507"/>
      <c r="X24" s="498"/>
      <c r="Y24" s="499"/>
      <c r="Z24" s="438" t="s">
        <v>170</v>
      </c>
      <c r="AA24" s="439"/>
      <c r="AB24" s="439"/>
      <c r="AC24" s="439"/>
      <c r="AD24" s="439"/>
      <c r="AE24" s="439"/>
      <c r="AF24" s="439"/>
      <c r="AG24" s="440"/>
      <c r="AH24" s="441">
        <v>48</v>
      </c>
      <c r="AI24" s="442"/>
      <c r="AJ24" s="442"/>
      <c r="AK24" s="442"/>
      <c r="AL24" s="443"/>
      <c r="AM24" s="441">
        <v>139536</v>
      </c>
      <c r="AN24" s="442"/>
      <c r="AO24" s="442"/>
      <c r="AP24" s="442"/>
      <c r="AQ24" s="442"/>
      <c r="AR24" s="443"/>
      <c r="AS24" s="441">
        <v>2907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2159563</v>
      </c>
      <c r="BO24" s="466"/>
      <c r="BP24" s="466"/>
      <c r="BQ24" s="466"/>
      <c r="BR24" s="466"/>
      <c r="BS24" s="466"/>
      <c r="BT24" s="466"/>
      <c r="BU24" s="467"/>
      <c r="BV24" s="465">
        <v>2045880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5200</v>
      </c>
      <c r="R25" s="442"/>
      <c r="S25" s="442"/>
      <c r="T25" s="442"/>
      <c r="U25" s="442"/>
      <c r="V25" s="443"/>
      <c r="W25" s="507"/>
      <c r="X25" s="498"/>
      <c r="Y25" s="499"/>
      <c r="Z25" s="438" t="s">
        <v>173</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532760</v>
      </c>
      <c r="BO25" s="461"/>
      <c r="BP25" s="461"/>
      <c r="BQ25" s="461"/>
      <c r="BR25" s="461"/>
      <c r="BS25" s="461"/>
      <c r="BT25" s="461"/>
      <c r="BU25" s="462"/>
      <c r="BV25" s="460">
        <v>29568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5100</v>
      </c>
      <c r="R26" s="442"/>
      <c r="S26" s="442"/>
      <c r="T26" s="442"/>
      <c r="U26" s="442"/>
      <c r="V26" s="443"/>
      <c r="W26" s="507"/>
      <c r="X26" s="498"/>
      <c r="Y26" s="499"/>
      <c r="Z26" s="438" t="s">
        <v>176</v>
      </c>
      <c r="AA26" s="520"/>
      <c r="AB26" s="520"/>
      <c r="AC26" s="520"/>
      <c r="AD26" s="520"/>
      <c r="AE26" s="520"/>
      <c r="AF26" s="520"/>
      <c r="AG26" s="521"/>
      <c r="AH26" s="441">
        <v>1</v>
      </c>
      <c r="AI26" s="442"/>
      <c r="AJ26" s="442"/>
      <c r="AK26" s="442"/>
      <c r="AL26" s="443"/>
      <c r="AM26" s="441" t="s">
        <v>177</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2180</v>
      </c>
      <c r="R27" s="442"/>
      <c r="S27" s="442"/>
      <c r="T27" s="442"/>
      <c r="U27" s="442"/>
      <c r="V27" s="443"/>
      <c r="W27" s="507"/>
      <c r="X27" s="498"/>
      <c r="Y27" s="499"/>
      <c r="Z27" s="438" t="s">
        <v>180</v>
      </c>
      <c r="AA27" s="439"/>
      <c r="AB27" s="439"/>
      <c r="AC27" s="439"/>
      <c r="AD27" s="439"/>
      <c r="AE27" s="439"/>
      <c r="AF27" s="439"/>
      <c r="AG27" s="440"/>
      <c r="AH27" s="441" t="s">
        <v>136</v>
      </c>
      <c r="AI27" s="442"/>
      <c r="AJ27" s="442"/>
      <c r="AK27" s="442"/>
      <c r="AL27" s="443"/>
      <c r="AM27" s="441" t="s">
        <v>136</v>
      </c>
      <c r="AN27" s="442"/>
      <c r="AO27" s="442"/>
      <c r="AP27" s="442"/>
      <c r="AQ27" s="442"/>
      <c r="AR27" s="443"/>
      <c r="AS27" s="441" t="s">
        <v>136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1740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551358</v>
      </c>
      <c r="BO28" s="461"/>
      <c r="BP28" s="461"/>
      <c r="BQ28" s="461"/>
      <c r="BR28" s="461"/>
      <c r="BS28" s="461"/>
      <c r="BT28" s="461"/>
      <c r="BU28" s="462"/>
      <c r="BV28" s="460">
        <v>613189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6</v>
      </c>
      <c r="M29" s="442"/>
      <c r="N29" s="442"/>
      <c r="O29" s="442"/>
      <c r="P29" s="443"/>
      <c r="Q29" s="441">
        <v>1560</v>
      </c>
      <c r="R29" s="442"/>
      <c r="S29" s="442"/>
      <c r="T29" s="442"/>
      <c r="U29" s="442"/>
      <c r="V29" s="443"/>
      <c r="W29" s="508"/>
      <c r="X29" s="509"/>
      <c r="Y29" s="510"/>
      <c r="Z29" s="438" t="s">
        <v>186</v>
      </c>
      <c r="AA29" s="439"/>
      <c r="AB29" s="439"/>
      <c r="AC29" s="439"/>
      <c r="AD29" s="439"/>
      <c r="AE29" s="439"/>
      <c r="AF29" s="439"/>
      <c r="AG29" s="440"/>
      <c r="AH29" s="441">
        <v>48</v>
      </c>
      <c r="AI29" s="442"/>
      <c r="AJ29" s="442"/>
      <c r="AK29" s="442"/>
      <c r="AL29" s="443"/>
      <c r="AM29" s="441">
        <v>139536</v>
      </c>
      <c r="AN29" s="442"/>
      <c r="AO29" s="442"/>
      <c r="AP29" s="442"/>
      <c r="AQ29" s="442"/>
      <c r="AR29" s="443"/>
      <c r="AS29" s="441">
        <v>2907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234990</v>
      </c>
      <c r="BO29" s="466"/>
      <c r="BP29" s="466"/>
      <c r="BQ29" s="466"/>
      <c r="BR29" s="466"/>
      <c r="BS29" s="466"/>
      <c r="BT29" s="466"/>
      <c r="BU29" s="467"/>
      <c r="BV29" s="465">
        <v>234943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941034</v>
      </c>
      <c r="BO30" s="469"/>
      <c r="BP30" s="469"/>
      <c r="BQ30" s="469"/>
      <c r="BR30" s="469"/>
      <c r="BS30" s="469"/>
      <c r="BT30" s="469"/>
      <c r="BU30" s="470"/>
      <c r="BV30" s="468">
        <v>979440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峡南広域行政組合（一般会計）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南アルプスふるさと活性化財団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奨学金特別会計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特定環境保全公共下水道特別会計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峡南広域行政組合（ふるさと市町村圏特別会計）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峡南広域行政組合（介護保険特別会計）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居宅介護支援事業特別会計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IF('各会計、関係団体の財政状況及び健全化判断比率'!B35="","",'各会計、関係団体の財政状況及び健全化判断比率'!B35)</f>
        <v>温泉事業特別会計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山梨県後期高齢者医療連合（一般会計）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山梨県後期高齢者医療連合（特別会計）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山梨県市町村総合事務組合（一般会計）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山梨県市町村総合事務組合（電子化事業及び会館管理・研修事業特別会計）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山梨県市町村総合事務組合（一般廃棄物最終処分場事業特別会計）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山梨県市町村総合事務組合（入札参加資格事業特別会計）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山梨県市町村総合事務組合（交通災害共済事業特別会計）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6G1zHsy7Zwj51pecRvDG1ZQKqsTLtiC4rSbJuXPRlNx3ivo0gnyJlSbOPjIFn5G+TvETuCq5XQIG0xfSmeVfA==" saltValue="+gtRnqkO5ncoZ2JMoBAO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4" t="s">
        <v>559</v>
      </c>
      <c r="D34" s="1244"/>
      <c r="E34" s="1245"/>
      <c r="F34" s="32">
        <v>19.38</v>
      </c>
      <c r="G34" s="33">
        <v>19.14</v>
      </c>
      <c r="H34" s="33">
        <v>17.13</v>
      </c>
      <c r="I34" s="33">
        <v>15.81</v>
      </c>
      <c r="J34" s="34">
        <v>14.44</v>
      </c>
      <c r="K34" s="22"/>
      <c r="L34" s="22"/>
      <c r="M34" s="22"/>
      <c r="N34" s="22"/>
      <c r="O34" s="22"/>
      <c r="P34" s="22"/>
    </row>
    <row r="35" spans="1:16" ht="39" customHeight="1" x14ac:dyDescent="0.2">
      <c r="A35" s="22"/>
      <c r="B35" s="35"/>
      <c r="C35" s="1238" t="s">
        <v>560</v>
      </c>
      <c r="D35" s="1239"/>
      <c r="E35" s="1240"/>
      <c r="F35" s="36">
        <v>1.1100000000000001</v>
      </c>
      <c r="G35" s="37">
        <v>0.32</v>
      </c>
      <c r="H35" s="37">
        <v>0.26</v>
      </c>
      <c r="I35" s="37">
        <v>0.49</v>
      </c>
      <c r="J35" s="38">
        <v>0.7</v>
      </c>
      <c r="K35" s="22"/>
      <c r="L35" s="22"/>
      <c r="M35" s="22"/>
      <c r="N35" s="22"/>
      <c r="O35" s="22"/>
      <c r="P35" s="22"/>
    </row>
    <row r="36" spans="1:16" ht="39" customHeight="1" x14ac:dyDescent="0.2">
      <c r="A36" s="22"/>
      <c r="B36" s="35"/>
      <c r="C36" s="1238" t="s">
        <v>561</v>
      </c>
      <c r="D36" s="1239"/>
      <c r="E36" s="1240"/>
      <c r="F36" s="36">
        <v>1.44</v>
      </c>
      <c r="G36" s="37">
        <v>1.2</v>
      </c>
      <c r="H36" s="37">
        <v>1.33</v>
      </c>
      <c r="I36" s="37">
        <v>0.92</v>
      </c>
      <c r="J36" s="38">
        <v>0.42</v>
      </c>
      <c r="K36" s="22"/>
      <c r="L36" s="22"/>
      <c r="M36" s="22"/>
      <c r="N36" s="22"/>
      <c r="O36" s="22"/>
      <c r="P36" s="22"/>
    </row>
    <row r="37" spans="1:16" ht="39" customHeight="1" x14ac:dyDescent="0.2">
      <c r="A37" s="22"/>
      <c r="B37" s="35"/>
      <c r="C37" s="1238" t="s">
        <v>562</v>
      </c>
      <c r="D37" s="1239"/>
      <c r="E37" s="1240"/>
      <c r="F37" s="36">
        <v>0.01</v>
      </c>
      <c r="G37" s="37">
        <v>0.01</v>
      </c>
      <c r="H37" s="37">
        <v>0.02</v>
      </c>
      <c r="I37" s="37">
        <v>0.02</v>
      </c>
      <c r="J37" s="38">
        <v>7.0000000000000007E-2</v>
      </c>
      <c r="K37" s="22"/>
      <c r="L37" s="22"/>
      <c r="M37" s="22"/>
      <c r="N37" s="22"/>
      <c r="O37" s="22"/>
      <c r="P37" s="22"/>
    </row>
    <row r="38" spans="1:16" ht="39" customHeight="1" x14ac:dyDescent="0.2">
      <c r="A38" s="22"/>
      <c r="B38" s="35"/>
      <c r="C38" s="1238" t="s">
        <v>563</v>
      </c>
      <c r="D38" s="1239"/>
      <c r="E38" s="1240"/>
      <c r="F38" s="36">
        <v>7.0000000000000007E-2</v>
      </c>
      <c r="G38" s="37">
        <v>0.02</v>
      </c>
      <c r="H38" s="37">
        <v>0.04</v>
      </c>
      <c r="I38" s="37">
        <v>0.04</v>
      </c>
      <c r="J38" s="38">
        <v>0.06</v>
      </c>
      <c r="K38" s="22"/>
      <c r="L38" s="22"/>
      <c r="M38" s="22"/>
      <c r="N38" s="22"/>
      <c r="O38" s="22"/>
      <c r="P38" s="22"/>
    </row>
    <row r="39" spans="1:16" ht="39" customHeight="1" x14ac:dyDescent="0.2">
      <c r="A39" s="22"/>
      <c r="B39" s="35"/>
      <c r="C39" s="1238" t="s">
        <v>564</v>
      </c>
      <c r="D39" s="1239"/>
      <c r="E39" s="1240"/>
      <c r="F39" s="36">
        <v>0.1</v>
      </c>
      <c r="G39" s="37">
        <v>0.14000000000000001</v>
      </c>
      <c r="H39" s="37">
        <v>0.12</v>
      </c>
      <c r="I39" s="37">
        <v>0.09</v>
      </c>
      <c r="J39" s="38">
        <v>0.03</v>
      </c>
      <c r="K39" s="22"/>
      <c r="L39" s="22"/>
      <c r="M39" s="22"/>
      <c r="N39" s="22"/>
      <c r="O39" s="22"/>
      <c r="P39" s="22"/>
    </row>
    <row r="40" spans="1:16" ht="39" customHeight="1" x14ac:dyDescent="0.2">
      <c r="A40" s="22"/>
      <c r="B40" s="35"/>
      <c r="C40" s="1238" t="s">
        <v>565</v>
      </c>
      <c r="D40" s="1239"/>
      <c r="E40" s="1240"/>
      <c r="F40" s="36">
        <v>0.01</v>
      </c>
      <c r="G40" s="37">
        <v>0</v>
      </c>
      <c r="H40" s="37">
        <v>0</v>
      </c>
      <c r="I40" s="37">
        <v>0.06</v>
      </c>
      <c r="J40" s="38">
        <v>0</v>
      </c>
      <c r="K40" s="22"/>
      <c r="L40" s="22"/>
      <c r="M40" s="22"/>
      <c r="N40" s="22"/>
      <c r="O40" s="22"/>
      <c r="P40" s="22"/>
    </row>
    <row r="41" spans="1:16" ht="39" customHeight="1" x14ac:dyDescent="0.2">
      <c r="A41" s="22"/>
      <c r="B41" s="35"/>
      <c r="C41" s="1238" t="s">
        <v>566</v>
      </c>
      <c r="D41" s="1239"/>
      <c r="E41" s="1240"/>
      <c r="F41" s="36">
        <v>0</v>
      </c>
      <c r="G41" s="37">
        <v>0</v>
      </c>
      <c r="H41" s="37">
        <v>0</v>
      </c>
      <c r="I41" s="37">
        <v>0</v>
      </c>
      <c r="J41" s="38">
        <v>0</v>
      </c>
      <c r="K41" s="22"/>
      <c r="L41" s="22"/>
      <c r="M41" s="22"/>
      <c r="N41" s="22"/>
      <c r="O41" s="22"/>
      <c r="P41" s="22"/>
    </row>
    <row r="42" spans="1:16" ht="39" customHeight="1" x14ac:dyDescent="0.2">
      <c r="A42" s="22"/>
      <c r="B42" s="39"/>
      <c r="C42" s="1238" t="s">
        <v>567</v>
      </c>
      <c r="D42" s="1239"/>
      <c r="E42" s="1240"/>
      <c r="F42" s="36" t="s">
        <v>509</v>
      </c>
      <c r="G42" s="37" t="s">
        <v>509</v>
      </c>
      <c r="H42" s="37" t="s">
        <v>509</v>
      </c>
      <c r="I42" s="37" t="s">
        <v>509</v>
      </c>
      <c r="J42" s="38" t="s">
        <v>509</v>
      </c>
      <c r="K42" s="22"/>
      <c r="L42" s="22"/>
      <c r="M42" s="22"/>
      <c r="N42" s="22"/>
      <c r="O42" s="22"/>
      <c r="P42" s="22"/>
    </row>
    <row r="43" spans="1:16" ht="39" customHeight="1" thickBot="1" x14ac:dyDescent="0.25">
      <c r="A43" s="22"/>
      <c r="B43" s="40"/>
      <c r="C43" s="1241" t="s">
        <v>568</v>
      </c>
      <c r="D43" s="1242"/>
      <c r="E43" s="1243"/>
      <c r="F43" s="41">
        <v>0</v>
      </c>
      <c r="G43" s="42">
        <v>0</v>
      </c>
      <c r="H43" s="42">
        <v>0</v>
      </c>
      <c r="I43" s="42">
        <v>0.16</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wkmhjlupAKLvCYLSpBzuje32z4lVayFcKvvH4L0D9WoiR9jqW7OiaIWBUnbfpy/f88GMR+3O8l8FW3tv82nww==" saltValue="DM4tsS9nu9pqb7vzfq7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183</v>
      </c>
      <c r="L45" s="60">
        <v>175</v>
      </c>
      <c r="M45" s="60">
        <v>180</v>
      </c>
      <c r="N45" s="60">
        <v>196</v>
      </c>
      <c r="O45" s="61">
        <v>201</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2">
      <c r="A48" s="48"/>
      <c r="B48" s="1266"/>
      <c r="C48" s="1267"/>
      <c r="D48" s="62"/>
      <c r="E48" s="1248" t="s">
        <v>14</v>
      </c>
      <c r="F48" s="1248"/>
      <c r="G48" s="1248"/>
      <c r="H48" s="1248"/>
      <c r="I48" s="1248"/>
      <c r="J48" s="1249"/>
      <c r="K48" s="63">
        <v>33</v>
      </c>
      <c r="L48" s="64">
        <v>33</v>
      </c>
      <c r="M48" s="64">
        <v>30</v>
      </c>
      <c r="N48" s="64">
        <v>26</v>
      </c>
      <c r="O48" s="65">
        <v>30</v>
      </c>
      <c r="P48" s="48"/>
      <c r="Q48" s="48"/>
      <c r="R48" s="48"/>
      <c r="S48" s="48"/>
      <c r="T48" s="48"/>
      <c r="U48" s="48"/>
    </row>
    <row r="49" spans="1:21" ht="30.75" customHeight="1" x14ac:dyDescent="0.2">
      <c r="A49" s="48"/>
      <c r="B49" s="1266"/>
      <c r="C49" s="1267"/>
      <c r="D49" s="62"/>
      <c r="E49" s="1248" t="s">
        <v>15</v>
      </c>
      <c r="F49" s="1248"/>
      <c r="G49" s="1248"/>
      <c r="H49" s="1248"/>
      <c r="I49" s="1248"/>
      <c r="J49" s="1249"/>
      <c r="K49" s="63">
        <v>19</v>
      </c>
      <c r="L49" s="64">
        <v>11</v>
      </c>
      <c r="M49" s="64">
        <v>11</v>
      </c>
      <c r="N49" s="64">
        <v>11</v>
      </c>
      <c r="O49" s="65">
        <v>10</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509</v>
      </c>
      <c r="L50" s="64" t="s">
        <v>509</v>
      </c>
      <c r="M50" s="64" t="s">
        <v>509</v>
      </c>
      <c r="N50" s="64" t="s">
        <v>509</v>
      </c>
      <c r="O50" s="65" t="s">
        <v>509</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210</v>
      </c>
      <c r="L52" s="64">
        <v>202</v>
      </c>
      <c r="M52" s="64">
        <v>203</v>
      </c>
      <c r="N52" s="64">
        <v>202</v>
      </c>
      <c r="O52" s="65">
        <v>213</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25</v>
      </c>
      <c r="L53" s="69">
        <v>17</v>
      </c>
      <c r="M53" s="69">
        <v>18</v>
      </c>
      <c r="N53" s="69">
        <v>31</v>
      </c>
      <c r="O53" s="70">
        <v>28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595</v>
      </c>
      <c r="L57" s="83" t="s">
        <v>595</v>
      </c>
      <c r="M57" s="83" t="s">
        <v>595</v>
      </c>
      <c r="N57" s="83" t="s">
        <v>595</v>
      </c>
      <c r="O57" s="84" t="s">
        <v>596</v>
      </c>
    </row>
    <row r="58" spans="1:21" ht="31.5" customHeight="1" thickBot="1" x14ac:dyDescent="0.25">
      <c r="B58" s="1256"/>
      <c r="C58" s="1257"/>
      <c r="D58" s="1261" t="s">
        <v>26</v>
      </c>
      <c r="E58" s="1262"/>
      <c r="F58" s="1262"/>
      <c r="G58" s="1262"/>
      <c r="H58" s="1262"/>
      <c r="I58" s="1262"/>
      <c r="J58" s="1263"/>
      <c r="K58" s="85" t="s">
        <v>595</v>
      </c>
      <c r="L58" s="86" t="s">
        <v>595</v>
      </c>
      <c r="M58" s="86" t="s">
        <v>597</v>
      </c>
      <c r="N58" s="86" t="s">
        <v>598</v>
      </c>
      <c r="O58" s="87" t="s">
        <v>595</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0hOawPYH0ywUgZgNrih9WdmNV+WLuQu4H1WPAGpT+oOOEHj/IQ8yiSQ4a5FmF2chPKW3Xqil0NF4IFz55eYRA==" saltValue="0KRo7ADvRjdxrxZvndpt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551</v>
      </c>
      <c r="J40" s="99" t="s">
        <v>552</v>
      </c>
      <c r="K40" s="99" t="s">
        <v>553</v>
      </c>
      <c r="L40" s="99" t="s">
        <v>554</v>
      </c>
      <c r="M40" s="100" t="s">
        <v>555</v>
      </c>
    </row>
    <row r="41" spans="2:13" ht="27.75" customHeight="1" x14ac:dyDescent="0.2">
      <c r="B41" s="1284" t="s">
        <v>29</v>
      </c>
      <c r="C41" s="1285"/>
      <c r="D41" s="101"/>
      <c r="E41" s="1286" t="s">
        <v>30</v>
      </c>
      <c r="F41" s="1286"/>
      <c r="G41" s="1286"/>
      <c r="H41" s="1287"/>
      <c r="I41" s="102">
        <v>1840</v>
      </c>
      <c r="J41" s="103">
        <v>1931</v>
      </c>
      <c r="K41" s="103">
        <v>2024</v>
      </c>
      <c r="L41" s="103">
        <v>2054</v>
      </c>
      <c r="M41" s="104">
        <v>2162</v>
      </c>
    </row>
    <row r="42" spans="2:13" ht="27.75" customHeight="1" x14ac:dyDescent="0.2">
      <c r="B42" s="1274"/>
      <c r="C42" s="1275"/>
      <c r="D42" s="105"/>
      <c r="E42" s="1278" t="s">
        <v>31</v>
      </c>
      <c r="F42" s="1278"/>
      <c r="G42" s="1278"/>
      <c r="H42" s="1279"/>
      <c r="I42" s="106" t="s">
        <v>509</v>
      </c>
      <c r="J42" s="107" t="s">
        <v>509</v>
      </c>
      <c r="K42" s="107" t="s">
        <v>509</v>
      </c>
      <c r="L42" s="107" t="s">
        <v>509</v>
      </c>
      <c r="M42" s="108" t="s">
        <v>509</v>
      </c>
    </row>
    <row r="43" spans="2:13" ht="27.75" customHeight="1" x14ac:dyDescent="0.2">
      <c r="B43" s="1274"/>
      <c r="C43" s="1275"/>
      <c r="D43" s="105"/>
      <c r="E43" s="1278" t="s">
        <v>32</v>
      </c>
      <c r="F43" s="1278"/>
      <c r="G43" s="1278"/>
      <c r="H43" s="1279"/>
      <c r="I43" s="106">
        <v>331</v>
      </c>
      <c r="J43" s="107">
        <v>360</v>
      </c>
      <c r="K43" s="107">
        <v>330</v>
      </c>
      <c r="L43" s="107">
        <v>298</v>
      </c>
      <c r="M43" s="108">
        <v>273</v>
      </c>
    </row>
    <row r="44" spans="2:13" ht="27.75" customHeight="1" x14ac:dyDescent="0.2">
      <c r="B44" s="1274"/>
      <c r="C44" s="1275"/>
      <c r="D44" s="105"/>
      <c r="E44" s="1278" t="s">
        <v>33</v>
      </c>
      <c r="F44" s="1278"/>
      <c r="G44" s="1278"/>
      <c r="H44" s="1279"/>
      <c r="I44" s="106">
        <v>211</v>
      </c>
      <c r="J44" s="107">
        <v>195</v>
      </c>
      <c r="K44" s="107">
        <v>181</v>
      </c>
      <c r="L44" s="107">
        <v>162</v>
      </c>
      <c r="M44" s="108">
        <v>146</v>
      </c>
    </row>
    <row r="45" spans="2:13" ht="27.75" customHeight="1" x14ac:dyDescent="0.2">
      <c r="B45" s="1274"/>
      <c r="C45" s="1275"/>
      <c r="D45" s="105"/>
      <c r="E45" s="1278" t="s">
        <v>34</v>
      </c>
      <c r="F45" s="1278"/>
      <c r="G45" s="1278"/>
      <c r="H45" s="1279"/>
      <c r="I45" s="106">
        <v>781</v>
      </c>
      <c r="J45" s="107">
        <v>362</v>
      </c>
      <c r="K45" s="107">
        <v>763</v>
      </c>
      <c r="L45" s="107">
        <v>760</v>
      </c>
      <c r="M45" s="108">
        <v>758</v>
      </c>
    </row>
    <row r="46" spans="2:13" ht="27.75" customHeight="1" x14ac:dyDescent="0.2">
      <c r="B46" s="1274"/>
      <c r="C46" s="1275"/>
      <c r="D46" s="109"/>
      <c r="E46" s="1278" t="s">
        <v>35</v>
      </c>
      <c r="F46" s="1278"/>
      <c r="G46" s="1278"/>
      <c r="H46" s="1279"/>
      <c r="I46" s="106" t="s">
        <v>509</v>
      </c>
      <c r="J46" s="107" t="s">
        <v>509</v>
      </c>
      <c r="K46" s="107" t="s">
        <v>509</v>
      </c>
      <c r="L46" s="107" t="s">
        <v>509</v>
      </c>
      <c r="M46" s="108" t="s">
        <v>509</v>
      </c>
    </row>
    <row r="47" spans="2:13" ht="27.75" customHeight="1" x14ac:dyDescent="0.2">
      <c r="B47" s="1274"/>
      <c r="C47" s="1275"/>
      <c r="D47" s="110"/>
      <c r="E47" s="1288" t="s">
        <v>36</v>
      </c>
      <c r="F47" s="1289"/>
      <c r="G47" s="1289"/>
      <c r="H47" s="1290"/>
      <c r="I47" s="106" t="s">
        <v>509</v>
      </c>
      <c r="J47" s="107" t="s">
        <v>509</v>
      </c>
      <c r="K47" s="107" t="s">
        <v>509</v>
      </c>
      <c r="L47" s="107" t="s">
        <v>509</v>
      </c>
      <c r="M47" s="108" t="s">
        <v>509</v>
      </c>
    </row>
    <row r="48" spans="2:13" ht="27.75" customHeight="1" x14ac:dyDescent="0.2">
      <c r="B48" s="1274"/>
      <c r="C48" s="1275"/>
      <c r="D48" s="105"/>
      <c r="E48" s="1278" t="s">
        <v>37</v>
      </c>
      <c r="F48" s="1278"/>
      <c r="G48" s="1278"/>
      <c r="H48" s="1279"/>
      <c r="I48" s="106" t="s">
        <v>509</v>
      </c>
      <c r="J48" s="107" t="s">
        <v>509</v>
      </c>
      <c r="K48" s="107" t="s">
        <v>509</v>
      </c>
      <c r="L48" s="107" t="s">
        <v>509</v>
      </c>
      <c r="M48" s="108" t="s">
        <v>509</v>
      </c>
    </row>
    <row r="49" spans="2:13" ht="27.75" customHeight="1" x14ac:dyDescent="0.2">
      <c r="B49" s="1276"/>
      <c r="C49" s="1277"/>
      <c r="D49" s="105"/>
      <c r="E49" s="1278" t="s">
        <v>38</v>
      </c>
      <c r="F49" s="1278"/>
      <c r="G49" s="1278"/>
      <c r="H49" s="1279"/>
      <c r="I49" s="106" t="s">
        <v>509</v>
      </c>
      <c r="J49" s="107" t="s">
        <v>509</v>
      </c>
      <c r="K49" s="107" t="s">
        <v>509</v>
      </c>
      <c r="L49" s="107" t="s">
        <v>509</v>
      </c>
      <c r="M49" s="108" t="s">
        <v>509</v>
      </c>
    </row>
    <row r="50" spans="2:13" ht="27.75" customHeight="1" x14ac:dyDescent="0.2">
      <c r="B50" s="1272" t="s">
        <v>39</v>
      </c>
      <c r="C50" s="1273"/>
      <c r="D50" s="111"/>
      <c r="E50" s="1278" t="s">
        <v>40</v>
      </c>
      <c r="F50" s="1278"/>
      <c r="G50" s="1278"/>
      <c r="H50" s="1279"/>
      <c r="I50" s="106">
        <v>2015</v>
      </c>
      <c r="J50" s="107">
        <v>1783</v>
      </c>
      <c r="K50" s="107">
        <v>1952</v>
      </c>
      <c r="L50" s="107">
        <v>1919</v>
      </c>
      <c r="M50" s="108">
        <v>1829</v>
      </c>
    </row>
    <row r="51" spans="2:13" ht="27.75" customHeight="1" x14ac:dyDescent="0.2">
      <c r="B51" s="1274"/>
      <c r="C51" s="1275"/>
      <c r="D51" s="105"/>
      <c r="E51" s="1278" t="s">
        <v>41</v>
      </c>
      <c r="F51" s="1278"/>
      <c r="G51" s="1278"/>
      <c r="H51" s="1279"/>
      <c r="I51" s="106">
        <v>36</v>
      </c>
      <c r="J51" s="107">
        <v>31</v>
      </c>
      <c r="K51" s="107">
        <v>27</v>
      </c>
      <c r="L51" s="107">
        <v>26</v>
      </c>
      <c r="M51" s="108">
        <v>111</v>
      </c>
    </row>
    <row r="52" spans="2:13" ht="27.75" customHeight="1" x14ac:dyDescent="0.2">
      <c r="B52" s="1276"/>
      <c r="C52" s="1277"/>
      <c r="D52" s="105"/>
      <c r="E52" s="1278" t="s">
        <v>42</v>
      </c>
      <c r="F52" s="1278"/>
      <c r="G52" s="1278"/>
      <c r="H52" s="1279"/>
      <c r="I52" s="106">
        <v>2082</v>
      </c>
      <c r="J52" s="107">
        <v>2090</v>
      </c>
      <c r="K52" s="107">
        <v>2114</v>
      </c>
      <c r="L52" s="107">
        <v>2153</v>
      </c>
      <c r="M52" s="108">
        <v>2219</v>
      </c>
    </row>
    <row r="53" spans="2:13" ht="27.75" customHeight="1" thickBot="1" x14ac:dyDescent="0.25">
      <c r="B53" s="1280" t="s">
        <v>43</v>
      </c>
      <c r="C53" s="1281"/>
      <c r="D53" s="112"/>
      <c r="E53" s="1282" t="s">
        <v>44</v>
      </c>
      <c r="F53" s="1282"/>
      <c r="G53" s="1282"/>
      <c r="H53" s="1283"/>
      <c r="I53" s="113">
        <v>-969</v>
      </c>
      <c r="J53" s="114">
        <v>-1055</v>
      </c>
      <c r="K53" s="114">
        <v>-795</v>
      </c>
      <c r="L53" s="114">
        <v>-823</v>
      </c>
      <c r="M53" s="115">
        <v>-820</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TZP3jIoPIAuWKpsi0vp7YCb3kw967nQvdxM0xKfi3w7VOs4nwnXQ8vwUDrQ+X4sQYTp98ryz+6yXBbkRvsKhA==" saltValue="K3BO1U3caFAvU7BnTzsv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553</v>
      </c>
      <c r="G54" s="124" t="s">
        <v>554</v>
      </c>
      <c r="H54" s="125" t="s">
        <v>555</v>
      </c>
    </row>
    <row r="55" spans="2:8" ht="52.5" customHeight="1" x14ac:dyDescent="0.2">
      <c r="B55" s="126"/>
      <c r="C55" s="1299" t="s">
        <v>47</v>
      </c>
      <c r="D55" s="1299"/>
      <c r="E55" s="1300"/>
      <c r="F55" s="127">
        <v>613</v>
      </c>
      <c r="G55" s="127">
        <v>613</v>
      </c>
      <c r="H55" s="128">
        <v>551</v>
      </c>
    </row>
    <row r="56" spans="2:8" ht="52.5" customHeight="1" x14ac:dyDescent="0.2">
      <c r="B56" s="129"/>
      <c r="C56" s="1301" t="s">
        <v>48</v>
      </c>
      <c r="D56" s="1301"/>
      <c r="E56" s="1302"/>
      <c r="F56" s="130">
        <v>235</v>
      </c>
      <c r="G56" s="130">
        <v>235</v>
      </c>
      <c r="H56" s="131">
        <v>235</v>
      </c>
    </row>
    <row r="57" spans="2:8" ht="53.25" customHeight="1" x14ac:dyDescent="0.2">
      <c r="B57" s="129"/>
      <c r="C57" s="1303" t="s">
        <v>49</v>
      </c>
      <c r="D57" s="1303"/>
      <c r="E57" s="1304"/>
      <c r="F57" s="132">
        <v>1014</v>
      </c>
      <c r="G57" s="132">
        <v>979</v>
      </c>
      <c r="H57" s="133">
        <v>941</v>
      </c>
    </row>
    <row r="58" spans="2:8" ht="45.75" customHeight="1" x14ac:dyDescent="0.2">
      <c r="B58" s="134"/>
      <c r="C58" s="1291" t="s">
        <v>599</v>
      </c>
      <c r="D58" s="1292"/>
      <c r="E58" s="1293"/>
      <c r="F58" s="135">
        <v>636</v>
      </c>
      <c r="G58" s="135">
        <v>606</v>
      </c>
      <c r="H58" s="136">
        <v>561</v>
      </c>
    </row>
    <row r="59" spans="2:8" ht="45.75" customHeight="1" x14ac:dyDescent="0.2">
      <c r="B59" s="134"/>
      <c r="C59" s="1291" t="s">
        <v>600</v>
      </c>
      <c r="D59" s="1292"/>
      <c r="E59" s="1293"/>
      <c r="F59" s="135">
        <v>136</v>
      </c>
      <c r="G59" s="135">
        <v>136</v>
      </c>
      <c r="H59" s="136">
        <v>136</v>
      </c>
    </row>
    <row r="60" spans="2:8" ht="45.75" customHeight="1" x14ac:dyDescent="0.2">
      <c r="B60" s="134"/>
      <c r="C60" s="1291" t="s">
        <v>601</v>
      </c>
      <c r="D60" s="1292"/>
      <c r="E60" s="1293"/>
      <c r="F60" s="135">
        <v>121</v>
      </c>
      <c r="G60" s="135">
        <v>121</v>
      </c>
      <c r="H60" s="136">
        <v>121</v>
      </c>
    </row>
    <row r="61" spans="2:8" ht="45.75" customHeight="1" x14ac:dyDescent="0.2">
      <c r="B61" s="134"/>
      <c r="C61" s="1291" t="s">
        <v>602</v>
      </c>
      <c r="D61" s="1292"/>
      <c r="E61" s="1293"/>
      <c r="F61" s="135">
        <v>28</v>
      </c>
      <c r="G61" s="135">
        <v>28</v>
      </c>
      <c r="H61" s="136">
        <v>28</v>
      </c>
    </row>
    <row r="62" spans="2:8" ht="45.75" customHeight="1" thickBot="1" x14ac:dyDescent="0.25">
      <c r="B62" s="137"/>
      <c r="C62" s="1294" t="s">
        <v>603</v>
      </c>
      <c r="D62" s="1295"/>
      <c r="E62" s="1296"/>
      <c r="F62" s="138">
        <v>21</v>
      </c>
      <c r="G62" s="138">
        <v>24</v>
      </c>
      <c r="H62" s="139">
        <v>25</v>
      </c>
    </row>
    <row r="63" spans="2:8" ht="52.5" customHeight="1" thickBot="1" x14ac:dyDescent="0.25">
      <c r="B63" s="140"/>
      <c r="C63" s="1297" t="s">
        <v>50</v>
      </c>
      <c r="D63" s="1297"/>
      <c r="E63" s="1298"/>
      <c r="F63" s="141">
        <v>1862</v>
      </c>
      <c r="G63" s="141">
        <v>1828</v>
      </c>
      <c r="H63" s="142">
        <v>1727</v>
      </c>
    </row>
    <row r="64" spans="2:8" ht="15" customHeight="1" x14ac:dyDescent="0.2"/>
    <row r="65" ht="0" hidden="1" customHeight="1" x14ac:dyDescent="0.2"/>
    <row r="66" ht="0" hidden="1" customHeight="1" x14ac:dyDescent="0.2"/>
  </sheetData>
  <sheetProtection algorithmName="SHA-512" hashValue="9lrUPocXEua6xK6dlyr/+ySevggqGOZLZYQZa1/viV2MJW8VAvVqECbS18IaSVhwoR+gQ2tZ+8eI1VpKG4y9JA==" saltValue="KPpBd8FzfuMQKMUiKbR2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608</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45.3</v>
      </c>
      <c r="CG53" s="1305"/>
      <c r="CH53" s="1305"/>
      <c r="CI53" s="1305"/>
      <c r="CJ53" s="1305"/>
      <c r="CK53" s="1305"/>
      <c r="CL53" s="1305"/>
      <c r="CM53" s="1305"/>
      <c r="CN53" s="1305">
        <v>46.7</v>
      </c>
      <c r="CO53" s="1305"/>
      <c r="CP53" s="1305"/>
      <c r="CQ53" s="1305"/>
      <c r="CR53" s="1305"/>
      <c r="CS53" s="1305"/>
      <c r="CT53" s="1305"/>
      <c r="CU53" s="1305"/>
      <c r="CV53" s="1305">
        <v>47.8</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612</v>
      </c>
      <c r="AO55" s="1310"/>
      <c r="AP55" s="1310"/>
      <c r="AQ55" s="1310"/>
      <c r="AR55" s="1310"/>
      <c r="AS55" s="1310"/>
      <c r="AT55" s="1310"/>
      <c r="AU55" s="1310"/>
      <c r="AV55" s="1310"/>
      <c r="AW55" s="1310"/>
      <c r="AX55" s="1310"/>
      <c r="AY55" s="1310"/>
      <c r="AZ55" s="1310"/>
      <c r="BA55" s="1310"/>
      <c r="BB55" s="1308" t="s">
        <v>610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613</v>
      </c>
    </row>
    <row r="64" spans="1:109" ht="13.2" x14ac:dyDescent="0.2">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608</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05">
        <v>2.2000000000000002</v>
      </c>
      <c r="BQ75" s="1305"/>
      <c r="BR75" s="1305"/>
      <c r="BS75" s="1305"/>
      <c r="BT75" s="1305"/>
      <c r="BU75" s="1305"/>
      <c r="BV75" s="1305"/>
      <c r="BW75" s="1305"/>
      <c r="BX75" s="1305">
        <v>1.6</v>
      </c>
      <c r="BY75" s="1305"/>
      <c r="BZ75" s="1305"/>
      <c r="CA75" s="1305"/>
      <c r="CB75" s="1305"/>
      <c r="CC75" s="1305"/>
      <c r="CD75" s="1305"/>
      <c r="CE75" s="1305"/>
      <c r="CF75" s="1305">
        <v>1.4</v>
      </c>
      <c r="CG75" s="1305"/>
      <c r="CH75" s="1305"/>
      <c r="CI75" s="1305"/>
      <c r="CJ75" s="1305"/>
      <c r="CK75" s="1305"/>
      <c r="CL75" s="1305"/>
      <c r="CM75" s="1305"/>
      <c r="CN75" s="1305">
        <v>1.6</v>
      </c>
      <c r="CO75" s="1305"/>
      <c r="CP75" s="1305"/>
      <c r="CQ75" s="1305"/>
      <c r="CR75" s="1305"/>
      <c r="CS75" s="1305"/>
      <c r="CT75" s="1305"/>
      <c r="CU75" s="1305"/>
      <c r="CV75" s="1305">
        <v>1.9</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615</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7pLNWSJ4RHM92sgh64XuJaeq51u5XaBpIHbHwjwNco57azipA6rMBVkW/FpBljxEwfIArsiPRjpxxSic+7LIg==" saltValue="VDxOukoX1Mp3oL+3Trmx7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rWBNxn78EeKElLZLzIzuIZziXIrfbB/VsEmjOp5KiSFPySJeSngf4wx3ClG9Uxb4u5TS1g6q2vP99+ugJBMQ==" saltValue="A1dj6+E4chzvCZxZ7Cug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QVGPunfOpeCyfWwdcboEBjDLlb9yxl0xiztFjyhHZO/jLB+MvdHG3J37DHyHV+vDAzt42fAl420Cs+XuRuaUQ==" saltValue="FSqR8KvT6lNFNutAb0pK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548</v>
      </c>
      <c r="G2" s="156"/>
      <c r="H2" s="157"/>
    </row>
    <row r="3" spans="1:8" x14ac:dyDescent="0.2">
      <c r="A3" s="153" t="s">
        <v>541</v>
      </c>
      <c r="B3" s="158"/>
      <c r="C3" s="159"/>
      <c r="D3" s="160">
        <v>825596</v>
      </c>
      <c r="E3" s="161"/>
      <c r="F3" s="162">
        <v>288550</v>
      </c>
      <c r="G3" s="163"/>
      <c r="H3" s="164"/>
    </row>
    <row r="4" spans="1:8" x14ac:dyDescent="0.2">
      <c r="A4" s="165"/>
      <c r="B4" s="166"/>
      <c r="C4" s="167"/>
      <c r="D4" s="168">
        <v>599945</v>
      </c>
      <c r="E4" s="169"/>
      <c r="F4" s="170">
        <v>141525</v>
      </c>
      <c r="G4" s="171"/>
      <c r="H4" s="172"/>
    </row>
    <row r="5" spans="1:8" x14ac:dyDescent="0.2">
      <c r="A5" s="153" t="s">
        <v>543</v>
      </c>
      <c r="B5" s="158"/>
      <c r="C5" s="159"/>
      <c r="D5" s="160">
        <v>798538</v>
      </c>
      <c r="E5" s="161"/>
      <c r="F5" s="162">
        <v>287914</v>
      </c>
      <c r="G5" s="163"/>
      <c r="H5" s="164"/>
    </row>
    <row r="6" spans="1:8" x14ac:dyDescent="0.2">
      <c r="A6" s="165"/>
      <c r="B6" s="166"/>
      <c r="C6" s="167"/>
      <c r="D6" s="168">
        <v>750687</v>
      </c>
      <c r="E6" s="169"/>
      <c r="F6" s="170">
        <v>146531</v>
      </c>
      <c r="G6" s="171"/>
      <c r="H6" s="172"/>
    </row>
    <row r="7" spans="1:8" x14ac:dyDescent="0.2">
      <c r="A7" s="153" t="s">
        <v>544</v>
      </c>
      <c r="B7" s="158"/>
      <c r="C7" s="159"/>
      <c r="D7" s="160">
        <v>514058</v>
      </c>
      <c r="E7" s="161"/>
      <c r="F7" s="162">
        <v>310300</v>
      </c>
      <c r="G7" s="163"/>
      <c r="H7" s="164"/>
    </row>
    <row r="8" spans="1:8" x14ac:dyDescent="0.2">
      <c r="A8" s="165"/>
      <c r="B8" s="166"/>
      <c r="C8" s="167"/>
      <c r="D8" s="168">
        <v>351009</v>
      </c>
      <c r="E8" s="169"/>
      <c r="F8" s="170">
        <v>157576</v>
      </c>
      <c r="G8" s="171"/>
      <c r="H8" s="172"/>
    </row>
    <row r="9" spans="1:8" x14ac:dyDescent="0.2">
      <c r="A9" s="153" t="s">
        <v>545</v>
      </c>
      <c r="B9" s="158"/>
      <c r="C9" s="159"/>
      <c r="D9" s="160">
        <v>565758</v>
      </c>
      <c r="E9" s="161"/>
      <c r="F9" s="162">
        <v>317319</v>
      </c>
      <c r="G9" s="163"/>
      <c r="H9" s="164"/>
    </row>
    <row r="10" spans="1:8" x14ac:dyDescent="0.2">
      <c r="A10" s="165"/>
      <c r="B10" s="166"/>
      <c r="C10" s="167"/>
      <c r="D10" s="168">
        <v>516528</v>
      </c>
      <c r="E10" s="169"/>
      <c r="F10" s="170">
        <v>164214</v>
      </c>
      <c r="G10" s="171"/>
      <c r="H10" s="172"/>
    </row>
    <row r="11" spans="1:8" x14ac:dyDescent="0.2">
      <c r="A11" s="153" t="s">
        <v>546</v>
      </c>
      <c r="B11" s="158"/>
      <c r="C11" s="159"/>
      <c r="D11" s="160">
        <v>724083</v>
      </c>
      <c r="E11" s="161"/>
      <c r="F11" s="162">
        <v>289738</v>
      </c>
      <c r="G11" s="163"/>
      <c r="H11" s="164"/>
    </row>
    <row r="12" spans="1:8" x14ac:dyDescent="0.2">
      <c r="A12" s="165"/>
      <c r="B12" s="166"/>
      <c r="C12" s="173"/>
      <c r="D12" s="168">
        <v>658054</v>
      </c>
      <c r="E12" s="169"/>
      <c r="F12" s="170">
        <v>156238</v>
      </c>
      <c r="G12" s="171"/>
      <c r="H12" s="172"/>
    </row>
    <row r="13" spans="1:8" x14ac:dyDescent="0.2">
      <c r="A13" s="153"/>
      <c r="B13" s="158"/>
      <c r="C13" s="174"/>
      <c r="D13" s="175">
        <v>685607</v>
      </c>
      <c r="E13" s="176"/>
      <c r="F13" s="177">
        <v>298764</v>
      </c>
      <c r="G13" s="178"/>
      <c r="H13" s="164"/>
    </row>
    <row r="14" spans="1:8" x14ac:dyDescent="0.2">
      <c r="A14" s="165"/>
      <c r="B14" s="166"/>
      <c r="C14" s="167"/>
      <c r="D14" s="168">
        <v>575245</v>
      </c>
      <c r="E14" s="169"/>
      <c r="F14" s="170">
        <v>153217</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19.46</v>
      </c>
      <c r="C19" s="179">
        <f>ROUND(VALUE(SUBSTITUTE(実質収支比率等に係る経年分析!G$48,"▲","-")),2)</f>
        <v>19.18</v>
      </c>
      <c r="D19" s="179">
        <f>ROUND(VALUE(SUBSTITUTE(実質収支比率等に係る経年分析!H$48,"▲","-")),2)</f>
        <v>17.190000000000001</v>
      </c>
      <c r="E19" s="179">
        <f>ROUND(VALUE(SUBSTITUTE(実質収支比率等に係る経年分析!I$48,"▲","-")),2)</f>
        <v>15.86</v>
      </c>
      <c r="F19" s="179">
        <f>ROUND(VALUE(SUBSTITUTE(実質収支比率等に係る経年分析!J$48,"▲","-")),2)</f>
        <v>14.51</v>
      </c>
    </row>
    <row r="20" spans="1:11" x14ac:dyDescent="0.2">
      <c r="A20" s="179" t="s">
        <v>54</v>
      </c>
      <c r="B20" s="179">
        <f>ROUND(VALUE(SUBSTITUTE(実質収支比率等に係る経年分析!F$47,"▲","-")),2)</f>
        <v>39.26</v>
      </c>
      <c r="C20" s="179">
        <f>ROUND(VALUE(SUBSTITUTE(実質収支比率等に係る経年分析!G$47,"▲","-")),2)</f>
        <v>38.6</v>
      </c>
      <c r="D20" s="179">
        <f>ROUND(VALUE(SUBSTITUTE(実質収支比率等に係る経年分析!H$47,"▲","-")),2)</f>
        <v>39.57</v>
      </c>
      <c r="E20" s="179">
        <f>ROUND(VALUE(SUBSTITUTE(実質収支比率等に係る経年分析!I$47,"▲","-")),2)</f>
        <v>41.4</v>
      </c>
      <c r="F20" s="179">
        <f>ROUND(VALUE(SUBSTITUTE(実質収支比率等に係る経年分析!J$47,"▲","-")),2)</f>
        <v>38.53</v>
      </c>
    </row>
    <row r="21" spans="1:11" x14ac:dyDescent="0.2">
      <c r="A21" s="179" t="s">
        <v>55</v>
      </c>
      <c r="B21" s="179">
        <f>IF(ISNUMBER(VALUE(SUBSTITUTE(実質収支比率等に係る経年分析!F$49,"▲","-"))),ROUND(VALUE(SUBSTITUTE(実質収支比率等に係る経年分析!F$49,"▲","-")),2),NA())</f>
        <v>2.72</v>
      </c>
      <c r="C21" s="179">
        <f>IF(ISNUMBER(VALUE(SUBSTITUTE(実質収支比率等に係る経年分析!G$49,"▲","-"))),ROUND(VALUE(SUBSTITUTE(実質収支比率等に係る経年分析!G$49,"▲","-")),2),NA())</f>
        <v>7.0000000000000007E-2</v>
      </c>
      <c r="D21" s="179">
        <f>IF(ISNUMBER(VALUE(SUBSTITUTE(実質収支比率等に係る経年分析!H$49,"▲","-"))),ROUND(VALUE(SUBSTITUTE(実質収支比率等に係る経年分析!H$49,"▲","-")),2),NA())</f>
        <v>-2.44</v>
      </c>
      <c r="E21" s="179">
        <f>IF(ISNUMBER(VALUE(SUBSTITUTE(実質収支比率等に係る経年分析!I$49,"▲","-"))),ROUND(VALUE(SUBSTITUTE(実質収支比率等に係る経年分析!I$49,"▲","-")),2),NA())</f>
        <v>-2.1</v>
      </c>
      <c r="F21" s="179">
        <f>IF(ISNUMBER(VALUE(SUBSTITUTE(実質収支比率等に係る経年分析!J$49,"▲","-"))),ROUND(VALUE(SUBSTITUTE(実質収支比率等に係る経年分析!J$49,"▲","-")),2),NA())</f>
        <v>-6.23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特定環境保全公共下水道特別会計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2">
      <c r="A32" s="180" t="str">
        <f>IF(連結実質赤字比率に係る赤字・黒字の構成分析!C$38="",NA(),連結実質赤字比率に係る赤字・黒字の構成分析!C$38)</f>
        <v>奨学金特別会計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0.42</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210</v>
      </c>
      <c r="E42" s="181"/>
      <c r="F42" s="181"/>
      <c r="G42" s="181">
        <f>'実質公債費比率（分子）の構造'!L$52</f>
        <v>202</v>
      </c>
      <c r="H42" s="181"/>
      <c r="I42" s="181"/>
      <c r="J42" s="181">
        <f>'実質公債費比率（分子）の構造'!M$52</f>
        <v>203</v>
      </c>
      <c r="K42" s="181"/>
      <c r="L42" s="181"/>
      <c r="M42" s="181">
        <f>'実質公債費比率（分子）の構造'!N$52</f>
        <v>202</v>
      </c>
      <c r="N42" s="181"/>
      <c r="O42" s="181"/>
      <c r="P42" s="181">
        <f>'実質公債費比率（分子）の構造'!O$52</f>
        <v>213</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19</v>
      </c>
      <c r="C45" s="181"/>
      <c r="D45" s="181"/>
      <c r="E45" s="181">
        <f>'実質公債費比率（分子）の構造'!L$49</f>
        <v>11</v>
      </c>
      <c r="F45" s="181"/>
      <c r="G45" s="181"/>
      <c r="H45" s="181">
        <f>'実質公債費比率（分子）の構造'!M$49</f>
        <v>11</v>
      </c>
      <c r="I45" s="181"/>
      <c r="J45" s="181"/>
      <c r="K45" s="181">
        <f>'実質公債費比率（分子）の構造'!N$49</f>
        <v>11</v>
      </c>
      <c r="L45" s="181"/>
      <c r="M45" s="181"/>
      <c r="N45" s="181">
        <f>'実質公債費比率（分子）の構造'!O$49</f>
        <v>10</v>
      </c>
      <c r="O45" s="181"/>
      <c r="P45" s="181"/>
    </row>
    <row r="46" spans="1:16" x14ac:dyDescent="0.2">
      <c r="A46" s="181" t="s">
        <v>66</v>
      </c>
      <c r="B46" s="181">
        <f>'実質公債費比率（分子）の構造'!K$48</f>
        <v>33</v>
      </c>
      <c r="C46" s="181"/>
      <c r="D46" s="181"/>
      <c r="E46" s="181">
        <f>'実質公債費比率（分子）の構造'!L$48</f>
        <v>33</v>
      </c>
      <c r="F46" s="181"/>
      <c r="G46" s="181"/>
      <c r="H46" s="181">
        <f>'実質公債費比率（分子）の構造'!M$48</f>
        <v>30</v>
      </c>
      <c r="I46" s="181"/>
      <c r="J46" s="181"/>
      <c r="K46" s="181">
        <f>'実質公債費比率（分子）の構造'!N$48</f>
        <v>26</v>
      </c>
      <c r="L46" s="181"/>
      <c r="M46" s="181"/>
      <c r="N46" s="181">
        <f>'実質公債費比率（分子）の構造'!O$48</f>
        <v>30</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183</v>
      </c>
      <c r="C49" s="181"/>
      <c r="D49" s="181"/>
      <c r="E49" s="181">
        <f>'実質公債費比率（分子）の構造'!L$45</f>
        <v>175</v>
      </c>
      <c r="F49" s="181"/>
      <c r="G49" s="181"/>
      <c r="H49" s="181">
        <f>'実質公債費比率（分子）の構造'!M$45</f>
        <v>180</v>
      </c>
      <c r="I49" s="181"/>
      <c r="J49" s="181"/>
      <c r="K49" s="181">
        <f>'実質公債費比率（分子）の構造'!N$45</f>
        <v>196</v>
      </c>
      <c r="L49" s="181"/>
      <c r="M49" s="181"/>
      <c r="N49" s="181">
        <f>'実質公債費比率（分子）の構造'!O$45</f>
        <v>201</v>
      </c>
      <c r="O49" s="181"/>
      <c r="P49" s="181"/>
    </row>
    <row r="50" spans="1:16" x14ac:dyDescent="0.2">
      <c r="A50" s="181" t="s">
        <v>70</v>
      </c>
      <c r="B50" s="181" t="e">
        <f>NA()</f>
        <v>#N/A</v>
      </c>
      <c r="C50" s="181">
        <f>IF(ISNUMBER('実質公債費比率（分子）の構造'!K$53),'実質公債費比率（分子）の構造'!K$53,NA())</f>
        <v>25</v>
      </c>
      <c r="D50" s="181" t="e">
        <f>NA()</f>
        <v>#N/A</v>
      </c>
      <c r="E50" s="181" t="e">
        <f>NA()</f>
        <v>#N/A</v>
      </c>
      <c r="F50" s="181">
        <f>IF(ISNUMBER('実質公債費比率（分子）の構造'!L$53),'実質公債費比率（分子）の構造'!L$53,NA())</f>
        <v>17</v>
      </c>
      <c r="G50" s="181" t="e">
        <f>NA()</f>
        <v>#N/A</v>
      </c>
      <c r="H50" s="181" t="e">
        <f>NA()</f>
        <v>#N/A</v>
      </c>
      <c r="I50" s="181">
        <f>IF(ISNUMBER('実質公債費比率（分子）の構造'!M$53),'実質公債費比率（分子）の構造'!M$53,NA())</f>
        <v>18</v>
      </c>
      <c r="J50" s="181" t="e">
        <f>NA()</f>
        <v>#N/A</v>
      </c>
      <c r="K50" s="181" t="e">
        <f>NA()</f>
        <v>#N/A</v>
      </c>
      <c r="L50" s="181">
        <f>IF(ISNUMBER('実質公債費比率（分子）の構造'!N$53),'実質公債費比率（分子）の構造'!N$53,NA())</f>
        <v>31</v>
      </c>
      <c r="M50" s="181" t="e">
        <f>NA()</f>
        <v>#N/A</v>
      </c>
      <c r="N50" s="181" t="e">
        <f>NA()</f>
        <v>#N/A</v>
      </c>
      <c r="O50" s="181">
        <f>IF(ISNUMBER('実質公債費比率（分子）の構造'!O$53),'実質公債費比率（分子）の構造'!O$53,NA())</f>
        <v>28</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2082</v>
      </c>
      <c r="E56" s="180"/>
      <c r="F56" s="180"/>
      <c r="G56" s="180">
        <f>'将来負担比率（分子）の構造'!J$52</f>
        <v>2090</v>
      </c>
      <c r="H56" s="180"/>
      <c r="I56" s="180"/>
      <c r="J56" s="180">
        <f>'将来負担比率（分子）の構造'!K$52</f>
        <v>2114</v>
      </c>
      <c r="K56" s="180"/>
      <c r="L56" s="180"/>
      <c r="M56" s="180">
        <f>'将来負担比率（分子）の構造'!L$52</f>
        <v>2153</v>
      </c>
      <c r="N56" s="180"/>
      <c r="O56" s="180"/>
      <c r="P56" s="180">
        <f>'将来負担比率（分子）の構造'!M$52</f>
        <v>2219</v>
      </c>
    </row>
    <row r="57" spans="1:16" x14ac:dyDescent="0.2">
      <c r="A57" s="180" t="s">
        <v>41</v>
      </c>
      <c r="B57" s="180"/>
      <c r="C57" s="180"/>
      <c r="D57" s="180">
        <f>'将来負担比率（分子）の構造'!I$51</f>
        <v>36</v>
      </c>
      <c r="E57" s="180"/>
      <c r="F57" s="180"/>
      <c r="G57" s="180">
        <f>'将来負担比率（分子）の構造'!J$51</f>
        <v>31</v>
      </c>
      <c r="H57" s="180"/>
      <c r="I57" s="180"/>
      <c r="J57" s="180">
        <f>'将来負担比率（分子）の構造'!K$51</f>
        <v>27</v>
      </c>
      <c r="K57" s="180"/>
      <c r="L57" s="180"/>
      <c r="M57" s="180">
        <f>'将来負担比率（分子）の構造'!L$51</f>
        <v>26</v>
      </c>
      <c r="N57" s="180"/>
      <c r="O57" s="180"/>
      <c r="P57" s="180">
        <f>'将来負担比率（分子）の構造'!M$51</f>
        <v>111</v>
      </c>
    </row>
    <row r="58" spans="1:16" x14ac:dyDescent="0.2">
      <c r="A58" s="180" t="s">
        <v>40</v>
      </c>
      <c r="B58" s="180"/>
      <c r="C58" s="180"/>
      <c r="D58" s="180">
        <f>'将来負担比率（分子）の構造'!I$50</f>
        <v>2015</v>
      </c>
      <c r="E58" s="180"/>
      <c r="F58" s="180"/>
      <c r="G58" s="180">
        <f>'将来負担比率（分子）の構造'!J$50</f>
        <v>1783</v>
      </c>
      <c r="H58" s="180"/>
      <c r="I58" s="180"/>
      <c r="J58" s="180">
        <f>'将来負担比率（分子）の構造'!K$50</f>
        <v>1952</v>
      </c>
      <c r="K58" s="180"/>
      <c r="L58" s="180"/>
      <c r="M58" s="180">
        <f>'将来負担比率（分子）の構造'!L$50</f>
        <v>1919</v>
      </c>
      <c r="N58" s="180"/>
      <c r="O58" s="180"/>
      <c r="P58" s="180">
        <f>'将来負担比率（分子）の構造'!M$50</f>
        <v>1829</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781</v>
      </c>
      <c r="C62" s="180"/>
      <c r="D62" s="180"/>
      <c r="E62" s="180">
        <f>'将来負担比率（分子）の構造'!J$45</f>
        <v>362</v>
      </c>
      <c r="F62" s="180"/>
      <c r="G62" s="180"/>
      <c r="H62" s="180">
        <f>'将来負担比率（分子）の構造'!K$45</f>
        <v>763</v>
      </c>
      <c r="I62" s="180"/>
      <c r="J62" s="180"/>
      <c r="K62" s="180">
        <f>'将来負担比率（分子）の構造'!L$45</f>
        <v>760</v>
      </c>
      <c r="L62" s="180"/>
      <c r="M62" s="180"/>
      <c r="N62" s="180">
        <f>'将来負担比率（分子）の構造'!M$45</f>
        <v>758</v>
      </c>
      <c r="O62" s="180"/>
      <c r="P62" s="180"/>
    </row>
    <row r="63" spans="1:16" x14ac:dyDescent="0.2">
      <c r="A63" s="180" t="s">
        <v>33</v>
      </c>
      <c r="B63" s="180">
        <f>'将来負担比率（分子）の構造'!I$44</f>
        <v>211</v>
      </c>
      <c r="C63" s="180"/>
      <c r="D63" s="180"/>
      <c r="E63" s="180">
        <f>'将来負担比率（分子）の構造'!J$44</f>
        <v>195</v>
      </c>
      <c r="F63" s="180"/>
      <c r="G63" s="180"/>
      <c r="H63" s="180">
        <f>'将来負担比率（分子）の構造'!K$44</f>
        <v>181</v>
      </c>
      <c r="I63" s="180"/>
      <c r="J63" s="180"/>
      <c r="K63" s="180">
        <f>'将来負担比率（分子）の構造'!L$44</f>
        <v>162</v>
      </c>
      <c r="L63" s="180"/>
      <c r="M63" s="180"/>
      <c r="N63" s="180">
        <f>'将来負担比率（分子）の構造'!M$44</f>
        <v>146</v>
      </c>
      <c r="O63" s="180"/>
      <c r="P63" s="180"/>
    </row>
    <row r="64" spans="1:16" x14ac:dyDescent="0.2">
      <c r="A64" s="180" t="s">
        <v>32</v>
      </c>
      <c r="B64" s="180">
        <f>'将来負担比率（分子）の構造'!I$43</f>
        <v>331</v>
      </c>
      <c r="C64" s="180"/>
      <c r="D64" s="180"/>
      <c r="E64" s="180">
        <f>'将来負担比率（分子）の構造'!J$43</f>
        <v>360</v>
      </c>
      <c r="F64" s="180"/>
      <c r="G64" s="180"/>
      <c r="H64" s="180">
        <f>'将来負担比率（分子）の構造'!K$43</f>
        <v>330</v>
      </c>
      <c r="I64" s="180"/>
      <c r="J64" s="180"/>
      <c r="K64" s="180">
        <f>'将来負担比率（分子）の構造'!L$43</f>
        <v>298</v>
      </c>
      <c r="L64" s="180"/>
      <c r="M64" s="180"/>
      <c r="N64" s="180">
        <f>'将来負担比率（分子）の構造'!M$43</f>
        <v>273</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1840</v>
      </c>
      <c r="C66" s="180"/>
      <c r="D66" s="180"/>
      <c r="E66" s="180">
        <f>'将来負担比率（分子）の構造'!J$41</f>
        <v>1931</v>
      </c>
      <c r="F66" s="180"/>
      <c r="G66" s="180"/>
      <c r="H66" s="180">
        <f>'将来負担比率（分子）の構造'!K$41</f>
        <v>2024</v>
      </c>
      <c r="I66" s="180"/>
      <c r="J66" s="180"/>
      <c r="K66" s="180">
        <f>'将来負担比率（分子）の構造'!L$41</f>
        <v>2054</v>
      </c>
      <c r="L66" s="180"/>
      <c r="M66" s="180"/>
      <c r="N66" s="180">
        <f>'将来負担比率（分子）の構造'!M$41</f>
        <v>2162</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613</v>
      </c>
      <c r="C72" s="184">
        <f>基金残高に係る経年分析!G55</f>
        <v>613</v>
      </c>
      <c r="D72" s="184">
        <f>基金残高に係る経年分析!H55</f>
        <v>551</v>
      </c>
    </row>
    <row r="73" spans="1:16" x14ac:dyDescent="0.2">
      <c r="A73" s="183" t="s">
        <v>77</v>
      </c>
      <c r="B73" s="184">
        <f>基金残高に係る経年分析!F56</f>
        <v>235</v>
      </c>
      <c r="C73" s="184">
        <f>基金残高に係る経年分析!G56</f>
        <v>235</v>
      </c>
      <c r="D73" s="184">
        <f>基金残高に係る経年分析!H56</f>
        <v>235</v>
      </c>
    </row>
    <row r="74" spans="1:16" x14ac:dyDescent="0.2">
      <c r="A74" s="183" t="s">
        <v>78</v>
      </c>
      <c r="B74" s="184">
        <f>基金残高に係る経年分析!F57</f>
        <v>1014</v>
      </c>
      <c r="C74" s="184">
        <f>基金残高に係る経年分析!G57</f>
        <v>979</v>
      </c>
      <c r="D74" s="184">
        <f>基金残高に係る経年分析!H57</f>
        <v>941</v>
      </c>
    </row>
  </sheetData>
  <sheetProtection algorithmName="SHA-512" hashValue="9OdPkmpNgOKGtz/xIrA7S6Pjn/bciT41HkvaZzt+xHnIdkZBa054/7HqeUuQ/LTGBzS5uBOh46Pm5AHEVA0fgA==" saltValue="9BotfqE2nKcpDIDMPOOv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223</v>
      </c>
      <c r="C5" s="761"/>
      <c r="D5" s="761"/>
      <c r="E5" s="761"/>
      <c r="F5" s="761"/>
      <c r="G5" s="761"/>
      <c r="H5" s="761"/>
      <c r="I5" s="761"/>
      <c r="J5" s="761"/>
      <c r="K5" s="761"/>
      <c r="L5" s="761"/>
      <c r="M5" s="761"/>
      <c r="N5" s="761"/>
      <c r="O5" s="761"/>
      <c r="P5" s="761"/>
      <c r="Q5" s="762"/>
      <c r="R5" s="726">
        <v>313644</v>
      </c>
      <c r="S5" s="727"/>
      <c r="T5" s="727"/>
      <c r="U5" s="727"/>
      <c r="V5" s="727"/>
      <c r="W5" s="727"/>
      <c r="X5" s="727"/>
      <c r="Y5" s="773"/>
      <c r="Z5" s="791">
        <v>11</v>
      </c>
      <c r="AA5" s="791"/>
      <c r="AB5" s="791"/>
      <c r="AC5" s="791"/>
      <c r="AD5" s="792">
        <v>313644</v>
      </c>
      <c r="AE5" s="792"/>
      <c r="AF5" s="792"/>
      <c r="AG5" s="792"/>
      <c r="AH5" s="792"/>
      <c r="AI5" s="792"/>
      <c r="AJ5" s="792"/>
      <c r="AK5" s="792"/>
      <c r="AL5" s="774">
        <v>22</v>
      </c>
      <c r="AM5" s="743"/>
      <c r="AN5" s="743"/>
      <c r="AO5" s="775"/>
      <c r="AP5" s="760" t="s">
        <v>224</v>
      </c>
      <c r="AQ5" s="761"/>
      <c r="AR5" s="761"/>
      <c r="AS5" s="761"/>
      <c r="AT5" s="761"/>
      <c r="AU5" s="761"/>
      <c r="AV5" s="761"/>
      <c r="AW5" s="761"/>
      <c r="AX5" s="761"/>
      <c r="AY5" s="761"/>
      <c r="AZ5" s="761"/>
      <c r="BA5" s="761"/>
      <c r="BB5" s="761"/>
      <c r="BC5" s="761"/>
      <c r="BD5" s="761"/>
      <c r="BE5" s="761"/>
      <c r="BF5" s="762"/>
      <c r="BG5" s="661">
        <v>308483</v>
      </c>
      <c r="BH5" s="664"/>
      <c r="BI5" s="664"/>
      <c r="BJ5" s="664"/>
      <c r="BK5" s="664"/>
      <c r="BL5" s="664"/>
      <c r="BM5" s="664"/>
      <c r="BN5" s="665"/>
      <c r="BO5" s="723">
        <v>98.4</v>
      </c>
      <c r="BP5" s="723"/>
      <c r="BQ5" s="723"/>
      <c r="BR5" s="723"/>
      <c r="BS5" s="724">
        <v>24386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2">
      <c r="B6" s="658" t="s">
        <v>228</v>
      </c>
      <c r="C6" s="659"/>
      <c r="D6" s="659"/>
      <c r="E6" s="659"/>
      <c r="F6" s="659"/>
      <c r="G6" s="659"/>
      <c r="H6" s="659"/>
      <c r="I6" s="659"/>
      <c r="J6" s="659"/>
      <c r="K6" s="659"/>
      <c r="L6" s="659"/>
      <c r="M6" s="659"/>
      <c r="N6" s="659"/>
      <c r="O6" s="659"/>
      <c r="P6" s="659"/>
      <c r="Q6" s="660"/>
      <c r="R6" s="661">
        <v>25292</v>
      </c>
      <c r="S6" s="664"/>
      <c r="T6" s="664"/>
      <c r="U6" s="664"/>
      <c r="V6" s="664"/>
      <c r="W6" s="664"/>
      <c r="X6" s="664"/>
      <c r="Y6" s="665"/>
      <c r="Z6" s="723">
        <v>0.9</v>
      </c>
      <c r="AA6" s="723"/>
      <c r="AB6" s="723"/>
      <c r="AC6" s="723"/>
      <c r="AD6" s="724">
        <v>25292</v>
      </c>
      <c r="AE6" s="724"/>
      <c r="AF6" s="724"/>
      <c r="AG6" s="724"/>
      <c r="AH6" s="724"/>
      <c r="AI6" s="724"/>
      <c r="AJ6" s="724"/>
      <c r="AK6" s="724"/>
      <c r="AL6" s="666">
        <v>1.8</v>
      </c>
      <c r="AM6" s="667"/>
      <c r="AN6" s="667"/>
      <c r="AO6" s="725"/>
      <c r="AP6" s="658" t="s">
        <v>229</v>
      </c>
      <c r="AQ6" s="659"/>
      <c r="AR6" s="659"/>
      <c r="AS6" s="659"/>
      <c r="AT6" s="659"/>
      <c r="AU6" s="659"/>
      <c r="AV6" s="659"/>
      <c r="AW6" s="659"/>
      <c r="AX6" s="659"/>
      <c r="AY6" s="659"/>
      <c r="AZ6" s="659"/>
      <c r="BA6" s="659"/>
      <c r="BB6" s="659"/>
      <c r="BC6" s="659"/>
      <c r="BD6" s="659"/>
      <c r="BE6" s="659"/>
      <c r="BF6" s="660"/>
      <c r="BG6" s="661">
        <v>308483</v>
      </c>
      <c r="BH6" s="664"/>
      <c r="BI6" s="664"/>
      <c r="BJ6" s="664"/>
      <c r="BK6" s="664"/>
      <c r="BL6" s="664"/>
      <c r="BM6" s="664"/>
      <c r="BN6" s="665"/>
      <c r="BO6" s="723">
        <v>98.4</v>
      </c>
      <c r="BP6" s="723"/>
      <c r="BQ6" s="723"/>
      <c r="BR6" s="723"/>
      <c r="BS6" s="724">
        <v>24386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37061</v>
      </c>
      <c r="CS6" s="664"/>
      <c r="CT6" s="664"/>
      <c r="CU6" s="664"/>
      <c r="CV6" s="664"/>
      <c r="CW6" s="664"/>
      <c r="CX6" s="664"/>
      <c r="CY6" s="665"/>
      <c r="CZ6" s="774">
        <v>1.4</v>
      </c>
      <c r="DA6" s="743"/>
      <c r="DB6" s="743"/>
      <c r="DC6" s="777"/>
      <c r="DD6" s="669" t="s">
        <v>231</v>
      </c>
      <c r="DE6" s="664"/>
      <c r="DF6" s="664"/>
      <c r="DG6" s="664"/>
      <c r="DH6" s="664"/>
      <c r="DI6" s="664"/>
      <c r="DJ6" s="664"/>
      <c r="DK6" s="664"/>
      <c r="DL6" s="664"/>
      <c r="DM6" s="664"/>
      <c r="DN6" s="664"/>
      <c r="DO6" s="664"/>
      <c r="DP6" s="665"/>
      <c r="DQ6" s="669">
        <v>37061</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169</v>
      </c>
      <c r="S7" s="664"/>
      <c r="T7" s="664"/>
      <c r="U7" s="664"/>
      <c r="V7" s="664"/>
      <c r="W7" s="664"/>
      <c r="X7" s="664"/>
      <c r="Y7" s="665"/>
      <c r="Z7" s="723">
        <v>0</v>
      </c>
      <c r="AA7" s="723"/>
      <c r="AB7" s="723"/>
      <c r="AC7" s="723"/>
      <c r="AD7" s="724">
        <v>169</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63954</v>
      </c>
      <c r="BH7" s="664"/>
      <c r="BI7" s="664"/>
      <c r="BJ7" s="664"/>
      <c r="BK7" s="664"/>
      <c r="BL7" s="664"/>
      <c r="BM7" s="664"/>
      <c r="BN7" s="665"/>
      <c r="BO7" s="723">
        <v>20.399999999999999</v>
      </c>
      <c r="BP7" s="723"/>
      <c r="BQ7" s="723"/>
      <c r="BR7" s="723"/>
      <c r="BS7" s="724" t="s">
        <v>144</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788266</v>
      </c>
      <c r="CS7" s="664"/>
      <c r="CT7" s="664"/>
      <c r="CU7" s="664"/>
      <c r="CV7" s="664"/>
      <c r="CW7" s="664"/>
      <c r="CX7" s="664"/>
      <c r="CY7" s="665"/>
      <c r="CZ7" s="723">
        <v>30.3</v>
      </c>
      <c r="DA7" s="723"/>
      <c r="DB7" s="723"/>
      <c r="DC7" s="723"/>
      <c r="DD7" s="669">
        <v>254962</v>
      </c>
      <c r="DE7" s="664"/>
      <c r="DF7" s="664"/>
      <c r="DG7" s="664"/>
      <c r="DH7" s="664"/>
      <c r="DI7" s="664"/>
      <c r="DJ7" s="664"/>
      <c r="DK7" s="664"/>
      <c r="DL7" s="664"/>
      <c r="DM7" s="664"/>
      <c r="DN7" s="664"/>
      <c r="DO7" s="664"/>
      <c r="DP7" s="665"/>
      <c r="DQ7" s="669">
        <v>507628</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359</v>
      </c>
      <c r="S8" s="664"/>
      <c r="T8" s="664"/>
      <c r="U8" s="664"/>
      <c r="V8" s="664"/>
      <c r="W8" s="664"/>
      <c r="X8" s="664"/>
      <c r="Y8" s="665"/>
      <c r="Z8" s="723">
        <v>0</v>
      </c>
      <c r="AA8" s="723"/>
      <c r="AB8" s="723"/>
      <c r="AC8" s="723"/>
      <c r="AD8" s="724">
        <v>359</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2088</v>
      </c>
      <c r="BH8" s="664"/>
      <c r="BI8" s="664"/>
      <c r="BJ8" s="664"/>
      <c r="BK8" s="664"/>
      <c r="BL8" s="664"/>
      <c r="BM8" s="664"/>
      <c r="BN8" s="665"/>
      <c r="BO8" s="723">
        <v>0.7</v>
      </c>
      <c r="BP8" s="723"/>
      <c r="BQ8" s="723"/>
      <c r="BR8" s="723"/>
      <c r="BS8" s="669" t="s">
        <v>144</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308269</v>
      </c>
      <c r="CS8" s="664"/>
      <c r="CT8" s="664"/>
      <c r="CU8" s="664"/>
      <c r="CV8" s="664"/>
      <c r="CW8" s="664"/>
      <c r="CX8" s="664"/>
      <c r="CY8" s="665"/>
      <c r="CZ8" s="723">
        <v>11.9</v>
      </c>
      <c r="DA8" s="723"/>
      <c r="DB8" s="723"/>
      <c r="DC8" s="723"/>
      <c r="DD8" s="669" t="s">
        <v>231</v>
      </c>
      <c r="DE8" s="664"/>
      <c r="DF8" s="664"/>
      <c r="DG8" s="664"/>
      <c r="DH8" s="664"/>
      <c r="DI8" s="664"/>
      <c r="DJ8" s="664"/>
      <c r="DK8" s="664"/>
      <c r="DL8" s="664"/>
      <c r="DM8" s="664"/>
      <c r="DN8" s="664"/>
      <c r="DO8" s="664"/>
      <c r="DP8" s="665"/>
      <c r="DQ8" s="669">
        <v>233544</v>
      </c>
      <c r="DR8" s="664"/>
      <c r="DS8" s="664"/>
      <c r="DT8" s="664"/>
      <c r="DU8" s="664"/>
      <c r="DV8" s="664"/>
      <c r="DW8" s="664"/>
      <c r="DX8" s="664"/>
      <c r="DY8" s="664"/>
      <c r="DZ8" s="664"/>
      <c r="EA8" s="664"/>
      <c r="EB8" s="664"/>
      <c r="EC8" s="704"/>
    </row>
    <row r="9" spans="2:143" ht="11.25" customHeight="1" x14ac:dyDescent="0.2">
      <c r="B9" s="658" t="s">
        <v>238</v>
      </c>
      <c r="C9" s="659"/>
      <c r="D9" s="659"/>
      <c r="E9" s="659"/>
      <c r="F9" s="659"/>
      <c r="G9" s="659"/>
      <c r="H9" s="659"/>
      <c r="I9" s="659"/>
      <c r="J9" s="659"/>
      <c r="K9" s="659"/>
      <c r="L9" s="659"/>
      <c r="M9" s="659"/>
      <c r="N9" s="659"/>
      <c r="O9" s="659"/>
      <c r="P9" s="659"/>
      <c r="Q9" s="660"/>
      <c r="R9" s="661">
        <v>303</v>
      </c>
      <c r="S9" s="664"/>
      <c r="T9" s="664"/>
      <c r="U9" s="664"/>
      <c r="V9" s="664"/>
      <c r="W9" s="664"/>
      <c r="X9" s="664"/>
      <c r="Y9" s="665"/>
      <c r="Z9" s="723">
        <v>0</v>
      </c>
      <c r="AA9" s="723"/>
      <c r="AB9" s="723"/>
      <c r="AC9" s="723"/>
      <c r="AD9" s="724">
        <v>303</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39312</v>
      </c>
      <c r="BH9" s="664"/>
      <c r="BI9" s="664"/>
      <c r="BJ9" s="664"/>
      <c r="BK9" s="664"/>
      <c r="BL9" s="664"/>
      <c r="BM9" s="664"/>
      <c r="BN9" s="665"/>
      <c r="BO9" s="723">
        <v>12.5</v>
      </c>
      <c r="BP9" s="723"/>
      <c r="BQ9" s="723"/>
      <c r="BR9" s="723"/>
      <c r="BS9" s="669" t="s">
        <v>144</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186172</v>
      </c>
      <c r="CS9" s="664"/>
      <c r="CT9" s="664"/>
      <c r="CU9" s="664"/>
      <c r="CV9" s="664"/>
      <c r="CW9" s="664"/>
      <c r="CX9" s="664"/>
      <c r="CY9" s="665"/>
      <c r="CZ9" s="723">
        <v>7.2</v>
      </c>
      <c r="DA9" s="723"/>
      <c r="DB9" s="723"/>
      <c r="DC9" s="723"/>
      <c r="DD9" s="669">
        <v>2837</v>
      </c>
      <c r="DE9" s="664"/>
      <c r="DF9" s="664"/>
      <c r="DG9" s="664"/>
      <c r="DH9" s="664"/>
      <c r="DI9" s="664"/>
      <c r="DJ9" s="664"/>
      <c r="DK9" s="664"/>
      <c r="DL9" s="664"/>
      <c r="DM9" s="664"/>
      <c r="DN9" s="664"/>
      <c r="DO9" s="664"/>
      <c r="DP9" s="665"/>
      <c r="DQ9" s="669">
        <v>181956</v>
      </c>
      <c r="DR9" s="664"/>
      <c r="DS9" s="664"/>
      <c r="DT9" s="664"/>
      <c r="DU9" s="664"/>
      <c r="DV9" s="664"/>
      <c r="DW9" s="664"/>
      <c r="DX9" s="664"/>
      <c r="DY9" s="664"/>
      <c r="DZ9" s="664"/>
      <c r="EA9" s="664"/>
      <c r="EB9" s="664"/>
      <c r="EC9" s="704"/>
    </row>
    <row r="10" spans="2:143" ht="11.25" customHeight="1" x14ac:dyDescent="0.2">
      <c r="B10" s="658" t="s">
        <v>241</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144</v>
      </c>
      <c r="AA10" s="723"/>
      <c r="AB10" s="723"/>
      <c r="AC10" s="723"/>
      <c r="AD10" s="724" t="s">
        <v>144</v>
      </c>
      <c r="AE10" s="724"/>
      <c r="AF10" s="724"/>
      <c r="AG10" s="724"/>
      <c r="AH10" s="724"/>
      <c r="AI10" s="724"/>
      <c r="AJ10" s="724"/>
      <c r="AK10" s="724"/>
      <c r="AL10" s="666" t="s">
        <v>144</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10017</v>
      </c>
      <c r="BH10" s="664"/>
      <c r="BI10" s="664"/>
      <c r="BJ10" s="664"/>
      <c r="BK10" s="664"/>
      <c r="BL10" s="664"/>
      <c r="BM10" s="664"/>
      <c r="BN10" s="665"/>
      <c r="BO10" s="723">
        <v>3.2</v>
      </c>
      <c r="BP10" s="723"/>
      <c r="BQ10" s="723"/>
      <c r="BR10" s="723"/>
      <c r="BS10" s="669" t="s">
        <v>144</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510</v>
      </c>
      <c r="CS10" s="664"/>
      <c r="CT10" s="664"/>
      <c r="CU10" s="664"/>
      <c r="CV10" s="664"/>
      <c r="CW10" s="664"/>
      <c r="CX10" s="664"/>
      <c r="CY10" s="665"/>
      <c r="CZ10" s="723">
        <v>0</v>
      </c>
      <c r="DA10" s="723"/>
      <c r="DB10" s="723"/>
      <c r="DC10" s="723"/>
      <c r="DD10" s="669" t="s">
        <v>144</v>
      </c>
      <c r="DE10" s="664"/>
      <c r="DF10" s="664"/>
      <c r="DG10" s="664"/>
      <c r="DH10" s="664"/>
      <c r="DI10" s="664"/>
      <c r="DJ10" s="664"/>
      <c r="DK10" s="664"/>
      <c r="DL10" s="664"/>
      <c r="DM10" s="664"/>
      <c r="DN10" s="664"/>
      <c r="DO10" s="664"/>
      <c r="DP10" s="665"/>
      <c r="DQ10" s="669">
        <v>510</v>
      </c>
      <c r="DR10" s="664"/>
      <c r="DS10" s="664"/>
      <c r="DT10" s="664"/>
      <c r="DU10" s="664"/>
      <c r="DV10" s="664"/>
      <c r="DW10" s="664"/>
      <c r="DX10" s="664"/>
      <c r="DY10" s="664"/>
      <c r="DZ10" s="664"/>
      <c r="EA10" s="664"/>
      <c r="EB10" s="664"/>
      <c r="EC10" s="704"/>
    </row>
    <row r="11" spans="2:143" ht="11.25" customHeight="1" x14ac:dyDescent="0.2">
      <c r="B11" s="658" t="s">
        <v>244</v>
      </c>
      <c r="C11" s="659"/>
      <c r="D11" s="659"/>
      <c r="E11" s="659"/>
      <c r="F11" s="659"/>
      <c r="G11" s="659"/>
      <c r="H11" s="659"/>
      <c r="I11" s="659"/>
      <c r="J11" s="659"/>
      <c r="K11" s="659"/>
      <c r="L11" s="659"/>
      <c r="M11" s="659"/>
      <c r="N11" s="659"/>
      <c r="O11" s="659"/>
      <c r="P11" s="659"/>
      <c r="Q11" s="660"/>
      <c r="R11" s="661" t="s">
        <v>144</v>
      </c>
      <c r="S11" s="664"/>
      <c r="T11" s="664"/>
      <c r="U11" s="664"/>
      <c r="V11" s="664"/>
      <c r="W11" s="664"/>
      <c r="X11" s="664"/>
      <c r="Y11" s="665"/>
      <c r="Z11" s="723" t="s">
        <v>231</v>
      </c>
      <c r="AA11" s="723"/>
      <c r="AB11" s="723"/>
      <c r="AC11" s="723"/>
      <c r="AD11" s="724" t="s">
        <v>231</v>
      </c>
      <c r="AE11" s="724"/>
      <c r="AF11" s="724"/>
      <c r="AG11" s="724"/>
      <c r="AH11" s="724"/>
      <c r="AI11" s="724"/>
      <c r="AJ11" s="724"/>
      <c r="AK11" s="724"/>
      <c r="AL11" s="666" t="s">
        <v>231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12537</v>
      </c>
      <c r="BH11" s="664"/>
      <c r="BI11" s="664"/>
      <c r="BJ11" s="664"/>
      <c r="BK11" s="664"/>
      <c r="BL11" s="664"/>
      <c r="BM11" s="664"/>
      <c r="BN11" s="665"/>
      <c r="BO11" s="723">
        <v>4</v>
      </c>
      <c r="BP11" s="723"/>
      <c r="BQ11" s="723"/>
      <c r="BR11" s="723"/>
      <c r="BS11" s="669" t="s">
        <v>231</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153898</v>
      </c>
      <c r="CS11" s="664"/>
      <c r="CT11" s="664"/>
      <c r="CU11" s="664"/>
      <c r="CV11" s="664"/>
      <c r="CW11" s="664"/>
      <c r="CX11" s="664"/>
      <c r="CY11" s="665"/>
      <c r="CZ11" s="723">
        <v>5.9</v>
      </c>
      <c r="DA11" s="723"/>
      <c r="DB11" s="723"/>
      <c r="DC11" s="723"/>
      <c r="DD11" s="669">
        <v>60744</v>
      </c>
      <c r="DE11" s="664"/>
      <c r="DF11" s="664"/>
      <c r="DG11" s="664"/>
      <c r="DH11" s="664"/>
      <c r="DI11" s="664"/>
      <c r="DJ11" s="664"/>
      <c r="DK11" s="664"/>
      <c r="DL11" s="664"/>
      <c r="DM11" s="664"/>
      <c r="DN11" s="664"/>
      <c r="DO11" s="664"/>
      <c r="DP11" s="665"/>
      <c r="DQ11" s="669">
        <v>106216</v>
      </c>
      <c r="DR11" s="664"/>
      <c r="DS11" s="664"/>
      <c r="DT11" s="664"/>
      <c r="DU11" s="664"/>
      <c r="DV11" s="664"/>
      <c r="DW11" s="664"/>
      <c r="DX11" s="664"/>
      <c r="DY11" s="664"/>
      <c r="DZ11" s="664"/>
      <c r="EA11" s="664"/>
      <c r="EB11" s="664"/>
      <c r="EC11" s="704"/>
    </row>
    <row r="12" spans="2:143" ht="11.25" customHeight="1" x14ac:dyDescent="0.2">
      <c r="B12" s="658" t="s">
        <v>247</v>
      </c>
      <c r="C12" s="659"/>
      <c r="D12" s="659"/>
      <c r="E12" s="659"/>
      <c r="F12" s="659"/>
      <c r="G12" s="659"/>
      <c r="H12" s="659"/>
      <c r="I12" s="659"/>
      <c r="J12" s="659"/>
      <c r="K12" s="659"/>
      <c r="L12" s="659"/>
      <c r="M12" s="659"/>
      <c r="N12" s="659"/>
      <c r="O12" s="659"/>
      <c r="P12" s="659"/>
      <c r="Q12" s="660"/>
      <c r="R12" s="661">
        <v>23389</v>
      </c>
      <c r="S12" s="664"/>
      <c r="T12" s="664"/>
      <c r="U12" s="664"/>
      <c r="V12" s="664"/>
      <c r="W12" s="664"/>
      <c r="X12" s="664"/>
      <c r="Y12" s="665"/>
      <c r="Z12" s="723">
        <v>0.8</v>
      </c>
      <c r="AA12" s="723"/>
      <c r="AB12" s="723"/>
      <c r="AC12" s="723"/>
      <c r="AD12" s="724">
        <v>23389</v>
      </c>
      <c r="AE12" s="724"/>
      <c r="AF12" s="724"/>
      <c r="AG12" s="724"/>
      <c r="AH12" s="724"/>
      <c r="AI12" s="724"/>
      <c r="AJ12" s="724"/>
      <c r="AK12" s="724"/>
      <c r="AL12" s="666">
        <v>1.6</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238259</v>
      </c>
      <c r="BH12" s="664"/>
      <c r="BI12" s="664"/>
      <c r="BJ12" s="664"/>
      <c r="BK12" s="664"/>
      <c r="BL12" s="664"/>
      <c r="BM12" s="664"/>
      <c r="BN12" s="665"/>
      <c r="BO12" s="723">
        <v>76</v>
      </c>
      <c r="BP12" s="723"/>
      <c r="BQ12" s="723"/>
      <c r="BR12" s="723"/>
      <c r="BS12" s="669">
        <v>24073</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174604</v>
      </c>
      <c r="CS12" s="664"/>
      <c r="CT12" s="664"/>
      <c r="CU12" s="664"/>
      <c r="CV12" s="664"/>
      <c r="CW12" s="664"/>
      <c r="CX12" s="664"/>
      <c r="CY12" s="665"/>
      <c r="CZ12" s="723">
        <v>6.7</v>
      </c>
      <c r="DA12" s="723"/>
      <c r="DB12" s="723"/>
      <c r="DC12" s="723"/>
      <c r="DD12" s="669">
        <v>102705</v>
      </c>
      <c r="DE12" s="664"/>
      <c r="DF12" s="664"/>
      <c r="DG12" s="664"/>
      <c r="DH12" s="664"/>
      <c r="DI12" s="664"/>
      <c r="DJ12" s="664"/>
      <c r="DK12" s="664"/>
      <c r="DL12" s="664"/>
      <c r="DM12" s="664"/>
      <c r="DN12" s="664"/>
      <c r="DO12" s="664"/>
      <c r="DP12" s="665"/>
      <c r="DQ12" s="669">
        <v>48331</v>
      </c>
      <c r="DR12" s="664"/>
      <c r="DS12" s="664"/>
      <c r="DT12" s="664"/>
      <c r="DU12" s="664"/>
      <c r="DV12" s="664"/>
      <c r="DW12" s="664"/>
      <c r="DX12" s="664"/>
      <c r="DY12" s="664"/>
      <c r="DZ12" s="664"/>
      <c r="EA12" s="664"/>
      <c r="EB12" s="664"/>
      <c r="EC12" s="704"/>
    </row>
    <row r="13" spans="2:143" ht="11.25" customHeight="1" x14ac:dyDescent="0.2">
      <c r="B13" s="658" t="s">
        <v>250</v>
      </c>
      <c r="C13" s="659"/>
      <c r="D13" s="659"/>
      <c r="E13" s="659"/>
      <c r="F13" s="659"/>
      <c r="G13" s="659"/>
      <c r="H13" s="659"/>
      <c r="I13" s="659"/>
      <c r="J13" s="659"/>
      <c r="K13" s="659"/>
      <c r="L13" s="659"/>
      <c r="M13" s="659"/>
      <c r="N13" s="659"/>
      <c r="O13" s="659"/>
      <c r="P13" s="659"/>
      <c r="Q13" s="660"/>
      <c r="R13" s="661" t="s">
        <v>144</v>
      </c>
      <c r="S13" s="664"/>
      <c r="T13" s="664"/>
      <c r="U13" s="664"/>
      <c r="V13" s="664"/>
      <c r="W13" s="664"/>
      <c r="X13" s="664"/>
      <c r="Y13" s="665"/>
      <c r="Z13" s="723" t="s">
        <v>144</v>
      </c>
      <c r="AA13" s="723"/>
      <c r="AB13" s="723"/>
      <c r="AC13" s="723"/>
      <c r="AD13" s="724" t="s">
        <v>144</v>
      </c>
      <c r="AE13" s="724"/>
      <c r="AF13" s="724"/>
      <c r="AG13" s="724"/>
      <c r="AH13" s="724"/>
      <c r="AI13" s="724"/>
      <c r="AJ13" s="724"/>
      <c r="AK13" s="724"/>
      <c r="AL13" s="666" t="s">
        <v>144</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187873</v>
      </c>
      <c r="BH13" s="664"/>
      <c r="BI13" s="664"/>
      <c r="BJ13" s="664"/>
      <c r="BK13" s="664"/>
      <c r="BL13" s="664"/>
      <c r="BM13" s="664"/>
      <c r="BN13" s="665"/>
      <c r="BO13" s="723">
        <v>59.9</v>
      </c>
      <c r="BP13" s="723"/>
      <c r="BQ13" s="723"/>
      <c r="BR13" s="723"/>
      <c r="BS13" s="669">
        <v>24073</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405314</v>
      </c>
      <c r="CS13" s="664"/>
      <c r="CT13" s="664"/>
      <c r="CU13" s="664"/>
      <c r="CV13" s="664"/>
      <c r="CW13" s="664"/>
      <c r="CX13" s="664"/>
      <c r="CY13" s="665"/>
      <c r="CZ13" s="723">
        <v>15.6</v>
      </c>
      <c r="DA13" s="723"/>
      <c r="DB13" s="723"/>
      <c r="DC13" s="723"/>
      <c r="DD13" s="669">
        <v>290088</v>
      </c>
      <c r="DE13" s="664"/>
      <c r="DF13" s="664"/>
      <c r="DG13" s="664"/>
      <c r="DH13" s="664"/>
      <c r="DI13" s="664"/>
      <c r="DJ13" s="664"/>
      <c r="DK13" s="664"/>
      <c r="DL13" s="664"/>
      <c r="DM13" s="664"/>
      <c r="DN13" s="664"/>
      <c r="DO13" s="664"/>
      <c r="DP13" s="665"/>
      <c r="DQ13" s="669">
        <v>164248</v>
      </c>
      <c r="DR13" s="664"/>
      <c r="DS13" s="664"/>
      <c r="DT13" s="664"/>
      <c r="DU13" s="664"/>
      <c r="DV13" s="664"/>
      <c r="DW13" s="664"/>
      <c r="DX13" s="664"/>
      <c r="DY13" s="664"/>
      <c r="DZ13" s="664"/>
      <c r="EA13" s="664"/>
      <c r="EB13" s="664"/>
      <c r="EC13" s="704"/>
    </row>
    <row r="14" spans="2:143" ht="11.25" customHeight="1" x14ac:dyDescent="0.2">
      <c r="B14" s="658" t="s">
        <v>253</v>
      </c>
      <c r="C14" s="659"/>
      <c r="D14" s="659"/>
      <c r="E14" s="659"/>
      <c r="F14" s="659"/>
      <c r="G14" s="659"/>
      <c r="H14" s="659"/>
      <c r="I14" s="659"/>
      <c r="J14" s="659"/>
      <c r="K14" s="659"/>
      <c r="L14" s="659"/>
      <c r="M14" s="659"/>
      <c r="N14" s="659"/>
      <c r="O14" s="659"/>
      <c r="P14" s="659"/>
      <c r="Q14" s="660"/>
      <c r="R14" s="661" t="s">
        <v>144</v>
      </c>
      <c r="S14" s="664"/>
      <c r="T14" s="664"/>
      <c r="U14" s="664"/>
      <c r="V14" s="664"/>
      <c r="W14" s="664"/>
      <c r="X14" s="664"/>
      <c r="Y14" s="665"/>
      <c r="Z14" s="723" t="s">
        <v>231</v>
      </c>
      <c r="AA14" s="723"/>
      <c r="AB14" s="723"/>
      <c r="AC14" s="723"/>
      <c r="AD14" s="724" t="s">
        <v>144</v>
      </c>
      <c r="AE14" s="724"/>
      <c r="AF14" s="724"/>
      <c r="AG14" s="724"/>
      <c r="AH14" s="724"/>
      <c r="AI14" s="724"/>
      <c r="AJ14" s="724"/>
      <c r="AK14" s="724"/>
      <c r="AL14" s="666" t="s">
        <v>231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4273</v>
      </c>
      <c r="BH14" s="664"/>
      <c r="BI14" s="664"/>
      <c r="BJ14" s="664"/>
      <c r="BK14" s="664"/>
      <c r="BL14" s="664"/>
      <c r="BM14" s="664"/>
      <c r="BN14" s="665"/>
      <c r="BO14" s="723">
        <v>1.4</v>
      </c>
      <c r="BP14" s="723"/>
      <c r="BQ14" s="723"/>
      <c r="BR14" s="723"/>
      <c r="BS14" s="669">
        <v>313</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66386</v>
      </c>
      <c r="CS14" s="664"/>
      <c r="CT14" s="664"/>
      <c r="CU14" s="664"/>
      <c r="CV14" s="664"/>
      <c r="CW14" s="664"/>
      <c r="CX14" s="664"/>
      <c r="CY14" s="665"/>
      <c r="CZ14" s="723">
        <v>2.6</v>
      </c>
      <c r="DA14" s="723"/>
      <c r="DB14" s="723"/>
      <c r="DC14" s="723"/>
      <c r="DD14" s="669">
        <v>784</v>
      </c>
      <c r="DE14" s="664"/>
      <c r="DF14" s="664"/>
      <c r="DG14" s="664"/>
      <c r="DH14" s="664"/>
      <c r="DI14" s="664"/>
      <c r="DJ14" s="664"/>
      <c r="DK14" s="664"/>
      <c r="DL14" s="664"/>
      <c r="DM14" s="664"/>
      <c r="DN14" s="664"/>
      <c r="DO14" s="664"/>
      <c r="DP14" s="665"/>
      <c r="DQ14" s="669">
        <v>62172</v>
      </c>
      <c r="DR14" s="664"/>
      <c r="DS14" s="664"/>
      <c r="DT14" s="664"/>
      <c r="DU14" s="664"/>
      <c r="DV14" s="664"/>
      <c r="DW14" s="664"/>
      <c r="DX14" s="664"/>
      <c r="DY14" s="664"/>
      <c r="DZ14" s="664"/>
      <c r="EA14" s="664"/>
      <c r="EB14" s="664"/>
      <c r="EC14" s="704"/>
    </row>
    <row r="15" spans="2:143" ht="11.25" customHeight="1" x14ac:dyDescent="0.2">
      <c r="B15" s="658" t="s">
        <v>256</v>
      </c>
      <c r="C15" s="659"/>
      <c r="D15" s="659"/>
      <c r="E15" s="659"/>
      <c r="F15" s="659"/>
      <c r="G15" s="659"/>
      <c r="H15" s="659"/>
      <c r="I15" s="659"/>
      <c r="J15" s="659"/>
      <c r="K15" s="659"/>
      <c r="L15" s="659"/>
      <c r="M15" s="659"/>
      <c r="N15" s="659"/>
      <c r="O15" s="659"/>
      <c r="P15" s="659"/>
      <c r="Q15" s="660"/>
      <c r="R15" s="661">
        <v>8120</v>
      </c>
      <c r="S15" s="664"/>
      <c r="T15" s="664"/>
      <c r="U15" s="664"/>
      <c r="V15" s="664"/>
      <c r="W15" s="664"/>
      <c r="X15" s="664"/>
      <c r="Y15" s="665"/>
      <c r="Z15" s="723">
        <v>0.3</v>
      </c>
      <c r="AA15" s="723"/>
      <c r="AB15" s="723"/>
      <c r="AC15" s="723"/>
      <c r="AD15" s="724">
        <v>8120</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1997</v>
      </c>
      <c r="BH15" s="664"/>
      <c r="BI15" s="664"/>
      <c r="BJ15" s="664"/>
      <c r="BK15" s="664"/>
      <c r="BL15" s="664"/>
      <c r="BM15" s="664"/>
      <c r="BN15" s="665"/>
      <c r="BO15" s="723">
        <v>0.6</v>
      </c>
      <c r="BP15" s="723"/>
      <c r="BQ15" s="723"/>
      <c r="BR15" s="723"/>
      <c r="BS15" s="669" t="s">
        <v>144</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269338</v>
      </c>
      <c r="CS15" s="664"/>
      <c r="CT15" s="664"/>
      <c r="CU15" s="664"/>
      <c r="CV15" s="664"/>
      <c r="CW15" s="664"/>
      <c r="CX15" s="664"/>
      <c r="CY15" s="665"/>
      <c r="CZ15" s="723">
        <v>10.4</v>
      </c>
      <c r="DA15" s="723"/>
      <c r="DB15" s="723"/>
      <c r="DC15" s="723"/>
      <c r="DD15" s="669">
        <v>58304</v>
      </c>
      <c r="DE15" s="664"/>
      <c r="DF15" s="664"/>
      <c r="DG15" s="664"/>
      <c r="DH15" s="664"/>
      <c r="DI15" s="664"/>
      <c r="DJ15" s="664"/>
      <c r="DK15" s="664"/>
      <c r="DL15" s="664"/>
      <c r="DM15" s="664"/>
      <c r="DN15" s="664"/>
      <c r="DO15" s="664"/>
      <c r="DP15" s="665"/>
      <c r="DQ15" s="669">
        <v>192549</v>
      </c>
      <c r="DR15" s="664"/>
      <c r="DS15" s="664"/>
      <c r="DT15" s="664"/>
      <c r="DU15" s="664"/>
      <c r="DV15" s="664"/>
      <c r="DW15" s="664"/>
      <c r="DX15" s="664"/>
      <c r="DY15" s="664"/>
      <c r="DZ15" s="664"/>
      <c r="EA15" s="664"/>
      <c r="EB15" s="664"/>
      <c r="EC15" s="704"/>
    </row>
    <row r="16" spans="2:143" ht="11.25" customHeight="1" x14ac:dyDescent="0.2">
      <c r="B16" s="658" t="s">
        <v>259</v>
      </c>
      <c r="C16" s="659"/>
      <c r="D16" s="659"/>
      <c r="E16" s="659"/>
      <c r="F16" s="659"/>
      <c r="G16" s="659"/>
      <c r="H16" s="659"/>
      <c r="I16" s="659"/>
      <c r="J16" s="659"/>
      <c r="K16" s="659"/>
      <c r="L16" s="659"/>
      <c r="M16" s="659"/>
      <c r="N16" s="659"/>
      <c r="O16" s="659"/>
      <c r="P16" s="659"/>
      <c r="Q16" s="660"/>
      <c r="R16" s="661" t="s">
        <v>144</v>
      </c>
      <c r="S16" s="664"/>
      <c r="T16" s="664"/>
      <c r="U16" s="664"/>
      <c r="V16" s="664"/>
      <c r="W16" s="664"/>
      <c r="X16" s="664"/>
      <c r="Y16" s="665"/>
      <c r="Z16" s="723" t="s">
        <v>144</v>
      </c>
      <c r="AA16" s="723"/>
      <c r="AB16" s="723"/>
      <c r="AC16" s="723"/>
      <c r="AD16" s="724" t="s">
        <v>231</v>
      </c>
      <c r="AE16" s="724"/>
      <c r="AF16" s="724"/>
      <c r="AG16" s="724"/>
      <c r="AH16" s="724"/>
      <c r="AI16" s="724"/>
      <c r="AJ16" s="724"/>
      <c r="AK16" s="724"/>
      <c r="AL16" s="666" t="s">
        <v>144</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144</v>
      </c>
      <c r="BH16" s="664"/>
      <c r="BI16" s="664"/>
      <c r="BJ16" s="664"/>
      <c r="BK16" s="664"/>
      <c r="BL16" s="664"/>
      <c r="BM16" s="664"/>
      <c r="BN16" s="665"/>
      <c r="BO16" s="723" t="s">
        <v>231</v>
      </c>
      <c r="BP16" s="723"/>
      <c r="BQ16" s="723"/>
      <c r="BR16" s="723"/>
      <c r="BS16" s="669" t="s">
        <v>136</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4120</v>
      </c>
      <c r="CS16" s="664"/>
      <c r="CT16" s="664"/>
      <c r="CU16" s="664"/>
      <c r="CV16" s="664"/>
      <c r="CW16" s="664"/>
      <c r="CX16" s="664"/>
      <c r="CY16" s="665"/>
      <c r="CZ16" s="723">
        <v>0.2</v>
      </c>
      <c r="DA16" s="723"/>
      <c r="DB16" s="723"/>
      <c r="DC16" s="723"/>
      <c r="DD16" s="669" t="s">
        <v>144</v>
      </c>
      <c r="DE16" s="664"/>
      <c r="DF16" s="664"/>
      <c r="DG16" s="664"/>
      <c r="DH16" s="664"/>
      <c r="DI16" s="664"/>
      <c r="DJ16" s="664"/>
      <c r="DK16" s="664"/>
      <c r="DL16" s="664"/>
      <c r="DM16" s="664"/>
      <c r="DN16" s="664"/>
      <c r="DO16" s="664"/>
      <c r="DP16" s="665"/>
      <c r="DQ16" s="669">
        <v>445</v>
      </c>
      <c r="DR16" s="664"/>
      <c r="DS16" s="664"/>
      <c r="DT16" s="664"/>
      <c r="DU16" s="664"/>
      <c r="DV16" s="664"/>
      <c r="DW16" s="664"/>
      <c r="DX16" s="664"/>
      <c r="DY16" s="664"/>
      <c r="DZ16" s="664"/>
      <c r="EA16" s="664"/>
      <c r="EB16" s="664"/>
      <c r="EC16" s="704"/>
    </row>
    <row r="17" spans="2:133" ht="11.25" customHeight="1" x14ac:dyDescent="0.2">
      <c r="B17" s="658" t="s">
        <v>262</v>
      </c>
      <c r="C17" s="659"/>
      <c r="D17" s="659"/>
      <c r="E17" s="659"/>
      <c r="F17" s="659"/>
      <c r="G17" s="659"/>
      <c r="H17" s="659"/>
      <c r="I17" s="659"/>
      <c r="J17" s="659"/>
      <c r="K17" s="659"/>
      <c r="L17" s="659"/>
      <c r="M17" s="659"/>
      <c r="N17" s="659"/>
      <c r="O17" s="659"/>
      <c r="P17" s="659"/>
      <c r="Q17" s="660"/>
      <c r="R17" s="661">
        <v>132</v>
      </c>
      <c r="S17" s="664"/>
      <c r="T17" s="664"/>
      <c r="U17" s="664"/>
      <c r="V17" s="664"/>
      <c r="W17" s="664"/>
      <c r="X17" s="664"/>
      <c r="Y17" s="665"/>
      <c r="Z17" s="723">
        <v>0</v>
      </c>
      <c r="AA17" s="723"/>
      <c r="AB17" s="723"/>
      <c r="AC17" s="723"/>
      <c r="AD17" s="724">
        <v>132</v>
      </c>
      <c r="AE17" s="724"/>
      <c r="AF17" s="724"/>
      <c r="AG17" s="724"/>
      <c r="AH17" s="724"/>
      <c r="AI17" s="724"/>
      <c r="AJ17" s="724"/>
      <c r="AK17" s="724"/>
      <c r="AL17" s="666">
        <v>0</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144</v>
      </c>
      <c r="BP17" s="723"/>
      <c r="BQ17" s="723"/>
      <c r="BR17" s="723"/>
      <c r="BS17" s="669" t="s">
        <v>231</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200648</v>
      </c>
      <c r="CS17" s="664"/>
      <c r="CT17" s="664"/>
      <c r="CU17" s="664"/>
      <c r="CV17" s="664"/>
      <c r="CW17" s="664"/>
      <c r="CX17" s="664"/>
      <c r="CY17" s="665"/>
      <c r="CZ17" s="723">
        <v>7.7</v>
      </c>
      <c r="DA17" s="723"/>
      <c r="DB17" s="723"/>
      <c r="DC17" s="723"/>
      <c r="DD17" s="669" t="s">
        <v>265</v>
      </c>
      <c r="DE17" s="664"/>
      <c r="DF17" s="664"/>
      <c r="DG17" s="664"/>
      <c r="DH17" s="664"/>
      <c r="DI17" s="664"/>
      <c r="DJ17" s="664"/>
      <c r="DK17" s="664"/>
      <c r="DL17" s="664"/>
      <c r="DM17" s="664"/>
      <c r="DN17" s="664"/>
      <c r="DO17" s="664"/>
      <c r="DP17" s="665"/>
      <c r="DQ17" s="669">
        <v>196219</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1190496</v>
      </c>
      <c r="S18" s="664"/>
      <c r="T18" s="664"/>
      <c r="U18" s="664"/>
      <c r="V18" s="664"/>
      <c r="W18" s="664"/>
      <c r="X18" s="664"/>
      <c r="Y18" s="665"/>
      <c r="Z18" s="723">
        <v>41.6</v>
      </c>
      <c r="AA18" s="723"/>
      <c r="AB18" s="723"/>
      <c r="AC18" s="723"/>
      <c r="AD18" s="724">
        <v>1023299</v>
      </c>
      <c r="AE18" s="724"/>
      <c r="AF18" s="724"/>
      <c r="AG18" s="724"/>
      <c r="AH18" s="724"/>
      <c r="AI18" s="724"/>
      <c r="AJ18" s="724"/>
      <c r="AK18" s="724"/>
      <c r="AL18" s="666">
        <v>71.7</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144</v>
      </c>
      <c r="BP18" s="723"/>
      <c r="BQ18" s="723"/>
      <c r="BR18" s="723"/>
      <c r="BS18" s="669" t="s">
        <v>231</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v>4331</v>
      </c>
      <c r="CS18" s="664"/>
      <c r="CT18" s="664"/>
      <c r="CU18" s="664"/>
      <c r="CV18" s="664"/>
      <c r="CW18" s="664"/>
      <c r="CX18" s="664"/>
      <c r="CY18" s="665"/>
      <c r="CZ18" s="723">
        <v>0.2</v>
      </c>
      <c r="DA18" s="723"/>
      <c r="DB18" s="723"/>
      <c r="DC18" s="723"/>
      <c r="DD18" s="669" t="s">
        <v>144</v>
      </c>
      <c r="DE18" s="664"/>
      <c r="DF18" s="664"/>
      <c r="DG18" s="664"/>
      <c r="DH18" s="664"/>
      <c r="DI18" s="664"/>
      <c r="DJ18" s="664"/>
      <c r="DK18" s="664"/>
      <c r="DL18" s="664"/>
      <c r="DM18" s="664"/>
      <c r="DN18" s="664"/>
      <c r="DO18" s="664"/>
      <c r="DP18" s="665"/>
      <c r="DQ18" s="669">
        <v>1049</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1023299</v>
      </c>
      <c r="S19" s="664"/>
      <c r="T19" s="664"/>
      <c r="U19" s="664"/>
      <c r="V19" s="664"/>
      <c r="W19" s="664"/>
      <c r="X19" s="664"/>
      <c r="Y19" s="665"/>
      <c r="Z19" s="723">
        <v>35.799999999999997</v>
      </c>
      <c r="AA19" s="723"/>
      <c r="AB19" s="723"/>
      <c r="AC19" s="723"/>
      <c r="AD19" s="724">
        <v>1023299</v>
      </c>
      <c r="AE19" s="724"/>
      <c r="AF19" s="724"/>
      <c r="AG19" s="724"/>
      <c r="AH19" s="724"/>
      <c r="AI19" s="724"/>
      <c r="AJ19" s="724"/>
      <c r="AK19" s="724"/>
      <c r="AL19" s="666">
        <v>71.7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5161</v>
      </c>
      <c r="BH19" s="664"/>
      <c r="BI19" s="664"/>
      <c r="BJ19" s="664"/>
      <c r="BK19" s="664"/>
      <c r="BL19" s="664"/>
      <c r="BM19" s="664"/>
      <c r="BN19" s="665"/>
      <c r="BO19" s="723">
        <v>1.6</v>
      </c>
      <c r="BP19" s="723"/>
      <c r="BQ19" s="723"/>
      <c r="BR19" s="723"/>
      <c r="BS19" s="669" t="s">
        <v>231</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144</v>
      </c>
      <c r="DA19" s="723"/>
      <c r="DB19" s="723"/>
      <c r="DC19" s="723"/>
      <c r="DD19" s="669" t="s">
        <v>231</v>
      </c>
      <c r="DE19" s="664"/>
      <c r="DF19" s="664"/>
      <c r="DG19" s="664"/>
      <c r="DH19" s="664"/>
      <c r="DI19" s="664"/>
      <c r="DJ19" s="664"/>
      <c r="DK19" s="664"/>
      <c r="DL19" s="664"/>
      <c r="DM19" s="664"/>
      <c r="DN19" s="664"/>
      <c r="DO19" s="664"/>
      <c r="DP19" s="665"/>
      <c r="DQ19" s="669" t="s">
        <v>144</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167197</v>
      </c>
      <c r="S20" s="664"/>
      <c r="T20" s="664"/>
      <c r="U20" s="664"/>
      <c r="V20" s="664"/>
      <c r="W20" s="664"/>
      <c r="X20" s="664"/>
      <c r="Y20" s="665"/>
      <c r="Z20" s="723">
        <v>5.8</v>
      </c>
      <c r="AA20" s="723"/>
      <c r="AB20" s="723"/>
      <c r="AC20" s="723"/>
      <c r="AD20" s="724" t="s">
        <v>144</v>
      </c>
      <c r="AE20" s="724"/>
      <c r="AF20" s="724"/>
      <c r="AG20" s="724"/>
      <c r="AH20" s="724"/>
      <c r="AI20" s="724"/>
      <c r="AJ20" s="724"/>
      <c r="AK20" s="724"/>
      <c r="AL20" s="666" t="s">
        <v>231</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5161</v>
      </c>
      <c r="BH20" s="664"/>
      <c r="BI20" s="664"/>
      <c r="BJ20" s="664"/>
      <c r="BK20" s="664"/>
      <c r="BL20" s="664"/>
      <c r="BM20" s="664"/>
      <c r="BN20" s="665"/>
      <c r="BO20" s="723">
        <v>1.6</v>
      </c>
      <c r="BP20" s="723"/>
      <c r="BQ20" s="723"/>
      <c r="BR20" s="723"/>
      <c r="BS20" s="669" t="s">
        <v>265</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2598917</v>
      </c>
      <c r="CS20" s="664"/>
      <c r="CT20" s="664"/>
      <c r="CU20" s="664"/>
      <c r="CV20" s="664"/>
      <c r="CW20" s="664"/>
      <c r="CX20" s="664"/>
      <c r="CY20" s="665"/>
      <c r="CZ20" s="723">
        <v>100</v>
      </c>
      <c r="DA20" s="723"/>
      <c r="DB20" s="723"/>
      <c r="DC20" s="723"/>
      <c r="DD20" s="669">
        <v>770424</v>
      </c>
      <c r="DE20" s="664"/>
      <c r="DF20" s="664"/>
      <c r="DG20" s="664"/>
      <c r="DH20" s="664"/>
      <c r="DI20" s="664"/>
      <c r="DJ20" s="664"/>
      <c r="DK20" s="664"/>
      <c r="DL20" s="664"/>
      <c r="DM20" s="664"/>
      <c r="DN20" s="664"/>
      <c r="DO20" s="664"/>
      <c r="DP20" s="665"/>
      <c r="DQ20" s="669">
        <v>1731928</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136</v>
      </c>
      <c r="AA21" s="723"/>
      <c r="AB21" s="723"/>
      <c r="AC21" s="723"/>
      <c r="AD21" s="724" t="s">
        <v>144</v>
      </c>
      <c r="AE21" s="724"/>
      <c r="AF21" s="724"/>
      <c r="AG21" s="724"/>
      <c r="AH21" s="724"/>
      <c r="AI21" s="724"/>
      <c r="AJ21" s="724"/>
      <c r="AK21" s="724"/>
      <c r="AL21" s="666" t="s">
        <v>144</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5161</v>
      </c>
      <c r="BH21" s="664"/>
      <c r="BI21" s="664"/>
      <c r="BJ21" s="664"/>
      <c r="BK21" s="664"/>
      <c r="BL21" s="664"/>
      <c r="BM21" s="664"/>
      <c r="BN21" s="665"/>
      <c r="BO21" s="723">
        <v>1.6</v>
      </c>
      <c r="BP21" s="723"/>
      <c r="BQ21" s="723"/>
      <c r="BR21" s="723"/>
      <c r="BS21" s="669" t="s">
        <v>144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1561904</v>
      </c>
      <c r="S22" s="664"/>
      <c r="T22" s="664"/>
      <c r="U22" s="664"/>
      <c r="V22" s="664"/>
      <c r="W22" s="664"/>
      <c r="X22" s="664"/>
      <c r="Y22" s="665"/>
      <c r="Z22" s="723">
        <v>54.6</v>
      </c>
      <c r="AA22" s="723"/>
      <c r="AB22" s="723"/>
      <c r="AC22" s="723"/>
      <c r="AD22" s="724">
        <v>1394707</v>
      </c>
      <c r="AE22" s="724"/>
      <c r="AF22" s="724"/>
      <c r="AG22" s="724"/>
      <c r="AH22" s="724"/>
      <c r="AI22" s="724"/>
      <c r="AJ22" s="724"/>
      <c r="AK22" s="724"/>
      <c r="AL22" s="666">
        <v>97.8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144</v>
      </c>
      <c r="BH22" s="664"/>
      <c r="BI22" s="664"/>
      <c r="BJ22" s="664"/>
      <c r="BK22" s="664"/>
      <c r="BL22" s="664"/>
      <c r="BM22" s="664"/>
      <c r="BN22" s="665"/>
      <c r="BO22" s="723" t="s">
        <v>231</v>
      </c>
      <c r="BP22" s="723"/>
      <c r="BQ22" s="723"/>
      <c r="BR22" s="723"/>
      <c r="BS22" s="669" t="s">
        <v>144</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t="s">
        <v>136</v>
      </c>
      <c r="S23" s="664"/>
      <c r="T23" s="664"/>
      <c r="U23" s="664"/>
      <c r="V23" s="664"/>
      <c r="W23" s="664"/>
      <c r="X23" s="664"/>
      <c r="Y23" s="665"/>
      <c r="Z23" s="723" t="s">
        <v>136</v>
      </c>
      <c r="AA23" s="723"/>
      <c r="AB23" s="723"/>
      <c r="AC23" s="723"/>
      <c r="AD23" s="724" t="s">
        <v>136</v>
      </c>
      <c r="AE23" s="724"/>
      <c r="AF23" s="724"/>
      <c r="AG23" s="724"/>
      <c r="AH23" s="724"/>
      <c r="AI23" s="724"/>
      <c r="AJ23" s="724"/>
      <c r="AK23" s="724"/>
      <c r="AL23" s="666" t="s">
        <v>144</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144</v>
      </c>
      <c r="BH23" s="664"/>
      <c r="BI23" s="664"/>
      <c r="BJ23" s="664"/>
      <c r="BK23" s="664"/>
      <c r="BL23" s="664"/>
      <c r="BM23" s="664"/>
      <c r="BN23" s="665"/>
      <c r="BO23" s="723" t="s">
        <v>144</v>
      </c>
      <c r="BP23" s="723"/>
      <c r="BQ23" s="723"/>
      <c r="BR23" s="723"/>
      <c r="BS23" s="669" t="s">
        <v>144</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30045</v>
      </c>
      <c r="S24" s="664"/>
      <c r="T24" s="664"/>
      <c r="U24" s="664"/>
      <c r="V24" s="664"/>
      <c r="W24" s="664"/>
      <c r="X24" s="664"/>
      <c r="Y24" s="665"/>
      <c r="Z24" s="723">
        <v>1</v>
      </c>
      <c r="AA24" s="723"/>
      <c r="AB24" s="723"/>
      <c r="AC24" s="723"/>
      <c r="AD24" s="724">
        <v>27543</v>
      </c>
      <c r="AE24" s="724"/>
      <c r="AF24" s="724"/>
      <c r="AG24" s="724"/>
      <c r="AH24" s="724"/>
      <c r="AI24" s="724"/>
      <c r="AJ24" s="724"/>
      <c r="AK24" s="724"/>
      <c r="AL24" s="666">
        <v>1.9</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144</v>
      </c>
      <c r="BP24" s="723"/>
      <c r="BQ24" s="723"/>
      <c r="BR24" s="723"/>
      <c r="BS24" s="669" t="s">
        <v>144</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685518</v>
      </c>
      <c r="CS24" s="727"/>
      <c r="CT24" s="727"/>
      <c r="CU24" s="727"/>
      <c r="CV24" s="727"/>
      <c r="CW24" s="727"/>
      <c r="CX24" s="727"/>
      <c r="CY24" s="773"/>
      <c r="CZ24" s="774">
        <v>26.4</v>
      </c>
      <c r="DA24" s="743"/>
      <c r="DB24" s="743"/>
      <c r="DC24" s="777"/>
      <c r="DD24" s="772">
        <v>615521</v>
      </c>
      <c r="DE24" s="727"/>
      <c r="DF24" s="727"/>
      <c r="DG24" s="727"/>
      <c r="DH24" s="727"/>
      <c r="DI24" s="727"/>
      <c r="DJ24" s="727"/>
      <c r="DK24" s="773"/>
      <c r="DL24" s="772">
        <v>615272</v>
      </c>
      <c r="DM24" s="727"/>
      <c r="DN24" s="727"/>
      <c r="DO24" s="727"/>
      <c r="DP24" s="727"/>
      <c r="DQ24" s="727"/>
      <c r="DR24" s="727"/>
      <c r="DS24" s="727"/>
      <c r="DT24" s="727"/>
      <c r="DU24" s="727"/>
      <c r="DV24" s="773"/>
      <c r="DW24" s="774">
        <v>41.6</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12828</v>
      </c>
      <c r="S25" s="664"/>
      <c r="T25" s="664"/>
      <c r="U25" s="664"/>
      <c r="V25" s="664"/>
      <c r="W25" s="664"/>
      <c r="X25" s="664"/>
      <c r="Y25" s="665"/>
      <c r="Z25" s="723">
        <v>0.4</v>
      </c>
      <c r="AA25" s="723"/>
      <c r="AB25" s="723"/>
      <c r="AC25" s="723"/>
      <c r="AD25" s="724">
        <v>2401</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144</v>
      </c>
      <c r="BP25" s="723"/>
      <c r="BQ25" s="723"/>
      <c r="BR25" s="723"/>
      <c r="BS25" s="669" t="s">
        <v>144</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393007</v>
      </c>
      <c r="CS25" s="662"/>
      <c r="CT25" s="662"/>
      <c r="CU25" s="662"/>
      <c r="CV25" s="662"/>
      <c r="CW25" s="662"/>
      <c r="CX25" s="662"/>
      <c r="CY25" s="663"/>
      <c r="CZ25" s="666">
        <v>15.1</v>
      </c>
      <c r="DA25" s="695"/>
      <c r="DB25" s="695"/>
      <c r="DC25" s="696"/>
      <c r="DD25" s="669">
        <v>382328</v>
      </c>
      <c r="DE25" s="662"/>
      <c r="DF25" s="662"/>
      <c r="DG25" s="662"/>
      <c r="DH25" s="662"/>
      <c r="DI25" s="662"/>
      <c r="DJ25" s="662"/>
      <c r="DK25" s="663"/>
      <c r="DL25" s="669">
        <v>382326</v>
      </c>
      <c r="DM25" s="662"/>
      <c r="DN25" s="662"/>
      <c r="DO25" s="662"/>
      <c r="DP25" s="662"/>
      <c r="DQ25" s="662"/>
      <c r="DR25" s="662"/>
      <c r="DS25" s="662"/>
      <c r="DT25" s="662"/>
      <c r="DU25" s="662"/>
      <c r="DV25" s="663"/>
      <c r="DW25" s="666">
        <v>25.8</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1725</v>
      </c>
      <c r="S26" s="664"/>
      <c r="T26" s="664"/>
      <c r="U26" s="664"/>
      <c r="V26" s="664"/>
      <c r="W26" s="664"/>
      <c r="X26" s="664"/>
      <c r="Y26" s="665"/>
      <c r="Z26" s="723">
        <v>0.1</v>
      </c>
      <c r="AA26" s="723"/>
      <c r="AB26" s="723"/>
      <c r="AC26" s="723"/>
      <c r="AD26" s="724" t="s">
        <v>265</v>
      </c>
      <c r="AE26" s="724"/>
      <c r="AF26" s="724"/>
      <c r="AG26" s="724"/>
      <c r="AH26" s="724"/>
      <c r="AI26" s="724"/>
      <c r="AJ26" s="724"/>
      <c r="AK26" s="724"/>
      <c r="AL26" s="666" t="s">
        <v>231</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231</v>
      </c>
      <c r="BP26" s="723"/>
      <c r="BQ26" s="723"/>
      <c r="BR26" s="723"/>
      <c r="BS26" s="669" t="s">
        <v>136</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245382</v>
      </c>
      <c r="CS26" s="664"/>
      <c r="CT26" s="664"/>
      <c r="CU26" s="664"/>
      <c r="CV26" s="664"/>
      <c r="CW26" s="664"/>
      <c r="CX26" s="664"/>
      <c r="CY26" s="665"/>
      <c r="CZ26" s="666">
        <v>9.4</v>
      </c>
      <c r="DA26" s="695"/>
      <c r="DB26" s="695"/>
      <c r="DC26" s="696"/>
      <c r="DD26" s="669">
        <v>236339</v>
      </c>
      <c r="DE26" s="664"/>
      <c r="DF26" s="664"/>
      <c r="DG26" s="664"/>
      <c r="DH26" s="664"/>
      <c r="DI26" s="664"/>
      <c r="DJ26" s="664"/>
      <c r="DK26" s="665"/>
      <c r="DL26" s="669" t="s">
        <v>144</v>
      </c>
      <c r="DM26" s="664"/>
      <c r="DN26" s="664"/>
      <c r="DO26" s="664"/>
      <c r="DP26" s="664"/>
      <c r="DQ26" s="664"/>
      <c r="DR26" s="664"/>
      <c r="DS26" s="664"/>
      <c r="DT26" s="664"/>
      <c r="DU26" s="664"/>
      <c r="DV26" s="665"/>
      <c r="DW26" s="666" t="s">
        <v>144</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94924</v>
      </c>
      <c r="S27" s="664"/>
      <c r="T27" s="664"/>
      <c r="U27" s="664"/>
      <c r="V27" s="664"/>
      <c r="W27" s="664"/>
      <c r="X27" s="664"/>
      <c r="Y27" s="665"/>
      <c r="Z27" s="723">
        <v>3.3</v>
      </c>
      <c r="AA27" s="723"/>
      <c r="AB27" s="723"/>
      <c r="AC27" s="723"/>
      <c r="AD27" s="724" t="s">
        <v>144</v>
      </c>
      <c r="AE27" s="724"/>
      <c r="AF27" s="724"/>
      <c r="AG27" s="724"/>
      <c r="AH27" s="724"/>
      <c r="AI27" s="724"/>
      <c r="AJ27" s="724"/>
      <c r="AK27" s="724"/>
      <c r="AL27" s="666" t="s">
        <v>144</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313644</v>
      </c>
      <c r="BH27" s="664"/>
      <c r="BI27" s="664"/>
      <c r="BJ27" s="664"/>
      <c r="BK27" s="664"/>
      <c r="BL27" s="664"/>
      <c r="BM27" s="664"/>
      <c r="BN27" s="665"/>
      <c r="BO27" s="723">
        <v>100</v>
      </c>
      <c r="BP27" s="723"/>
      <c r="BQ27" s="723"/>
      <c r="BR27" s="723"/>
      <c r="BS27" s="669">
        <v>24386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91863</v>
      </c>
      <c r="CS27" s="662"/>
      <c r="CT27" s="662"/>
      <c r="CU27" s="662"/>
      <c r="CV27" s="662"/>
      <c r="CW27" s="662"/>
      <c r="CX27" s="662"/>
      <c r="CY27" s="663"/>
      <c r="CZ27" s="666">
        <v>3.5</v>
      </c>
      <c r="DA27" s="695"/>
      <c r="DB27" s="695"/>
      <c r="DC27" s="696"/>
      <c r="DD27" s="669">
        <v>36974</v>
      </c>
      <c r="DE27" s="662"/>
      <c r="DF27" s="662"/>
      <c r="DG27" s="662"/>
      <c r="DH27" s="662"/>
      <c r="DI27" s="662"/>
      <c r="DJ27" s="662"/>
      <c r="DK27" s="663"/>
      <c r="DL27" s="669">
        <v>36727</v>
      </c>
      <c r="DM27" s="662"/>
      <c r="DN27" s="662"/>
      <c r="DO27" s="662"/>
      <c r="DP27" s="662"/>
      <c r="DQ27" s="662"/>
      <c r="DR27" s="662"/>
      <c r="DS27" s="662"/>
      <c r="DT27" s="662"/>
      <c r="DU27" s="662"/>
      <c r="DV27" s="663"/>
      <c r="DW27" s="666">
        <v>2.5</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231</v>
      </c>
      <c r="AA28" s="723"/>
      <c r="AB28" s="723"/>
      <c r="AC28" s="723"/>
      <c r="AD28" s="724" t="s">
        <v>136</v>
      </c>
      <c r="AE28" s="724"/>
      <c r="AF28" s="724"/>
      <c r="AG28" s="724"/>
      <c r="AH28" s="724"/>
      <c r="AI28" s="724"/>
      <c r="AJ28" s="724"/>
      <c r="AK28" s="724"/>
      <c r="AL28" s="666" t="s">
        <v>265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200648</v>
      </c>
      <c r="CS28" s="664"/>
      <c r="CT28" s="664"/>
      <c r="CU28" s="664"/>
      <c r="CV28" s="664"/>
      <c r="CW28" s="664"/>
      <c r="CX28" s="664"/>
      <c r="CY28" s="665"/>
      <c r="CZ28" s="666">
        <v>7.7</v>
      </c>
      <c r="DA28" s="695"/>
      <c r="DB28" s="695"/>
      <c r="DC28" s="696"/>
      <c r="DD28" s="669">
        <v>196219</v>
      </c>
      <c r="DE28" s="664"/>
      <c r="DF28" s="664"/>
      <c r="DG28" s="664"/>
      <c r="DH28" s="664"/>
      <c r="DI28" s="664"/>
      <c r="DJ28" s="664"/>
      <c r="DK28" s="665"/>
      <c r="DL28" s="669">
        <v>196219</v>
      </c>
      <c r="DM28" s="664"/>
      <c r="DN28" s="664"/>
      <c r="DO28" s="664"/>
      <c r="DP28" s="664"/>
      <c r="DQ28" s="664"/>
      <c r="DR28" s="664"/>
      <c r="DS28" s="664"/>
      <c r="DT28" s="664"/>
      <c r="DU28" s="664"/>
      <c r="DV28" s="665"/>
      <c r="DW28" s="666">
        <v>13.3</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115286</v>
      </c>
      <c r="S29" s="664"/>
      <c r="T29" s="664"/>
      <c r="U29" s="664"/>
      <c r="V29" s="664"/>
      <c r="W29" s="664"/>
      <c r="X29" s="664"/>
      <c r="Y29" s="665"/>
      <c r="Z29" s="723">
        <v>4</v>
      </c>
      <c r="AA29" s="723"/>
      <c r="AB29" s="723"/>
      <c r="AC29" s="723"/>
      <c r="AD29" s="724" t="s">
        <v>231</v>
      </c>
      <c r="AE29" s="724"/>
      <c r="AF29" s="724"/>
      <c r="AG29" s="724"/>
      <c r="AH29" s="724"/>
      <c r="AI29" s="724"/>
      <c r="AJ29" s="724"/>
      <c r="AK29" s="724"/>
      <c r="AL29" s="666" t="s">
        <v>144</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200648</v>
      </c>
      <c r="CS29" s="662"/>
      <c r="CT29" s="662"/>
      <c r="CU29" s="662"/>
      <c r="CV29" s="662"/>
      <c r="CW29" s="662"/>
      <c r="CX29" s="662"/>
      <c r="CY29" s="663"/>
      <c r="CZ29" s="666">
        <v>7.7</v>
      </c>
      <c r="DA29" s="695"/>
      <c r="DB29" s="695"/>
      <c r="DC29" s="696"/>
      <c r="DD29" s="669">
        <v>196219</v>
      </c>
      <c r="DE29" s="662"/>
      <c r="DF29" s="662"/>
      <c r="DG29" s="662"/>
      <c r="DH29" s="662"/>
      <c r="DI29" s="662"/>
      <c r="DJ29" s="662"/>
      <c r="DK29" s="663"/>
      <c r="DL29" s="669">
        <v>196219</v>
      </c>
      <c r="DM29" s="662"/>
      <c r="DN29" s="662"/>
      <c r="DO29" s="662"/>
      <c r="DP29" s="662"/>
      <c r="DQ29" s="662"/>
      <c r="DR29" s="662"/>
      <c r="DS29" s="662"/>
      <c r="DT29" s="662"/>
      <c r="DU29" s="662"/>
      <c r="DV29" s="663"/>
      <c r="DW29" s="666">
        <v>13.3</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7120</v>
      </c>
      <c r="S30" s="664"/>
      <c r="T30" s="664"/>
      <c r="U30" s="664"/>
      <c r="V30" s="664"/>
      <c r="W30" s="664"/>
      <c r="X30" s="664"/>
      <c r="Y30" s="665"/>
      <c r="Z30" s="723">
        <v>0.2</v>
      </c>
      <c r="AA30" s="723"/>
      <c r="AB30" s="723"/>
      <c r="AC30" s="723"/>
      <c r="AD30" s="724">
        <v>1886</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99.5</v>
      </c>
      <c r="BH30" s="742"/>
      <c r="BI30" s="742"/>
      <c r="BJ30" s="742"/>
      <c r="BK30" s="742"/>
      <c r="BL30" s="742"/>
      <c r="BM30" s="743">
        <v>97.9</v>
      </c>
      <c r="BN30" s="742"/>
      <c r="BO30" s="742"/>
      <c r="BP30" s="742"/>
      <c r="BQ30" s="744"/>
      <c r="BR30" s="741">
        <v>99.5</v>
      </c>
      <c r="BS30" s="742"/>
      <c r="BT30" s="742"/>
      <c r="BU30" s="742"/>
      <c r="BV30" s="742"/>
      <c r="BW30" s="742"/>
      <c r="BX30" s="743">
        <v>97.9</v>
      </c>
      <c r="BY30" s="742"/>
      <c r="BZ30" s="742"/>
      <c r="CA30" s="742"/>
      <c r="CB30" s="744"/>
      <c r="CD30" s="747"/>
      <c r="CE30" s="748"/>
      <c r="CF30" s="705" t="s">
        <v>309</v>
      </c>
      <c r="CG30" s="702"/>
      <c r="CH30" s="702"/>
      <c r="CI30" s="702"/>
      <c r="CJ30" s="702"/>
      <c r="CK30" s="702"/>
      <c r="CL30" s="702"/>
      <c r="CM30" s="702"/>
      <c r="CN30" s="702"/>
      <c r="CO30" s="702"/>
      <c r="CP30" s="702"/>
      <c r="CQ30" s="703"/>
      <c r="CR30" s="661">
        <v>187815</v>
      </c>
      <c r="CS30" s="664"/>
      <c r="CT30" s="664"/>
      <c r="CU30" s="664"/>
      <c r="CV30" s="664"/>
      <c r="CW30" s="664"/>
      <c r="CX30" s="664"/>
      <c r="CY30" s="665"/>
      <c r="CZ30" s="666">
        <v>7.2</v>
      </c>
      <c r="DA30" s="695"/>
      <c r="DB30" s="695"/>
      <c r="DC30" s="696"/>
      <c r="DD30" s="669">
        <v>183386</v>
      </c>
      <c r="DE30" s="664"/>
      <c r="DF30" s="664"/>
      <c r="DG30" s="664"/>
      <c r="DH30" s="664"/>
      <c r="DI30" s="664"/>
      <c r="DJ30" s="664"/>
      <c r="DK30" s="665"/>
      <c r="DL30" s="669">
        <v>183386</v>
      </c>
      <c r="DM30" s="664"/>
      <c r="DN30" s="664"/>
      <c r="DO30" s="664"/>
      <c r="DP30" s="664"/>
      <c r="DQ30" s="664"/>
      <c r="DR30" s="664"/>
      <c r="DS30" s="664"/>
      <c r="DT30" s="664"/>
      <c r="DU30" s="664"/>
      <c r="DV30" s="665"/>
      <c r="DW30" s="666">
        <v>12.4</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16282</v>
      </c>
      <c r="S31" s="664"/>
      <c r="T31" s="664"/>
      <c r="U31" s="664"/>
      <c r="V31" s="664"/>
      <c r="W31" s="664"/>
      <c r="X31" s="664"/>
      <c r="Y31" s="665"/>
      <c r="Z31" s="723">
        <v>0.6</v>
      </c>
      <c r="AA31" s="723"/>
      <c r="AB31" s="723"/>
      <c r="AC31" s="723"/>
      <c r="AD31" s="724" t="s">
        <v>231</v>
      </c>
      <c r="AE31" s="724"/>
      <c r="AF31" s="724"/>
      <c r="AG31" s="724"/>
      <c r="AH31" s="724"/>
      <c r="AI31" s="724"/>
      <c r="AJ31" s="724"/>
      <c r="AK31" s="724"/>
      <c r="AL31" s="666" t="s">
        <v>144</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99.6</v>
      </c>
      <c r="BH31" s="662"/>
      <c r="BI31" s="662"/>
      <c r="BJ31" s="662"/>
      <c r="BK31" s="662"/>
      <c r="BL31" s="662"/>
      <c r="BM31" s="667">
        <v>99.5</v>
      </c>
      <c r="BN31" s="740"/>
      <c r="BO31" s="740"/>
      <c r="BP31" s="740"/>
      <c r="BQ31" s="701"/>
      <c r="BR31" s="739">
        <v>99.8</v>
      </c>
      <c r="BS31" s="662"/>
      <c r="BT31" s="662"/>
      <c r="BU31" s="662"/>
      <c r="BV31" s="662"/>
      <c r="BW31" s="662"/>
      <c r="BX31" s="667">
        <v>99.5</v>
      </c>
      <c r="BY31" s="740"/>
      <c r="BZ31" s="740"/>
      <c r="CA31" s="740"/>
      <c r="CB31" s="701"/>
      <c r="CD31" s="747"/>
      <c r="CE31" s="748"/>
      <c r="CF31" s="705" t="s">
        <v>313</v>
      </c>
      <c r="CG31" s="702"/>
      <c r="CH31" s="702"/>
      <c r="CI31" s="702"/>
      <c r="CJ31" s="702"/>
      <c r="CK31" s="702"/>
      <c r="CL31" s="702"/>
      <c r="CM31" s="702"/>
      <c r="CN31" s="702"/>
      <c r="CO31" s="702"/>
      <c r="CP31" s="702"/>
      <c r="CQ31" s="703"/>
      <c r="CR31" s="661">
        <v>12833</v>
      </c>
      <c r="CS31" s="662"/>
      <c r="CT31" s="662"/>
      <c r="CU31" s="662"/>
      <c r="CV31" s="662"/>
      <c r="CW31" s="662"/>
      <c r="CX31" s="662"/>
      <c r="CY31" s="663"/>
      <c r="CZ31" s="666">
        <v>0.5</v>
      </c>
      <c r="DA31" s="695"/>
      <c r="DB31" s="695"/>
      <c r="DC31" s="696"/>
      <c r="DD31" s="669">
        <v>12833</v>
      </c>
      <c r="DE31" s="662"/>
      <c r="DF31" s="662"/>
      <c r="DG31" s="662"/>
      <c r="DH31" s="662"/>
      <c r="DI31" s="662"/>
      <c r="DJ31" s="662"/>
      <c r="DK31" s="663"/>
      <c r="DL31" s="669">
        <v>12833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120000</v>
      </c>
      <c r="S32" s="664"/>
      <c r="T32" s="664"/>
      <c r="U32" s="664"/>
      <c r="V32" s="664"/>
      <c r="W32" s="664"/>
      <c r="X32" s="664"/>
      <c r="Y32" s="665"/>
      <c r="Z32" s="723">
        <v>4.2</v>
      </c>
      <c r="AA32" s="723"/>
      <c r="AB32" s="723"/>
      <c r="AC32" s="723"/>
      <c r="AD32" s="724" t="s">
        <v>144</v>
      </c>
      <c r="AE32" s="724"/>
      <c r="AF32" s="724"/>
      <c r="AG32" s="724"/>
      <c r="AH32" s="724"/>
      <c r="AI32" s="724"/>
      <c r="AJ32" s="724"/>
      <c r="AK32" s="724"/>
      <c r="AL32" s="666" t="s">
        <v>144</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96.7</v>
      </c>
      <c r="BN32" s="677"/>
      <c r="BO32" s="677"/>
      <c r="BP32" s="677"/>
      <c r="BQ32" s="714"/>
      <c r="BR32" s="738">
        <v>99.2</v>
      </c>
      <c r="BS32" s="677"/>
      <c r="BT32" s="677"/>
      <c r="BU32" s="677"/>
      <c r="BV32" s="677"/>
      <c r="BW32" s="677"/>
      <c r="BX32" s="721">
        <v>96.8</v>
      </c>
      <c r="BY32" s="677"/>
      <c r="BZ32" s="677"/>
      <c r="CA32" s="677"/>
      <c r="CB32" s="714"/>
      <c r="CD32" s="749"/>
      <c r="CE32" s="750"/>
      <c r="CF32" s="705" t="s">
        <v>316</v>
      </c>
      <c r="CG32" s="702"/>
      <c r="CH32" s="702"/>
      <c r="CI32" s="702"/>
      <c r="CJ32" s="702"/>
      <c r="CK32" s="702"/>
      <c r="CL32" s="702"/>
      <c r="CM32" s="702"/>
      <c r="CN32" s="702"/>
      <c r="CO32" s="702"/>
      <c r="CP32" s="702"/>
      <c r="CQ32" s="703"/>
      <c r="CR32" s="661" t="s">
        <v>144</v>
      </c>
      <c r="CS32" s="664"/>
      <c r="CT32" s="664"/>
      <c r="CU32" s="664"/>
      <c r="CV32" s="664"/>
      <c r="CW32" s="664"/>
      <c r="CX32" s="664"/>
      <c r="CY32" s="665"/>
      <c r="CZ32" s="666" t="s">
        <v>144</v>
      </c>
      <c r="DA32" s="695"/>
      <c r="DB32" s="695"/>
      <c r="DC32" s="696"/>
      <c r="DD32" s="669" t="s">
        <v>231</v>
      </c>
      <c r="DE32" s="664"/>
      <c r="DF32" s="664"/>
      <c r="DG32" s="664"/>
      <c r="DH32" s="664"/>
      <c r="DI32" s="664"/>
      <c r="DJ32" s="664"/>
      <c r="DK32" s="665"/>
      <c r="DL32" s="669" t="s">
        <v>144</v>
      </c>
      <c r="DM32" s="664"/>
      <c r="DN32" s="664"/>
      <c r="DO32" s="664"/>
      <c r="DP32" s="664"/>
      <c r="DQ32" s="664"/>
      <c r="DR32" s="664"/>
      <c r="DS32" s="664"/>
      <c r="DT32" s="664"/>
      <c r="DU32" s="664"/>
      <c r="DV32" s="665"/>
      <c r="DW32" s="666" t="s">
        <v>231</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295434</v>
      </c>
      <c r="S33" s="664"/>
      <c r="T33" s="664"/>
      <c r="U33" s="664"/>
      <c r="V33" s="664"/>
      <c r="W33" s="664"/>
      <c r="X33" s="664"/>
      <c r="Y33" s="665"/>
      <c r="Z33" s="723">
        <v>10.3</v>
      </c>
      <c r="AA33" s="723"/>
      <c r="AB33" s="723"/>
      <c r="AC33" s="723"/>
      <c r="AD33" s="724" t="s">
        <v>144</v>
      </c>
      <c r="AE33" s="724"/>
      <c r="AF33" s="724"/>
      <c r="AG33" s="724"/>
      <c r="AH33" s="724"/>
      <c r="AI33" s="724"/>
      <c r="AJ33" s="724"/>
      <c r="AK33" s="724"/>
      <c r="AL33" s="666" t="s">
        <v>144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1138855</v>
      </c>
      <c r="CS33" s="662"/>
      <c r="CT33" s="662"/>
      <c r="CU33" s="662"/>
      <c r="CV33" s="662"/>
      <c r="CW33" s="662"/>
      <c r="CX33" s="662"/>
      <c r="CY33" s="663"/>
      <c r="CZ33" s="666">
        <v>43.8</v>
      </c>
      <c r="DA33" s="695"/>
      <c r="DB33" s="695"/>
      <c r="DC33" s="696"/>
      <c r="DD33" s="669">
        <v>963232</v>
      </c>
      <c r="DE33" s="662"/>
      <c r="DF33" s="662"/>
      <c r="DG33" s="662"/>
      <c r="DH33" s="662"/>
      <c r="DI33" s="662"/>
      <c r="DJ33" s="662"/>
      <c r="DK33" s="663"/>
      <c r="DL33" s="669">
        <v>505643</v>
      </c>
      <c r="DM33" s="662"/>
      <c r="DN33" s="662"/>
      <c r="DO33" s="662"/>
      <c r="DP33" s="662"/>
      <c r="DQ33" s="662"/>
      <c r="DR33" s="662"/>
      <c r="DS33" s="662"/>
      <c r="DT33" s="662"/>
      <c r="DU33" s="662"/>
      <c r="DV33" s="663"/>
      <c r="DW33" s="666">
        <v>34.200000000000003</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310602</v>
      </c>
      <c r="S34" s="664"/>
      <c r="T34" s="664"/>
      <c r="U34" s="664"/>
      <c r="V34" s="664"/>
      <c r="W34" s="664"/>
      <c r="X34" s="664"/>
      <c r="Y34" s="665"/>
      <c r="Z34" s="723">
        <v>10.9</v>
      </c>
      <c r="AA34" s="723"/>
      <c r="AB34" s="723"/>
      <c r="AC34" s="723"/>
      <c r="AD34" s="724">
        <v>52</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667372</v>
      </c>
      <c r="CS34" s="664"/>
      <c r="CT34" s="664"/>
      <c r="CU34" s="664"/>
      <c r="CV34" s="664"/>
      <c r="CW34" s="664"/>
      <c r="CX34" s="664"/>
      <c r="CY34" s="665"/>
      <c r="CZ34" s="666">
        <v>25.7</v>
      </c>
      <c r="DA34" s="695"/>
      <c r="DB34" s="695"/>
      <c r="DC34" s="696"/>
      <c r="DD34" s="669">
        <v>527589</v>
      </c>
      <c r="DE34" s="664"/>
      <c r="DF34" s="664"/>
      <c r="DG34" s="664"/>
      <c r="DH34" s="664"/>
      <c r="DI34" s="664"/>
      <c r="DJ34" s="664"/>
      <c r="DK34" s="665"/>
      <c r="DL34" s="669">
        <v>235413</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296015</v>
      </c>
      <c r="S35" s="664"/>
      <c r="T35" s="664"/>
      <c r="U35" s="664"/>
      <c r="V35" s="664"/>
      <c r="W35" s="664"/>
      <c r="X35" s="664"/>
      <c r="Y35" s="665"/>
      <c r="Z35" s="723">
        <v>10.3</v>
      </c>
      <c r="AA35" s="723"/>
      <c r="AB35" s="723"/>
      <c r="AC35" s="723"/>
      <c r="AD35" s="724" t="s">
        <v>231</v>
      </c>
      <c r="AE35" s="724"/>
      <c r="AF35" s="724"/>
      <c r="AG35" s="724"/>
      <c r="AH35" s="724"/>
      <c r="AI35" s="724"/>
      <c r="AJ35" s="724"/>
      <c r="AK35" s="724"/>
      <c r="AL35" s="666" t="s">
        <v>231</v>
      </c>
      <c r="AM35" s="667"/>
      <c r="AN35" s="667"/>
      <c r="AO35" s="725"/>
      <c r="AP35" s="234"/>
      <c r="AQ35" s="729" t="s">
        <v>324</v>
      </c>
      <c r="AR35" s="730"/>
      <c r="AS35" s="730"/>
      <c r="AT35" s="730"/>
      <c r="AU35" s="730"/>
      <c r="AV35" s="730"/>
      <c r="AW35" s="730"/>
      <c r="AX35" s="730"/>
      <c r="AY35" s="731"/>
      <c r="AZ35" s="726">
        <v>177757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6113</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14817</v>
      </c>
      <c r="CS35" s="662"/>
      <c r="CT35" s="662"/>
      <c r="CU35" s="662"/>
      <c r="CV35" s="662"/>
      <c r="CW35" s="662"/>
      <c r="CX35" s="662"/>
      <c r="CY35" s="663"/>
      <c r="CZ35" s="666">
        <v>0.6</v>
      </c>
      <c r="DA35" s="695"/>
      <c r="DB35" s="695"/>
      <c r="DC35" s="696"/>
      <c r="DD35" s="669">
        <v>12860</v>
      </c>
      <c r="DE35" s="662"/>
      <c r="DF35" s="662"/>
      <c r="DG35" s="662"/>
      <c r="DH35" s="662"/>
      <c r="DI35" s="662"/>
      <c r="DJ35" s="662"/>
      <c r="DK35" s="663"/>
      <c r="DL35" s="669">
        <v>9913</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144</v>
      </c>
      <c r="S36" s="664"/>
      <c r="T36" s="664"/>
      <c r="U36" s="664"/>
      <c r="V36" s="664"/>
      <c r="W36" s="664"/>
      <c r="X36" s="664"/>
      <c r="Y36" s="665"/>
      <c r="Z36" s="723" t="s">
        <v>231</v>
      </c>
      <c r="AA36" s="723"/>
      <c r="AB36" s="723"/>
      <c r="AC36" s="723"/>
      <c r="AD36" s="724" t="s">
        <v>136</v>
      </c>
      <c r="AE36" s="724"/>
      <c r="AF36" s="724"/>
      <c r="AG36" s="724"/>
      <c r="AH36" s="724"/>
      <c r="AI36" s="724"/>
      <c r="AJ36" s="724"/>
      <c r="AK36" s="724"/>
      <c r="AL36" s="666" t="s">
        <v>231</v>
      </c>
      <c r="AM36" s="667"/>
      <c r="AN36" s="667"/>
      <c r="AO36" s="725"/>
      <c r="AQ36" s="698" t="s">
        <v>328</v>
      </c>
      <c r="AR36" s="699"/>
      <c r="AS36" s="699"/>
      <c r="AT36" s="699"/>
      <c r="AU36" s="699"/>
      <c r="AV36" s="699"/>
      <c r="AW36" s="699"/>
      <c r="AX36" s="699"/>
      <c r="AY36" s="700"/>
      <c r="AZ36" s="661">
        <v>43844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-4426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291971</v>
      </c>
      <c r="CS36" s="664"/>
      <c r="CT36" s="664"/>
      <c r="CU36" s="664"/>
      <c r="CV36" s="664"/>
      <c r="CW36" s="664"/>
      <c r="CX36" s="664"/>
      <c r="CY36" s="665"/>
      <c r="CZ36" s="666">
        <v>11.2</v>
      </c>
      <c r="DA36" s="695"/>
      <c r="DB36" s="695"/>
      <c r="DC36" s="696"/>
      <c r="DD36" s="669">
        <v>272553</v>
      </c>
      <c r="DE36" s="664"/>
      <c r="DF36" s="664"/>
      <c r="DG36" s="664"/>
      <c r="DH36" s="664"/>
      <c r="DI36" s="664"/>
      <c r="DJ36" s="664"/>
      <c r="DK36" s="665"/>
      <c r="DL36" s="669">
        <v>164612</v>
      </c>
      <c r="DM36" s="664"/>
      <c r="DN36" s="664"/>
      <c r="DO36" s="664"/>
      <c r="DP36" s="664"/>
      <c r="DQ36" s="664"/>
      <c r="DR36" s="664"/>
      <c r="DS36" s="664"/>
      <c r="DT36" s="664"/>
      <c r="DU36" s="664"/>
      <c r="DV36" s="665"/>
      <c r="DW36" s="666">
        <v>11.1</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54015</v>
      </c>
      <c r="S37" s="664"/>
      <c r="T37" s="664"/>
      <c r="U37" s="664"/>
      <c r="V37" s="664"/>
      <c r="W37" s="664"/>
      <c r="X37" s="664"/>
      <c r="Y37" s="665"/>
      <c r="Z37" s="723">
        <v>1.9</v>
      </c>
      <c r="AA37" s="723"/>
      <c r="AB37" s="723"/>
      <c r="AC37" s="723"/>
      <c r="AD37" s="724" t="s">
        <v>231</v>
      </c>
      <c r="AE37" s="724"/>
      <c r="AF37" s="724"/>
      <c r="AG37" s="724"/>
      <c r="AH37" s="724"/>
      <c r="AI37" s="724"/>
      <c r="AJ37" s="724"/>
      <c r="AK37" s="724"/>
      <c r="AL37" s="666" t="s">
        <v>136</v>
      </c>
      <c r="AM37" s="667"/>
      <c r="AN37" s="667"/>
      <c r="AO37" s="725"/>
      <c r="AQ37" s="698" t="s">
        <v>332</v>
      </c>
      <c r="AR37" s="699"/>
      <c r="AS37" s="699"/>
      <c r="AT37" s="699"/>
      <c r="AU37" s="699"/>
      <c r="AV37" s="699"/>
      <c r="AW37" s="699"/>
      <c r="AX37" s="699"/>
      <c r="AY37" s="700"/>
      <c r="AZ37" s="661">
        <v>32356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181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111239</v>
      </c>
      <c r="CS37" s="662"/>
      <c r="CT37" s="662"/>
      <c r="CU37" s="662"/>
      <c r="CV37" s="662"/>
      <c r="CW37" s="662"/>
      <c r="CX37" s="662"/>
      <c r="CY37" s="663"/>
      <c r="CZ37" s="666">
        <v>4.3</v>
      </c>
      <c r="DA37" s="695"/>
      <c r="DB37" s="695"/>
      <c r="DC37" s="696"/>
      <c r="DD37" s="669">
        <v>109760</v>
      </c>
      <c r="DE37" s="662"/>
      <c r="DF37" s="662"/>
      <c r="DG37" s="662"/>
      <c r="DH37" s="662"/>
      <c r="DI37" s="662"/>
      <c r="DJ37" s="662"/>
      <c r="DK37" s="663"/>
      <c r="DL37" s="669">
        <v>95047</v>
      </c>
      <c r="DM37" s="662"/>
      <c r="DN37" s="662"/>
      <c r="DO37" s="662"/>
      <c r="DP37" s="662"/>
      <c r="DQ37" s="662"/>
      <c r="DR37" s="662"/>
      <c r="DS37" s="662"/>
      <c r="DT37" s="662"/>
      <c r="DU37" s="662"/>
      <c r="DV37" s="663"/>
      <c r="DW37" s="666">
        <v>6.4</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2862165</v>
      </c>
      <c r="S38" s="713"/>
      <c r="T38" s="713"/>
      <c r="U38" s="713"/>
      <c r="V38" s="713"/>
      <c r="W38" s="713"/>
      <c r="X38" s="713"/>
      <c r="Y38" s="718"/>
      <c r="Z38" s="719">
        <v>100</v>
      </c>
      <c r="AA38" s="719"/>
      <c r="AB38" s="719"/>
      <c r="AC38" s="719"/>
      <c r="AD38" s="720">
        <v>1426589</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9923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265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145401</v>
      </c>
      <c r="CS38" s="664"/>
      <c r="CT38" s="664"/>
      <c r="CU38" s="664"/>
      <c r="CV38" s="664"/>
      <c r="CW38" s="664"/>
      <c r="CX38" s="664"/>
      <c r="CY38" s="665"/>
      <c r="CZ38" s="666">
        <v>5.6</v>
      </c>
      <c r="DA38" s="695"/>
      <c r="DB38" s="695"/>
      <c r="DC38" s="696"/>
      <c r="DD38" s="669">
        <v>134460</v>
      </c>
      <c r="DE38" s="664"/>
      <c r="DF38" s="664"/>
      <c r="DG38" s="664"/>
      <c r="DH38" s="664"/>
      <c r="DI38" s="664"/>
      <c r="DJ38" s="664"/>
      <c r="DK38" s="665"/>
      <c r="DL38" s="669">
        <v>94985</v>
      </c>
      <c r="DM38" s="664"/>
      <c r="DN38" s="664"/>
      <c r="DO38" s="664"/>
      <c r="DP38" s="664"/>
      <c r="DQ38" s="664"/>
      <c r="DR38" s="664"/>
      <c r="DS38" s="664"/>
      <c r="DT38" s="664"/>
      <c r="DU38" s="664"/>
      <c r="DV38" s="665"/>
      <c r="DW38" s="666">
        <v>6.4</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v>32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18574</v>
      </c>
      <c r="CS39" s="662"/>
      <c r="CT39" s="662"/>
      <c r="CU39" s="662"/>
      <c r="CV39" s="662"/>
      <c r="CW39" s="662"/>
      <c r="CX39" s="662"/>
      <c r="CY39" s="663"/>
      <c r="CZ39" s="666">
        <v>0.7</v>
      </c>
      <c r="DA39" s="695"/>
      <c r="DB39" s="695"/>
      <c r="DC39" s="696"/>
      <c r="DD39" s="669">
        <v>15050</v>
      </c>
      <c r="DE39" s="662"/>
      <c r="DF39" s="662"/>
      <c r="DG39" s="662"/>
      <c r="DH39" s="662"/>
      <c r="DI39" s="662"/>
      <c r="DJ39" s="662"/>
      <c r="DK39" s="663"/>
      <c r="DL39" s="669" t="s">
        <v>231</v>
      </c>
      <c r="DM39" s="662"/>
      <c r="DN39" s="662"/>
      <c r="DO39" s="662"/>
      <c r="DP39" s="662"/>
      <c r="DQ39" s="662"/>
      <c r="DR39" s="662"/>
      <c r="DS39" s="662"/>
      <c r="DT39" s="662"/>
      <c r="DU39" s="662"/>
      <c r="DV39" s="663"/>
      <c r="DW39" s="666" t="s">
        <v>231</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17736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144</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720</v>
      </c>
      <c r="CS40" s="664"/>
      <c r="CT40" s="664"/>
      <c r="CU40" s="664"/>
      <c r="CV40" s="664"/>
      <c r="CW40" s="664"/>
      <c r="CX40" s="664"/>
      <c r="CY40" s="665"/>
      <c r="CZ40" s="666">
        <v>0</v>
      </c>
      <c r="DA40" s="695"/>
      <c r="DB40" s="695"/>
      <c r="DC40" s="696"/>
      <c r="DD40" s="669">
        <v>720</v>
      </c>
      <c r="DE40" s="664"/>
      <c r="DF40" s="664"/>
      <c r="DG40" s="664"/>
      <c r="DH40" s="664"/>
      <c r="DI40" s="664"/>
      <c r="DJ40" s="664"/>
      <c r="DK40" s="665"/>
      <c r="DL40" s="669">
        <v>720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73866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410</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231</v>
      </c>
      <c r="CS41" s="662"/>
      <c r="CT41" s="662"/>
      <c r="CU41" s="662"/>
      <c r="CV41" s="662"/>
      <c r="CW41" s="662"/>
      <c r="CX41" s="662"/>
      <c r="CY41" s="663"/>
      <c r="CZ41" s="666" t="s">
        <v>144</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774544</v>
      </c>
      <c r="CS42" s="664"/>
      <c r="CT42" s="664"/>
      <c r="CU42" s="664"/>
      <c r="CV42" s="664"/>
      <c r="CW42" s="664"/>
      <c r="CX42" s="664"/>
      <c r="CY42" s="665"/>
      <c r="CZ42" s="666">
        <v>29.8</v>
      </c>
      <c r="DA42" s="667"/>
      <c r="DB42" s="667"/>
      <c r="DC42" s="668"/>
      <c r="DD42" s="669">
        <v>153175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t="s">
        <v>231</v>
      </c>
      <c r="CS43" s="662"/>
      <c r="CT43" s="662"/>
      <c r="CU43" s="662"/>
      <c r="CV43" s="662"/>
      <c r="CW43" s="662"/>
      <c r="CX43" s="662"/>
      <c r="CY43" s="663"/>
      <c r="CZ43" s="666" t="s">
        <v>144</v>
      </c>
      <c r="DA43" s="695"/>
      <c r="DB43" s="695"/>
      <c r="DC43" s="696"/>
      <c r="DD43" s="669" t="s">
        <v>144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770424</v>
      </c>
      <c r="CS44" s="664"/>
      <c r="CT44" s="664"/>
      <c r="CU44" s="664"/>
      <c r="CV44" s="664"/>
      <c r="CW44" s="664"/>
      <c r="CX44" s="664"/>
      <c r="CY44" s="665"/>
      <c r="CZ44" s="666">
        <v>29.6</v>
      </c>
      <c r="DA44" s="667"/>
      <c r="DB44" s="667"/>
      <c r="DC44" s="668"/>
      <c r="DD44" s="669">
        <v>152730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69055</v>
      </c>
      <c r="CS45" s="662"/>
      <c r="CT45" s="662"/>
      <c r="CU45" s="662"/>
      <c r="CV45" s="662"/>
      <c r="CW45" s="662"/>
      <c r="CX45" s="662"/>
      <c r="CY45" s="663"/>
      <c r="CZ45" s="666">
        <v>2.7</v>
      </c>
      <c r="DA45" s="695"/>
      <c r="DB45" s="695"/>
      <c r="DC45" s="696"/>
      <c r="DD45" s="669">
        <v>8624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700169</v>
      </c>
      <c r="CS46" s="664"/>
      <c r="CT46" s="664"/>
      <c r="CU46" s="664"/>
      <c r="CV46" s="664"/>
      <c r="CW46" s="664"/>
      <c r="CX46" s="664"/>
      <c r="CY46" s="665"/>
      <c r="CZ46" s="666">
        <v>26.9</v>
      </c>
      <c r="DA46" s="667"/>
      <c r="DB46" s="667"/>
      <c r="DC46" s="668"/>
      <c r="DD46" s="669">
        <v>142906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4120</v>
      </c>
      <c r="CS47" s="662"/>
      <c r="CT47" s="662"/>
      <c r="CU47" s="662"/>
      <c r="CV47" s="662"/>
      <c r="CW47" s="662"/>
      <c r="CX47" s="662"/>
      <c r="CY47" s="663"/>
      <c r="CZ47" s="666">
        <v>0.2</v>
      </c>
      <c r="DA47" s="695"/>
      <c r="DB47" s="695"/>
      <c r="DC47" s="696"/>
      <c r="DD47" s="669">
        <v>445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144</v>
      </c>
      <c r="CS48" s="664"/>
      <c r="CT48" s="664"/>
      <c r="CU48" s="664"/>
      <c r="CV48" s="664"/>
      <c r="CW48" s="664"/>
      <c r="CX48" s="664"/>
      <c r="CY48" s="665"/>
      <c r="CZ48" s="666" t="s">
        <v>231</v>
      </c>
      <c r="DA48" s="667"/>
      <c r="DB48" s="667"/>
      <c r="DC48" s="668"/>
      <c r="DD48" s="669" t="s">
        <v>144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2598917</v>
      </c>
      <c r="CS49" s="677"/>
      <c r="CT49" s="677"/>
      <c r="CU49" s="677"/>
      <c r="CV49" s="677"/>
      <c r="CW49" s="677"/>
      <c r="CX49" s="677"/>
      <c r="CY49" s="678"/>
      <c r="CZ49" s="679">
        <v>100</v>
      </c>
      <c r="DA49" s="680"/>
      <c r="DB49" s="680"/>
      <c r="DC49" s="681"/>
      <c r="DD49" s="682">
        <v>1731928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4TgiDNTsB0gAFkrgd1HKkZEh6VL0dXgA5sG5GIi9cPVkMAarzzP5rVyCMi/sBm8dPJsPkNGIuGCyoSvxx3l2Kw==" saltValue="HIzr4j0RAfUwHQQHaTAO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382</v>
      </c>
      <c r="C7" s="1140"/>
      <c r="D7" s="1140"/>
      <c r="E7" s="1140"/>
      <c r="F7" s="1140"/>
      <c r="G7" s="1140"/>
      <c r="H7" s="1140"/>
      <c r="I7" s="1140"/>
      <c r="J7" s="1140"/>
      <c r="K7" s="1140"/>
      <c r="L7" s="1140"/>
      <c r="M7" s="1140"/>
      <c r="N7" s="1140"/>
      <c r="O7" s="1140"/>
      <c r="P7" s="1141"/>
      <c r="Q7" s="1193">
        <v>2861</v>
      </c>
      <c r="R7" s="1194"/>
      <c r="S7" s="1194"/>
      <c r="T7" s="1194"/>
      <c r="U7" s="1194"/>
      <c r="V7" s="1194">
        <v>2599</v>
      </c>
      <c r="W7" s="1194"/>
      <c r="X7" s="1194"/>
      <c r="Y7" s="1194"/>
      <c r="Z7" s="1194"/>
      <c r="AA7" s="1194">
        <v>262</v>
      </c>
      <c r="AB7" s="1194"/>
      <c r="AC7" s="1194"/>
      <c r="AD7" s="1194"/>
      <c r="AE7" s="1195"/>
      <c r="AF7" s="1196">
        <v>207</v>
      </c>
      <c r="AG7" s="1197"/>
      <c r="AH7" s="1197"/>
      <c r="AI7" s="1197"/>
      <c r="AJ7" s="1198"/>
      <c r="AK7" s="1180">
        <v>1</v>
      </c>
      <c r="AL7" s="1181"/>
      <c r="AM7" s="1181"/>
      <c r="AN7" s="1181"/>
      <c r="AO7" s="1181"/>
      <c r="AP7" s="1181">
        <v>2162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v>0</v>
      </c>
      <c r="CI7" s="1178"/>
      <c r="CJ7" s="1178"/>
      <c r="CK7" s="1178"/>
      <c r="CL7" s="1179"/>
      <c r="CM7" s="1177">
        <v>76</v>
      </c>
      <c r="CN7" s="1178"/>
      <c r="CO7" s="1178"/>
      <c r="CP7" s="1178"/>
      <c r="CQ7" s="1179"/>
      <c r="CR7" s="1177">
        <v>30</v>
      </c>
      <c r="CS7" s="1178"/>
      <c r="CT7" s="1178"/>
      <c r="CU7" s="1178"/>
      <c r="CV7" s="1179"/>
      <c r="CW7" s="1177">
        <v>58</v>
      </c>
      <c r="CX7" s="1178"/>
      <c r="CY7" s="1178"/>
      <c r="CZ7" s="1178"/>
      <c r="DA7" s="1179"/>
      <c r="DB7" s="1177" t="s">
        <v>590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2">
      <c r="A8" s="261">
        <v>2</v>
      </c>
      <c r="B8" s="1126" t="s">
        <v>383</v>
      </c>
      <c r="C8" s="1127"/>
      <c r="D8" s="1127"/>
      <c r="E8" s="1127"/>
      <c r="F8" s="1127"/>
      <c r="G8" s="1127"/>
      <c r="H8" s="1127"/>
      <c r="I8" s="1127"/>
      <c r="J8" s="1127"/>
      <c r="K8" s="1127"/>
      <c r="L8" s="1127"/>
      <c r="M8" s="1127"/>
      <c r="N8" s="1127"/>
      <c r="O8" s="1127"/>
      <c r="P8" s="1128"/>
      <c r="Q8" s="1132">
        <v>2</v>
      </c>
      <c r="R8" s="1133"/>
      <c r="S8" s="1133"/>
      <c r="T8" s="1133"/>
      <c r="U8" s="1133"/>
      <c r="V8" s="1133">
        <v>1</v>
      </c>
      <c r="W8" s="1133"/>
      <c r="X8" s="1133"/>
      <c r="Y8" s="1133"/>
      <c r="Z8" s="1133"/>
      <c r="AA8" s="1133">
        <v>1</v>
      </c>
      <c r="AB8" s="1133"/>
      <c r="AC8" s="1133"/>
      <c r="AD8" s="1133"/>
      <c r="AE8" s="1134"/>
      <c r="AF8" s="1108">
        <v>1</v>
      </c>
      <c r="AG8" s="1109"/>
      <c r="AH8" s="1109"/>
      <c r="AI8" s="1109"/>
      <c r="AJ8" s="1110"/>
      <c r="AK8" s="1175">
        <v>1</v>
      </c>
      <c r="AL8" s="1176"/>
      <c r="AM8" s="1176"/>
      <c r="AN8" s="1176"/>
      <c r="AO8" s="1176"/>
      <c r="AP8" s="1176" t="s">
        <v>574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2862</v>
      </c>
      <c r="R23" s="1158"/>
      <c r="S23" s="1158"/>
      <c r="T23" s="1158"/>
      <c r="U23" s="1158"/>
      <c r="V23" s="1158">
        <v>2599</v>
      </c>
      <c r="W23" s="1158"/>
      <c r="X23" s="1158"/>
      <c r="Y23" s="1158"/>
      <c r="Z23" s="1158"/>
      <c r="AA23" s="1158">
        <v>263</v>
      </c>
      <c r="AB23" s="1158"/>
      <c r="AC23" s="1158"/>
      <c r="AD23" s="1158"/>
      <c r="AE23" s="1159"/>
      <c r="AF23" s="1160">
        <v>208</v>
      </c>
      <c r="AG23" s="1158"/>
      <c r="AH23" s="1158"/>
      <c r="AI23" s="1158"/>
      <c r="AJ23" s="1161"/>
      <c r="AK23" s="1162"/>
      <c r="AL23" s="1163"/>
      <c r="AM23" s="1163"/>
      <c r="AN23" s="1163"/>
      <c r="AO23" s="1163"/>
      <c r="AP23" s="1158">
        <v>2162</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398</v>
      </c>
      <c r="C28" s="1140"/>
      <c r="D28" s="1140"/>
      <c r="E28" s="1140"/>
      <c r="F28" s="1140"/>
      <c r="G28" s="1140"/>
      <c r="H28" s="1140"/>
      <c r="I28" s="1140"/>
      <c r="J28" s="1140"/>
      <c r="K28" s="1140"/>
      <c r="L28" s="1140"/>
      <c r="M28" s="1140"/>
      <c r="N28" s="1140"/>
      <c r="O28" s="1140"/>
      <c r="P28" s="1141"/>
      <c r="Q28" s="1142">
        <v>168</v>
      </c>
      <c r="R28" s="1143"/>
      <c r="S28" s="1143"/>
      <c r="T28" s="1143"/>
      <c r="U28" s="1143"/>
      <c r="V28" s="1143">
        <v>162</v>
      </c>
      <c r="W28" s="1143"/>
      <c r="X28" s="1143"/>
      <c r="Y28" s="1143"/>
      <c r="Z28" s="1143"/>
      <c r="AA28" s="1143">
        <v>6</v>
      </c>
      <c r="AB28" s="1143"/>
      <c r="AC28" s="1143"/>
      <c r="AD28" s="1143"/>
      <c r="AE28" s="1144"/>
      <c r="AF28" s="1145">
        <v>6</v>
      </c>
      <c r="AG28" s="1143"/>
      <c r="AH28" s="1143"/>
      <c r="AI28" s="1143"/>
      <c r="AJ28" s="1146"/>
      <c r="AK28" s="1147">
        <v>18</v>
      </c>
      <c r="AL28" s="1135"/>
      <c r="AM28" s="1135"/>
      <c r="AN28" s="1135"/>
      <c r="AO28" s="1135"/>
      <c r="AP28" s="1135" t="s">
        <v>574</v>
      </c>
      <c r="AQ28" s="1135"/>
      <c r="AR28" s="1135"/>
      <c r="AS28" s="1135"/>
      <c r="AT28" s="1135"/>
      <c r="AU28" s="1135" t="s">
        <v>593</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399</v>
      </c>
      <c r="C29" s="1127"/>
      <c r="D29" s="1127"/>
      <c r="E29" s="1127"/>
      <c r="F29" s="1127"/>
      <c r="G29" s="1127"/>
      <c r="H29" s="1127"/>
      <c r="I29" s="1127"/>
      <c r="J29" s="1127"/>
      <c r="K29" s="1127"/>
      <c r="L29" s="1127"/>
      <c r="M29" s="1127"/>
      <c r="N29" s="1127"/>
      <c r="O29" s="1127"/>
      <c r="P29" s="1128"/>
      <c r="Q29" s="1132">
        <v>242</v>
      </c>
      <c r="R29" s="1133"/>
      <c r="S29" s="1133"/>
      <c r="T29" s="1133"/>
      <c r="U29" s="1133"/>
      <c r="V29" s="1133">
        <v>232</v>
      </c>
      <c r="W29" s="1133"/>
      <c r="X29" s="1133"/>
      <c r="Y29" s="1133"/>
      <c r="Z29" s="1133"/>
      <c r="AA29" s="1133">
        <v>10</v>
      </c>
      <c r="AB29" s="1133"/>
      <c r="AC29" s="1133"/>
      <c r="AD29" s="1133"/>
      <c r="AE29" s="1134"/>
      <c r="AF29" s="1108">
        <v>10</v>
      </c>
      <c r="AG29" s="1109"/>
      <c r="AH29" s="1109"/>
      <c r="AI29" s="1109"/>
      <c r="AJ29" s="1110"/>
      <c r="AK29" s="1069">
        <v>39</v>
      </c>
      <c r="AL29" s="1060"/>
      <c r="AM29" s="1060"/>
      <c r="AN29" s="1060"/>
      <c r="AO29" s="1060"/>
      <c r="AP29" s="1060" t="s">
        <v>574</v>
      </c>
      <c r="AQ29" s="1060"/>
      <c r="AR29" s="1060"/>
      <c r="AS29" s="1060"/>
      <c r="AT29" s="1060"/>
      <c r="AU29" s="1060" t="s">
        <v>593</v>
      </c>
      <c r="AV29" s="1060"/>
      <c r="AW29" s="1060"/>
      <c r="AX29" s="1060"/>
      <c r="AY29" s="1060"/>
      <c r="AZ29" s="1131" t="s">
        <v>574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400</v>
      </c>
      <c r="C30" s="1127"/>
      <c r="D30" s="1127"/>
      <c r="E30" s="1127"/>
      <c r="F30" s="1127"/>
      <c r="G30" s="1127"/>
      <c r="H30" s="1127"/>
      <c r="I30" s="1127"/>
      <c r="J30" s="1127"/>
      <c r="K30" s="1127"/>
      <c r="L30" s="1127"/>
      <c r="M30" s="1127"/>
      <c r="N30" s="1127"/>
      <c r="O30" s="1127"/>
      <c r="P30" s="1128"/>
      <c r="Q30" s="1132">
        <v>24</v>
      </c>
      <c r="R30" s="1133"/>
      <c r="S30" s="1133"/>
      <c r="T30" s="1133"/>
      <c r="U30" s="1133"/>
      <c r="V30" s="1133">
        <v>23</v>
      </c>
      <c r="W30" s="1133"/>
      <c r="X30" s="1133"/>
      <c r="Y30" s="1133"/>
      <c r="Z30" s="1133"/>
      <c r="AA30" s="1133">
        <v>1</v>
      </c>
      <c r="AB30" s="1133"/>
      <c r="AC30" s="1133"/>
      <c r="AD30" s="1133"/>
      <c r="AE30" s="1134"/>
      <c r="AF30" s="1108">
        <v>1</v>
      </c>
      <c r="AG30" s="1109"/>
      <c r="AH30" s="1109"/>
      <c r="AI30" s="1109"/>
      <c r="AJ30" s="1110"/>
      <c r="AK30" s="1069">
        <v>8</v>
      </c>
      <c r="AL30" s="1060"/>
      <c r="AM30" s="1060"/>
      <c r="AN30" s="1060"/>
      <c r="AO30" s="1060"/>
      <c r="AP30" s="1060" t="s">
        <v>574</v>
      </c>
      <c r="AQ30" s="1060"/>
      <c r="AR30" s="1060"/>
      <c r="AS30" s="1060"/>
      <c r="AT30" s="1060"/>
      <c r="AU30" s="1060" t="s">
        <v>594</v>
      </c>
      <c r="AV30" s="1060"/>
      <c r="AW30" s="1060"/>
      <c r="AX30" s="1060"/>
      <c r="AY30" s="1060"/>
      <c r="AZ30" s="1131" t="s">
        <v>574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401</v>
      </c>
      <c r="C31" s="1127"/>
      <c r="D31" s="1127"/>
      <c r="E31" s="1127"/>
      <c r="F31" s="1127"/>
      <c r="G31" s="1127"/>
      <c r="H31" s="1127"/>
      <c r="I31" s="1127"/>
      <c r="J31" s="1127"/>
      <c r="K31" s="1127"/>
      <c r="L31" s="1127"/>
      <c r="M31" s="1127"/>
      <c r="N31" s="1127"/>
      <c r="O31" s="1127"/>
      <c r="P31" s="1128"/>
      <c r="Q31" s="1132">
        <v>0</v>
      </c>
      <c r="R31" s="1133"/>
      <c r="S31" s="1133"/>
      <c r="T31" s="1133"/>
      <c r="U31" s="1133"/>
      <c r="V31" s="1133">
        <v>0</v>
      </c>
      <c r="W31" s="1133"/>
      <c r="X31" s="1133"/>
      <c r="Y31" s="1133"/>
      <c r="Z31" s="1133"/>
      <c r="AA31" s="1133">
        <v>0</v>
      </c>
      <c r="AB31" s="1133"/>
      <c r="AC31" s="1133"/>
      <c r="AD31" s="1133"/>
      <c r="AE31" s="1134"/>
      <c r="AF31" s="1108">
        <v>0</v>
      </c>
      <c r="AG31" s="1109"/>
      <c r="AH31" s="1109"/>
      <c r="AI31" s="1109"/>
      <c r="AJ31" s="1110"/>
      <c r="AK31" s="1069">
        <v>0</v>
      </c>
      <c r="AL31" s="1060"/>
      <c r="AM31" s="1060"/>
      <c r="AN31" s="1060"/>
      <c r="AO31" s="1060"/>
      <c r="AP31" s="1060" t="s">
        <v>574</v>
      </c>
      <c r="AQ31" s="1060"/>
      <c r="AR31" s="1060"/>
      <c r="AS31" s="1060"/>
      <c r="AT31" s="1060"/>
      <c r="AU31" s="1060" t="s">
        <v>593</v>
      </c>
      <c r="AV31" s="1060"/>
      <c r="AW31" s="1060"/>
      <c r="AX31" s="1060"/>
      <c r="AY31" s="1060"/>
      <c r="AZ31" s="1131" t="s">
        <v>575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402</v>
      </c>
      <c r="C32" s="1127"/>
      <c r="D32" s="1127"/>
      <c r="E32" s="1127"/>
      <c r="F32" s="1127"/>
      <c r="G32" s="1127"/>
      <c r="H32" s="1127"/>
      <c r="I32" s="1127"/>
      <c r="J32" s="1127"/>
      <c r="K32" s="1127"/>
      <c r="L32" s="1127"/>
      <c r="M32" s="1127"/>
      <c r="N32" s="1127"/>
      <c r="O32" s="1127"/>
      <c r="P32" s="1128"/>
      <c r="Q32" s="1132">
        <v>51</v>
      </c>
      <c r="R32" s="1133"/>
      <c r="S32" s="1133"/>
      <c r="T32" s="1133"/>
      <c r="U32" s="1133"/>
      <c r="V32" s="1133">
        <v>51</v>
      </c>
      <c r="W32" s="1133"/>
      <c r="X32" s="1133"/>
      <c r="Y32" s="1133"/>
      <c r="Z32" s="1133"/>
      <c r="AA32" s="1133">
        <v>0</v>
      </c>
      <c r="AB32" s="1133"/>
      <c r="AC32" s="1133"/>
      <c r="AD32" s="1133"/>
      <c r="AE32" s="1134"/>
      <c r="AF32" s="1108">
        <v>0</v>
      </c>
      <c r="AG32" s="1109"/>
      <c r="AH32" s="1109"/>
      <c r="AI32" s="1109"/>
      <c r="AJ32" s="1110"/>
      <c r="AK32" s="1069">
        <v>44</v>
      </c>
      <c r="AL32" s="1060"/>
      <c r="AM32" s="1060"/>
      <c r="AN32" s="1060"/>
      <c r="AO32" s="1060"/>
      <c r="AP32" s="1060">
        <v>281</v>
      </c>
      <c r="AQ32" s="1060"/>
      <c r="AR32" s="1060"/>
      <c r="AS32" s="1060"/>
      <c r="AT32" s="1060"/>
      <c r="AU32" s="1060">
        <v>269</v>
      </c>
      <c r="AV32" s="1060"/>
      <c r="AW32" s="1060"/>
      <c r="AX32" s="1060"/>
      <c r="AY32" s="1060"/>
      <c r="AZ32" s="1131" t="s">
        <v>574</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11</v>
      </c>
      <c r="R33" s="1133"/>
      <c r="S33" s="1133"/>
      <c r="T33" s="1133"/>
      <c r="U33" s="1133"/>
      <c r="V33" s="1133">
        <v>11</v>
      </c>
      <c r="W33" s="1133"/>
      <c r="X33" s="1133"/>
      <c r="Y33" s="1133"/>
      <c r="Z33" s="1133"/>
      <c r="AA33" s="1133">
        <v>0</v>
      </c>
      <c r="AB33" s="1133"/>
      <c r="AC33" s="1133"/>
      <c r="AD33" s="1133"/>
      <c r="AE33" s="1134"/>
      <c r="AF33" s="1108">
        <v>0</v>
      </c>
      <c r="AG33" s="1109"/>
      <c r="AH33" s="1109"/>
      <c r="AI33" s="1109"/>
      <c r="AJ33" s="1110"/>
      <c r="AK33" s="1069">
        <v>10</v>
      </c>
      <c r="AL33" s="1060"/>
      <c r="AM33" s="1060"/>
      <c r="AN33" s="1060"/>
      <c r="AO33" s="1060"/>
      <c r="AP33" s="1060">
        <v>3</v>
      </c>
      <c r="AQ33" s="1060"/>
      <c r="AR33" s="1060"/>
      <c r="AS33" s="1060"/>
      <c r="AT33" s="1060"/>
      <c r="AU33" s="1060">
        <v>3</v>
      </c>
      <c r="AV33" s="1060"/>
      <c r="AW33" s="1060"/>
      <c r="AX33" s="1060"/>
      <c r="AY33" s="1060"/>
      <c r="AZ33" s="1131" t="s">
        <v>574</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405</v>
      </c>
      <c r="C34" s="1127"/>
      <c r="D34" s="1127"/>
      <c r="E34" s="1127"/>
      <c r="F34" s="1127"/>
      <c r="G34" s="1127"/>
      <c r="H34" s="1127"/>
      <c r="I34" s="1127"/>
      <c r="J34" s="1127"/>
      <c r="K34" s="1127"/>
      <c r="L34" s="1127"/>
      <c r="M34" s="1127"/>
      <c r="N34" s="1127"/>
      <c r="O34" s="1127"/>
      <c r="P34" s="1128"/>
      <c r="Q34" s="1132">
        <v>6</v>
      </c>
      <c r="R34" s="1133"/>
      <c r="S34" s="1133"/>
      <c r="T34" s="1133"/>
      <c r="U34" s="1133"/>
      <c r="V34" s="1133">
        <v>6</v>
      </c>
      <c r="W34" s="1133"/>
      <c r="X34" s="1133"/>
      <c r="Y34" s="1133"/>
      <c r="Z34" s="1133"/>
      <c r="AA34" s="1133">
        <v>0</v>
      </c>
      <c r="AB34" s="1133"/>
      <c r="AC34" s="1133"/>
      <c r="AD34" s="1133"/>
      <c r="AE34" s="1134"/>
      <c r="AF34" s="1108">
        <v>0</v>
      </c>
      <c r="AG34" s="1109"/>
      <c r="AH34" s="1109"/>
      <c r="AI34" s="1109"/>
      <c r="AJ34" s="1110"/>
      <c r="AK34" s="1069">
        <v>0</v>
      </c>
      <c r="AL34" s="1060"/>
      <c r="AM34" s="1060"/>
      <c r="AN34" s="1060"/>
      <c r="AO34" s="1060"/>
      <c r="AP34" s="1060">
        <v>2</v>
      </c>
      <c r="AQ34" s="1060"/>
      <c r="AR34" s="1060"/>
      <c r="AS34" s="1060"/>
      <c r="AT34" s="1060"/>
      <c r="AU34" s="1060">
        <v>1</v>
      </c>
      <c r="AV34" s="1060"/>
      <c r="AW34" s="1060"/>
      <c r="AX34" s="1060"/>
      <c r="AY34" s="1060"/>
      <c r="AZ34" s="1131" t="s">
        <v>574</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407</v>
      </c>
      <c r="C35" s="1127"/>
      <c r="D35" s="1127"/>
      <c r="E35" s="1127"/>
      <c r="F35" s="1127"/>
      <c r="G35" s="1127"/>
      <c r="H35" s="1127"/>
      <c r="I35" s="1127"/>
      <c r="J35" s="1127"/>
      <c r="K35" s="1127"/>
      <c r="L35" s="1127"/>
      <c r="M35" s="1127"/>
      <c r="N35" s="1127"/>
      <c r="O35" s="1127"/>
      <c r="P35" s="1128"/>
      <c r="Q35" s="1132">
        <v>13</v>
      </c>
      <c r="R35" s="1133"/>
      <c r="S35" s="1133"/>
      <c r="T35" s="1133"/>
      <c r="U35" s="1133"/>
      <c r="V35" s="1133">
        <v>13</v>
      </c>
      <c r="W35" s="1133"/>
      <c r="X35" s="1133"/>
      <c r="Y35" s="1133"/>
      <c r="Z35" s="1133"/>
      <c r="AA35" s="1133">
        <v>0</v>
      </c>
      <c r="AB35" s="1133"/>
      <c r="AC35" s="1133"/>
      <c r="AD35" s="1133"/>
      <c r="AE35" s="1134"/>
      <c r="AF35" s="1108">
        <v>0</v>
      </c>
      <c r="AG35" s="1109"/>
      <c r="AH35" s="1109"/>
      <c r="AI35" s="1109"/>
      <c r="AJ35" s="1110"/>
      <c r="AK35" s="1069">
        <v>0</v>
      </c>
      <c r="AL35" s="1060"/>
      <c r="AM35" s="1060"/>
      <c r="AN35" s="1060"/>
      <c r="AO35" s="1060"/>
      <c r="AP35" s="1060" t="s">
        <v>574</v>
      </c>
      <c r="AQ35" s="1060"/>
      <c r="AR35" s="1060"/>
      <c r="AS35" s="1060"/>
      <c r="AT35" s="1060"/>
      <c r="AU35" s="1060" t="s">
        <v>593</v>
      </c>
      <c r="AV35" s="1060"/>
      <c r="AW35" s="1060"/>
      <c r="AX35" s="1060"/>
      <c r="AY35" s="1060"/>
      <c r="AZ35" s="1131" t="s">
        <v>574</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v>
      </c>
      <c r="AG63" s="1048"/>
      <c r="AH63" s="1048"/>
      <c r="AI63" s="1048"/>
      <c r="AJ63" s="1119"/>
      <c r="AK63" s="1120"/>
      <c r="AL63" s="1052"/>
      <c r="AM63" s="1052"/>
      <c r="AN63" s="1052"/>
      <c r="AO63" s="1052"/>
      <c r="AP63" s="1048">
        <v>286</v>
      </c>
      <c r="AQ63" s="1048"/>
      <c r="AR63" s="1048"/>
      <c r="AS63" s="1048"/>
      <c r="AT63" s="1048"/>
      <c r="AU63" s="1048">
        <v>273</v>
      </c>
      <c r="AV63" s="1048"/>
      <c r="AW63" s="1048"/>
      <c r="AX63" s="1048"/>
      <c r="AY63" s="1048"/>
      <c r="AZ63" s="1114"/>
      <c r="BA63" s="1114"/>
      <c r="BB63" s="1114"/>
      <c r="BC63" s="1114"/>
      <c r="BD63" s="1114"/>
      <c r="BE63" s="1049"/>
      <c r="BF63" s="1049"/>
      <c r="BG63" s="1049"/>
      <c r="BH63" s="1049"/>
      <c r="BI63" s="1050"/>
      <c r="BJ63" s="1115" t="s">
        <v>144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576</v>
      </c>
      <c r="C68" s="1075"/>
      <c r="D68" s="1075"/>
      <c r="E68" s="1075"/>
      <c r="F68" s="1075"/>
      <c r="G68" s="1075"/>
      <c r="H68" s="1075"/>
      <c r="I68" s="1075"/>
      <c r="J68" s="1075"/>
      <c r="K68" s="1075"/>
      <c r="L68" s="1075"/>
      <c r="M68" s="1075"/>
      <c r="N68" s="1075"/>
      <c r="O68" s="1075"/>
      <c r="P68" s="1076"/>
      <c r="Q68" s="1077">
        <v>1676</v>
      </c>
      <c r="R68" s="1071"/>
      <c r="S68" s="1071"/>
      <c r="T68" s="1071"/>
      <c r="U68" s="1071"/>
      <c r="V68" s="1071">
        <v>1650</v>
      </c>
      <c r="W68" s="1071"/>
      <c r="X68" s="1071"/>
      <c r="Y68" s="1071"/>
      <c r="Z68" s="1071"/>
      <c r="AA68" s="1071">
        <v>26</v>
      </c>
      <c r="AB68" s="1071"/>
      <c r="AC68" s="1071"/>
      <c r="AD68" s="1071"/>
      <c r="AE68" s="1071"/>
      <c r="AF68" s="1071">
        <v>22</v>
      </c>
      <c r="AG68" s="1071"/>
      <c r="AH68" s="1071"/>
      <c r="AI68" s="1071"/>
      <c r="AJ68" s="1071"/>
      <c r="AK68" s="1071">
        <v>5</v>
      </c>
      <c r="AL68" s="1071"/>
      <c r="AM68" s="1071"/>
      <c r="AN68" s="1071"/>
      <c r="AO68" s="1071"/>
      <c r="AP68" s="1071">
        <v>276</v>
      </c>
      <c r="AQ68" s="1071"/>
      <c r="AR68" s="1071"/>
      <c r="AS68" s="1071"/>
      <c r="AT68" s="1071"/>
      <c r="AU68" s="1071">
        <v>16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577</v>
      </c>
      <c r="C69" s="1064"/>
      <c r="D69" s="1064"/>
      <c r="E69" s="1064"/>
      <c r="F69" s="1064"/>
      <c r="G69" s="1064"/>
      <c r="H69" s="1064"/>
      <c r="I69" s="1064"/>
      <c r="J69" s="1064"/>
      <c r="K69" s="1064"/>
      <c r="L69" s="1064"/>
      <c r="M69" s="1064"/>
      <c r="N69" s="1064"/>
      <c r="O69" s="1064"/>
      <c r="P69" s="1065"/>
      <c r="Q69" s="1066">
        <v>12</v>
      </c>
      <c r="R69" s="1060"/>
      <c r="S69" s="1060"/>
      <c r="T69" s="1060"/>
      <c r="U69" s="1060"/>
      <c r="V69" s="1060">
        <v>12</v>
      </c>
      <c r="W69" s="1060"/>
      <c r="X69" s="1060"/>
      <c r="Y69" s="1060"/>
      <c r="Z69" s="1060"/>
      <c r="AA69" s="1060">
        <v>0</v>
      </c>
      <c r="AB69" s="1060"/>
      <c r="AC69" s="1060"/>
      <c r="AD69" s="1060"/>
      <c r="AE69" s="1060"/>
      <c r="AF69" s="1060">
        <v>0</v>
      </c>
      <c r="AG69" s="1060"/>
      <c r="AH69" s="1060"/>
      <c r="AI69" s="1060"/>
      <c r="AJ69" s="1060"/>
      <c r="AK69" s="1060">
        <v>7</v>
      </c>
      <c r="AL69" s="1060"/>
      <c r="AM69" s="1060"/>
      <c r="AN69" s="1060"/>
      <c r="AO69" s="1060"/>
      <c r="AP69" s="1060" t="s">
        <v>589</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578</v>
      </c>
      <c r="C70" s="1064"/>
      <c r="D70" s="1064"/>
      <c r="E70" s="1064"/>
      <c r="F70" s="1064"/>
      <c r="G70" s="1064"/>
      <c r="H70" s="1064"/>
      <c r="I70" s="1064"/>
      <c r="J70" s="1064"/>
      <c r="K70" s="1064"/>
      <c r="L70" s="1064"/>
      <c r="M70" s="1064"/>
      <c r="N70" s="1064"/>
      <c r="O70" s="1064"/>
      <c r="P70" s="1065"/>
      <c r="Q70" s="1066">
        <v>223</v>
      </c>
      <c r="R70" s="1060"/>
      <c r="S70" s="1060"/>
      <c r="T70" s="1060"/>
      <c r="U70" s="1060"/>
      <c r="V70" s="1060">
        <v>216</v>
      </c>
      <c r="W70" s="1060"/>
      <c r="X70" s="1060"/>
      <c r="Y70" s="1060"/>
      <c r="Z70" s="1060"/>
      <c r="AA70" s="1060">
        <v>7</v>
      </c>
      <c r="AB70" s="1060"/>
      <c r="AC70" s="1060"/>
      <c r="AD70" s="1060"/>
      <c r="AE70" s="1060"/>
      <c r="AF70" s="1060">
        <v>7</v>
      </c>
      <c r="AG70" s="1060"/>
      <c r="AH70" s="1060"/>
      <c r="AI70" s="1060"/>
      <c r="AJ70" s="1060"/>
      <c r="AK70" s="1060">
        <v>35</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579</v>
      </c>
      <c r="C71" s="1064"/>
      <c r="D71" s="1064"/>
      <c r="E71" s="1064"/>
      <c r="F71" s="1064"/>
      <c r="G71" s="1064"/>
      <c r="H71" s="1064"/>
      <c r="I71" s="1064"/>
      <c r="J71" s="1064"/>
      <c r="K71" s="1064"/>
      <c r="L71" s="1064"/>
      <c r="M71" s="1064"/>
      <c r="N71" s="1064"/>
      <c r="O71" s="1064"/>
      <c r="P71" s="1065"/>
      <c r="Q71" s="1066">
        <v>534</v>
      </c>
      <c r="R71" s="1060"/>
      <c r="S71" s="1060"/>
      <c r="T71" s="1060"/>
      <c r="U71" s="1060"/>
      <c r="V71" s="1060">
        <v>513</v>
      </c>
      <c r="W71" s="1060"/>
      <c r="X71" s="1060"/>
      <c r="Y71" s="1060"/>
      <c r="Z71" s="1060"/>
      <c r="AA71" s="1060">
        <v>21</v>
      </c>
      <c r="AB71" s="1060"/>
      <c r="AC71" s="1060"/>
      <c r="AD71" s="1060"/>
      <c r="AE71" s="1060"/>
      <c r="AF71" s="1060">
        <v>21</v>
      </c>
      <c r="AG71" s="1060"/>
      <c r="AH71" s="1060"/>
      <c r="AI71" s="1060"/>
      <c r="AJ71" s="1060"/>
      <c r="AK71" s="1060" t="s">
        <v>590</v>
      </c>
      <c r="AL71" s="1060"/>
      <c r="AM71" s="1060"/>
      <c r="AN71" s="1060"/>
      <c r="AO71" s="1060"/>
      <c r="AP71" s="1060" t="s">
        <v>590</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580</v>
      </c>
      <c r="C72" s="1064"/>
      <c r="D72" s="1064"/>
      <c r="E72" s="1064"/>
      <c r="F72" s="1064"/>
      <c r="G72" s="1064"/>
      <c r="H72" s="1064"/>
      <c r="I72" s="1064"/>
      <c r="J72" s="1064"/>
      <c r="K72" s="1064"/>
      <c r="L72" s="1064"/>
      <c r="M72" s="1064"/>
      <c r="N72" s="1064"/>
      <c r="O72" s="1064"/>
      <c r="P72" s="1065"/>
      <c r="Q72" s="1066">
        <v>103030</v>
      </c>
      <c r="R72" s="1060"/>
      <c r="S72" s="1060"/>
      <c r="T72" s="1060"/>
      <c r="U72" s="1060"/>
      <c r="V72" s="1060">
        <v>101145</v>
      </c>
      <c r="W72" s="1060"/>
      <c r="X72" s="1060"/>
      <c r="Y72" s="1060"/>
      <c r="Z72" s="1060"/>
      <c r="AA72" s="1060">
        <v>1885</v>
      </c>
      <c r="AB72" s="1060"/>
      <c r="AC72" s="1060"/>
      <c r="AD72" s="1060"/>
      <c r="AE72" s="1060"/>
      <c r="AF72" s="1060">
        <v>1885</v>
      </c>
      <c r="AG72" s="1060"/>
      <c r="AH72" s="1060"/>
      <c r="AI72" s="1060"/>
      <c r="AJ72" s="1060"/>
      <c r="AK72" s="1060" t="s">
        <v>590</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581</v>
      </c>
      <c r="C73" s="1064"/>
      <c r="D73" s="1064"/>
      <c r="E73" s="1064"/>
      <c r="F73" s="1064"/>
      <c r="G73" s="1064"/>
      <c r="H73" s="1064"/>
      <c r="I73" s="1064"/>
      <c r="J73" s="1064"/>
      <c r="K73" s="1064"/>
      <c r="L73" s="1064"/>
      <c r="M73" s="1064"/>
      <c r="N73" s="1064"/>
      <c r="O73" s="1064"/>
      <c r="P73" s="1065"/>
      <c r="Q73" s="1066">
        <v>5035</v>
      </c>
      <c r="R73" s="1060"/>
      <c r="S73" s="1060"/>
      <c r="T73" s="1060"/>
      <c r="U73" s="1060"/>
      <c r="V73" s="1060">
        <v>4930</v>
      </c>
      <c r="W73" s="1060"/>
      <c r="X73" s="1060"/>
      <c r="Y73" s="1060"/>
      <c r="Z73" s="1060"/>
      <c r="AA73" s="1060">
        <v>105</v>
      </c>
      <c r="AB73" s="1060"/>
      <c r="AC73" s="1060"/>
      <c r="AD73" s="1060"/>
      <c r="AE73" s="1060"/>
      <c r="AF73" s="1060">
        <v>105</v>
      </c>
      <c r="AG73" s="1060"/>
      <c r="AH73" s="1060"/>
      <c r="AI73" s="1060"/>
      <c r="AJ73" s="1060"/>
      <c r="AK73" s="1060">
        <v>65</v>
      </c>
      <c r="AL73" s="1060"/>
      <c r="AM73" s="1060"/>
      <c r="AN73" s="1060"/>
      <c r="AO73" s="1060"/>
      <c r="AP73" s="1060" t="s">
        <v>590</v>
      </c>
      <c r="AQ73" s="1060"/>
      <c r="AR73" s="1060"/>
      <c r="AS73" s="1060"/>
      <c r="AT73" s="1060"/>
      <c r="AU73" s="1060" t="s">
        <v>590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582</v>
      </c>
      <c r="C74" s="1064"/>
      <c r="D74" s="1064"/>
      <c r="E74" s="1064"/>
      <c r="F74" s="1064"/>
      <c r="G74" s="1064"/>
      <c r="H74" s="1064"/>
      <c r="I74" s="1064"/>
      <c r="J74" s="1064"/>
      <c r="K74" s="1064"/>
      <c r="L74" s="1064"/>
      <c r="M74" s="1064"/>
      <c r="N74" s="1064"/>
      <c r="O74" s="1064"/>
      <c r="P74" s="1065"/>
      <c r="Q74" s="1066">
        <v>386</v>
      </c>
      <c r="R74" s="1060"/>
      <c r="S74" s="1060"/>
      <c r="T74" s="1060"/>
      <c r="U74" s="1060"/>
      <c r="V74" s="1060">
        <v>382</v>
      </c>
      <c r="W74" s="1060"/>
      <c r="X74" s="1060"/>
      <c r="Y74" s="1060"/>
      <c r="Z74" s="1060"/>
      <c r="AA74" s="1060">
        <v>4</v>
      </c>
      <c r="AB74" s="1060"/>
      <c r="AC74" s="1060"/>
      <c r="AD74" s="1060"/>
      <c r="AE74" s="1060"/>
      <c r="AF74" s="1060">
        <v>4</v>
      </c>
      <c r="AG74" s="1060"/>
      <c r="AH74" s="1060"/>
      <c r="AI74" s="1060"/>
      <c r="AJ74" s="1060"/>
      <c r="AK74" s="1060">
        <v>7</v>
      </c>
      <c r="AL74" s="1060"/>
      <c r="AM74" s="1060"/>
      <c r="AN74" s="1060"/>
      <c r="AO74" s="1060"/>
      <c r="AP74" s="1060" t="s">
        <v>592</v>
      </c>
      <c r="AQ74" s="1060"/>
      <c r="AR74" s="1060"/>
      <c r="AS74" s="1060"/>
      <c r="AT74" s="1060"/>
      <c r="AU74" s="1060" t="s">
        <v>590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583</v>
      </c>
      <c r="C75" s="1064"/>
      <c r="D75" s="1064"/>
      <c r="E75" s="1064"/>
      <c r="F75" s="1064"/>
      <c r="G75" s="1064"/>
      <c r="H75" s="1064"/>
      <c r="I75" s="1064"/>
      <c r="J75" s="1064"/>
      <c r="K75" s="1064"/>
      <c r="L75" s="1064"/>
      <c r="M75" s="1064"/>
      <c r="N75" s="1064"/>
      <c r="O75" s="1064"/>
      <c r="P75" s="1065"/>
      <c r="Q75" s="1067">
        <v>1989</v>
      </c>
      <c r="R75" s="1068"/>
      <c r="S75" s="1068"/>
      <c r="T75" s="1068"/>
      <c r="U75" s="1069"/>
      <c r="V75" s="1070">
        <v>1982</v>
      </c>
      <c r="W75" s="1068"/>
      <c r="X75" s="1068"/>
      <c r="Y75" s="1068"/>
      <c r="Z75" s="1069"/>
      <c r="AA75" s="1070">
        <v>7</v>
      </c>
      <c r="AB75" s="1068"/>
      <c r="AC75" s="1068"/>
      <c r="AD75" s="1068"/>
      <c r="AE75" s="1069"/>
      <c r="AF75" s="1070">
        <v>7</v>
      </c>
      <c r="AG75" s="1068"/>
      <c r="AH75" s="1068"/>
      <c r="AI75" s="1068"/>
      <c r="AJ75" s="1069"/>
      <c r="AK75" s="1070" t="s">
        <v>590</v>
      </c>
      <c r="AL75" s="1068"/>
      <c r="AM75" s="1068"/>
      <c r="AN75" s="1068"/>
      <c r="AO75" s="1069"/>
      <c r="AP75" s="1070" t="s">
        <v>574</v>
      </c>
      <c r="AQ75" s="1068"/>
      <c r="AR75" s="1068"/>
      <c r="AS75" s="1068"/>
      <c r="AT75" s="1069"/>
      <c r="AU75" s="1070" t="s">
        <v>590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584</v>
      </c>
      <c r="C76" s="1064"/>
      <c r="D76" s="1064"/>
      <c r="E76" s="1064"/>
      <c r="F76" s="1064"/>
      <c r="G76" s="1064"/>
      <c r="H76" s="1064"/>
      <c r="I76" s="1064"/>
      <c r="J76" s="1064"/>
      <c r="K76" s="1064"/>
      <c r="L76" s="1064"/>
      <c r="M76" s="1064"/>
      <c r="N76" s="1064"/>
      <c r="O76" s="1064"/>
      <c r="P76" s="1065"/>
      <c r="Q76" s="1067">
        <v>16</v>
      </c>
      <c r="R76" s="1068"/>
      <c r="S76" s="1068"/>
      <c r="T76" s="1068"/>
      <c r="U76" s="1069"/>
      <c r="V76" s="1070">
        <v>13</v>
      </c>
      <c r="W76" s="1068"/>
      <c r="X76" s="1068"/>
      <c r="Y76" s="1068"/>
      <c r="Z76" s="1069"/>
      <c r="AA76" s="1070">
        <v>3</v>
      </c>
      <c r="AB76" s="1068"/>
      <c r="AC76" s="1068"/>
      <c r="AD76" s="1068"/>
      <c r="AE76" s="1069"/>
      <c r="AF76" s="1070">
        <v>3</v>
      </c>
      <c r="AG76" s="1068"/>
      <c r="AH76" s="1068"/>
      <c r="AI76" s="1068"/>
      <c r="AJ76" s="1069"/>
      <c r="AK76" s="1070">
        <v>0</v>
      </c>
      <c r="AL76" s="1068"/>
      <c r="AM76" s="1068"/>
      <c r="AN76" s="1068"/>
      <c r="AO76" s="1069"/>
      <c r="AP76" s="1070" t="s">
        <v>590</v>
      </c>
      <c r="AQ76" s="1068"/>
      <c r="AR76" s="1068"/>
      <c r="AS76" s="1068"/>
      <c r="AT76" s="1069"/>
      <c r="AU76" s="1070" t="s">
        <v>590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585</v>
      </c>
      <c r="C77" s="1064"/>
      <c r="D77" s="1064"/>
      <c r="E77" s="1064"/>
      <c r="F77" s="1064"/>
      <c r="G77" s="1064"/>
      <c r="H77" s="1064"/>
      <c r="I77" s="1064"/>
      <c r="J77" s="1064"/>
      <c r="K77" s="1064"/>
      <c r="L77" s="1064"/>
      <c r="M77" s="1064"/>
      <c r="N77" s="1064"/>
      <c r="O77" s="1064"/>
      <c r="P77" s="1065"/>
      <c r="Q77" s="1067">
        <v>58</v>
      </c>
      <c r="R77" s="1068"/>
      <c r="S77" s="1068"/>
      <c r="T77" s="1068"/>
      <c r="U77" s="1069"/>
      <c r="V77" s="1070">
        <v>55</v>
      </c>
      <c r="W77" s="1068"/>
      <c r="X77" s="1068"/>
      <c r="Y77" s="1068"/>
      <c r="Z77" s="1069"/>
      <c r="AA77" s="1070">
        <v>3</v>
      </c>
      <c r="AB77" s="1068"/>
      <c r="AC77" s="1068"/>
      <c r="AD77" s="1068"/>
      <c r="AE77" s="1069"/>
      <c r="AF77" s="1070">
        <v>3</v>
      </c>
      <c r="AG77" s="1068"/>
      <c r="AH77" s="1068"/>
      <c r="AI77" s="1068"/>
      <c r="AJ77" s="1069"/>
      <c r="AK77" s="1070" t="s">
        <v>590</v>
      </c>
      <c r="AL77" s="1068"/>
      <c r="AM77" s="1068"/>
      <c r="AN77" s="1068"/>
      <c r="AO77" s="1069"/>
      <c r="AP77" s="1070" t="s">
        <v>590</v>
      </c>
      <c r="AQ77" s="1068"/>
      <c r="AR77" s="1068"/>
      <c r="AS77" s="1068"/>
      <c r="AT77" s="1069"/>
      <c r="AU77" s="1070" t="s">
        <v>590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586</v>
      </c>
      <c r="C78" s="1064"/>
      <c r="D78" s="1064"/>
      <c r="E78" s="1064"/>
      <c r="F78" s="1064"/>
      <c r="G78" s="1064"/>
      <c r="H78" s="1064"/>
      <c r="I78" s="1064"/>
      <c r="J78" s="1064"/>
      <c r="K78" s="1064"/>
      <c r="L78" s="1064"/>
      <c r="M78" s="1064"/>
      <c r="N78" s="1064"/>
      <c r="O78" s="1064"/>
      <c r="P78" s="1065"/>
      <c r="Q78" s="1066">
        <v>543</v>
      </c>
      <c r="R78" s="1060"/>
      <c r="S78" s="1060"/>
      <c r="T78" s="1060"/>
      <c r="U78" s="1060"/>
      <c r="V78" s="1060">
        <v>527</v>
      </c>
      <c r="W78" s="1060"/>
      <c r="X78" s="1060"/>
      <c r="Y78" s="1060"/>
      <c r="Z78" s="1060"/>
      <c r="AA78" s="1060">
        <v>16</v>
      </c>
      <c r="AB78" s="1060"/>
      <c r="AC78" s="1060"/>
      <c r="AD78" s="1060"/>
      <c r="AE78" s="1060"/>
      <c r="AF78" s="1060">
        <v>16</v>
      </c>
      <c r="AG78" s="1060"/>
      <c r="AH78" s="1060"/>
      <c r="AI78" s="1060"/>
      <c r="AJ78" s="1060"/>
      <c r="AK78" s="1060" t="s">
        <v>590</v>
      </c>
      <c r="AL78" s="1060"/>
      <c r="AM78" s="1060"/>
      <c r="AN78" s="1060"/>
      <c r="AO78" s="1060"/>
      <c r="AP78" s="1060" t="s">
        <v>590</v>
      </c>
      <c r="AQ78" s="1060"/>
      <c r="AR78" s="1060"/>
      <c r="AS78" s="1060"/>
      <c r="AT78" s="1060"/>
      <c r="AU78" s="1060" t="s">
        <v>590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587</v>
      </c>
      <c r="C79" s="1064"/>
      <c r="D79" s="1064"/>
      <c r="E79" s="1064"/>
      <c r="F79" s="1064"/>
      <c r="G79" s="1064"/>
      <c r="H79" s="1064"/>
      <c r="I79" s="1064"/>
      <c r="J79" s="1064"/>
      <c r="K79" s="1064"/>
      <c r="L79" s="1064"/>
      <c r="M79" s="1064"/>
      <c r="N79" s="1064"/>
      <c r="O79" s="1064"/>
      <c r="P79" s="1065"/>
      <c r="Q79" s="1066">
        <v>1718</v>
      </c>
      <c r="R79" s="1060"/>
      <c r="S79" s="1060"/>
      <c r="T79" s="1060"/>
      <c r="U79" s="1060"/>
      <c r="V79" s="1060">
        <v>1788</v>
      </c>
      <c r="W79" s="1060"/>
      <c r="X79" s="1060"/>
      <c r="Y79" s="1060"/>
      <c r="Z79" s="1060"/>
      <c r="AA79" s="1060">
        <v>-70</v>
      </c>
      <c r="AB79" s="1060"/>
      <c r="AC79" s="1060"/>
      <c r="AD79" s="1060"/>
      <c r="AE79" s="1060"/>
      <c r="AF79" s="1060">
        <v>575</v>
      </c>
      <c r="AG79" s="1060"/>
      <c r="AH79" s="1060"/>
      <c r="AI79" s="1060"/>
      <c r="AJ79" s="1060"/>
      <c r="AK79" s="1060">
        <v>99</v>
      </c>
      <c r="AL79" s="1060"/>
      <c r="AM79" s="1060"/>
      <c r="AN79" s="1060"/>
      <c r="AO79" s="1060"/>
      <c r="AP79" s="1060">
        <v>611</v>
      </c>
      <c r="AQ79" s="1060"/>
      <c r="AR79" s="1060"/>
      <c r="AS79" s="1060"/>
      <c r="AT79" s="1060"/>
      <c r="AU79" s="1060">
        <v>130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2648</v>
      </c>
      <c r="AG88" s="1048"/>
      <c r="AH88" s="1048"/>
      <c r="AI88" s="1048"/>
      <c r="AJ88" s="1048"/>
      <c r="AK88" s="1052"/>
      <c r="AL88" s="1052"/>
      <c r="AM88" s="1052"/>
      <c r="AN88" s="1052"/>
      <c r="AO88" s="1052"/>
      <c r="AP88" s="1048">
        <v>887</v>
      </c>
      <c r="AQ88" s="1048"/>
      <c r="AR88" s="1048"/>
      <c r="AS88" s="1048"/>
      <c r="AT88" s="1048"/>
      <c r="AU88" s="1048">
        <v>146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v>58</v>
      </c>
      <c r="CX102" s="1040"/>
      <c r="CY102" s="1040"/>
      <c r="CZ102" s="1040"/>
      <c r="DA102" s="1041"/>
      <c r="DB102" s="1039" t="s">
        <v>590</v>
      </c>
      <c r="DC102" s="1040"/>
      <c r="DD102" s="1040"/>
      <c r="DE102" s="1040"/>
      <c r="DF102" s="1041"/>
      <c r="DG102" s="1039" t="s">
        <v>590</v>
      </c>
      <c r="DH102" s="1040"/>
      <c r="DI102" s="1040"/>
      <c r="DJ102" s="1040"/>
      <c r="DK102" s="1041"/>
      <c r="DL102" s="1039" t="s">
        <v>590</v>
      </c>
      <c r="DM102" s="1040"/>
      <c r="DN102" s="1040"/>
      <c r="DO102" s="1040"/>
      <c r="DP102" s="1041"/>
      <c r="DQ102" s="1039" t="s">
        <v>590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303</v>
      </c>
      <c r="AG109" s="983"/>
      <c r="AH109" s="983"/>
      <c r="AI109" s="983"/>
      <c r="AJ109" s="984"/>
      <c r="AK109" s="985" t="s">
        <v>302</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303</v>
      </c>
      <c r="BW109" s="983"/>
      <c r="BX109" s="983"/>
      <c r="BY109" s="983"/>
      <c r="BZ109" s="984"/>
      <c r="CA109" s="985" t="s">
        <v>302</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303</v>
      </c>
      <c r="DM109" s="983"/>
      <c r="DN109" s="983"/>
      <c r="DO109" s="983"/>
      <c r="DP109" s="984"/>
      <c r="DQ109" s="985" t="s">
        <v>302</v>
      </c>
      <c r="DR109" s="983"/>
      <c r="DS109" s="983"/>
      <c r="DT109" s="983"/>
      <c r="DU109" s="984"/>
      <c r="DV109" s="985" t="s">
        <v>430</v>
      </c>
      <c r="DW109" s="983"/>
      <c r="DX109" s="983"/>
      <c r="DY109" s="983"/>
      <c r="DZ109" s="1014"/>
    </row>
    <row r="110" spans="1:131" s="246" customFormat="1" ht="26.25" customHeight="1" x14ac:dyDescent="0.2">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179907</v>
      </c>
      <c r="AB110" s="976"/>
      <c r="AC110" s="976"/>
      <c r="AD110" s="976"/>
      <c r="AE110" s="977"/>
      <c r="AF110" s="978">
        <v>195829</v>
      </c>
      <c r="AG110" s="976"/>
      <c r="AH110" s="976"/>
      <c r="AI110" s="976"/>
      <c r="AJ110" s="977"/>
      <c r="AK110" s="978">
        <v>200648</v>
      </c>
      <c r="AL110" s="976"/>
      <c r="AM110" s="976"/>
      <c r="AN110" s="976"/>
      <c r="AO110" s="977"/>
      <c r="AP110" s="979">
        <v>16.399999999999999</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2024478</v>
      </c>
      <c r="BR110" s="923"/>
      <c r="BS110" s="923"/>
      <c r="BT110" s="923"/>
      <c r="BU110" s="923"/>
      <c r="BV110" s="923">
        <v>2054134</v>
      </c>
      <c r="BW110" s="923"/>
      <c r="BX110" s="923"/>
      <c r="BY110" s="923"/>
      <c r="BZ110" s="923"/>
      <c r="CA110" s="923">
        <v>2162334</v>
      </c>
      <c r="CB110" s="923"/>
      <c r="CC110" s="923"/>
      <c r="CD110" s="923"/>
      <c r="CE110" s="923"/>
      <c r="CF110" s="947">
        <v>177</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144</v>
      </c>
      <c r="DH110" s="923"/>
      <c r="DI110" s="923"/>
      <c r="DJ110" s="923"/>
      <c r="DK110" s="923"/>
      <c r="DL110" s="923" t="s">
        <v>387</v>
      </c>
      <c r="DM110" s="923"/>
      <c r="DN110" s="923"/>
      <c r="DO110" s="923"/>
      <c r="DP110" s="923"/>
      <c r="DQ110" s="923" t="s">
        <v>387</v>
      </c>
      <c r="DR110" s="923"/>
      <c r="DS110" s="923"/>
      <c r="DT110" s="923"/>
      <c r="DU110" s="923"/>
      <c r="DV110" s="924" t="s">
        <v>436</v>
      </c>
      <c r="DW110" s="924"/>
      <c r="DX110" s="924"/>
      <c r="DY110" s="924"/>
      <c r="DZ110" s="925"/>
    </row>
    <row r="111" spans="1:131" s="246" customFormat="1" ht="26.25" customHeight="1" x14ac:dyDescent="0.2">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387</v>
      </c>
      <c r="AB111" s="1004"/>
      <c r="AC111" s="1004"/>
      <c r="AD111" s="1004"/>
      <c r="AE111" s="1005"/>
      <c r="AF111" s="1006" t="s">
        <v>144</v>
      </c>
      <c r="AG111" s="1004"/>
      <c r="AH111" s="1004"/>
      <c r="AI111" s="1004"/>
      <c r="AJ111" s="1005"/>
      <c r="AK111" s="1006" t="s">
        <v>144</v>
      </c>
      <c r="AL111" s="1004"/>
      <c r="AM111" s="1004"/>
      <c r="AN111" s="1004"/>
      <c r="AO111" s="1005"/>
      <c r="AP111" s="1007" t="s">
        <v>387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387</v>
      </c>
      <c r="BR111" s="895"/>
      <c r="BS111" s="895"/>
      <c r="BT111" s="895"/>
      <c r="BU111" s="895"/>
      <c r="BV111" s="895" t="s">
        <v>144</v>
      </c>
      <c r="BW111" s="895"/>
      <c r="BX111" s="895"/>
      <c r="BY111" s="895"/>
      <c r="BZ111" s="895"/>
      <c r="CA111" s="895" t="s">
        <v>144</v>
      </c>
      <c r="CB111" s="895"/>
      <c r="CC111" s="895"/>
      <c r="CD111" s="895"/>
      <c r="CE111" s="895"/>
      <c r="CF111" s="956" t="s">
        <v>387</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387</v>
      </c>
      <c r="DH111" s="895"/>
      <c r="DI111" s="895"/>
      <c r="DJ111" s="895"/>
      <c r="DK111" s="895"/>
      <c r="DL111" s="895" t="s">
        <v>387</v>
      </c>
      <c r="DM111" s="895"/>
      <c r="DN111" s="895"/>
      <c r="DO111" s="895"/>
      <c r="DP111" s="895"/>
      <c r="DQ111" s="895" t="s">
        <v>387</v>
      </c>
      <c r="DR111" s="895"/>
      <c r="DS111" s="895"/>
      <c r="DT111" s="895"/>
      <c r="DU111" s="895"/>
      <c r="DV111" s="872" t="s">
        <v>144</v>
      </c>
      <c r="DW111" s="872"/>
      <c r="DX111" s="872"/>
      <c r="DY111" s="872"/>
      <c r="DZ111" s="873"/>
    </row>
    <row r="112" spans="1:131" s="246" customFormat="1" ht="26.25" customHeight="1" x14ac:dyDescent="0.2">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144</v>
      </c>
      <c r="AG112" s="858"/>
      <c r="AH112" s="858"/>
      <c r="AI112" s="858"/>
      <c r="AJ112" s="859"/>
      <c r="AK112" s="860" t="s">
        <v>144</v>
      </c>
      <c r="AL112" s="858"/>
      <c r="AM112" s="858"/>
      <c r="AN112" s="858"/>
      <c r="AO112" s="859"/>
      <c r="AP112" s="905" t="s">
        <v>144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329799</v>
      </c>
      <c r="BR112" s="895"/>
      <c r="BS112" s="895"/>
      <c r="BT112" s="895"/>
      <c r="BU112" s="895"/>
      <c r="BV112" s="895">
        <v>297658</v>
      </c>
      <c r="BW112" s="895"/>
      <c r="BX112" s="895"/>
      <c r="BY112" s="895"/>
      <c r="BZ112" s="895"/>
      <c r="CA112" s="895">
        <v>272940</v>
      </c>
      <c r="CB112" s="895"/>
      <c r="CC112" s="895"/>
      <c r="CD112" s="895"/>
      <c r="CE112" s="895"/>
      <c r="CF112" s="956">
        <v>22.3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436</v>
      </c>
      <c r="DM112" s="895"/>
      <c r="DN112" s="895"/>
      <c r="DO112" s="895"/>
      <c r="DP112" s="895"/>
      <c r="DQ112" s="895" t="s">
        <v>387</v>
      </c>
      <c r="DR112" s="895"/>
      <c r="DS112" s="895"/>
      <c r="DT112" s="895"/>
      <c r="DU112" s="895"/>
      <c r="DV112" s="872" t="s">
        <v>387</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29531</v>
      </c>
      <c r="AB113" s="1004"/>
      <c r="AC113" s="1004"/>
      <c r="AD113" s="1004"/>
      <c r="AE113" s="1005"/>
      <c r="AF113" s="1006">
        <v>26390</v>
      </c>
      <c r="AG113" s="1004"/>
      <c r="AH113" s="1004"/>
      <c r="AI113" s="1004"/>
      <c r="AJ113" s="1005"/>
      <c r="AK113" s="1006">
        <v>29559</v>
      </c>
      <c r="AL113" s="1004"/>
      <c r="AM113" s="1004"/>
      <c r="AN113" s="1004"/>
      <c r="AO113" s="1005"/>
      <c r="AP113" s="1007">
        <v>2.4</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180877</v>
      </c>
      <c r="BR113" s="895"/>
      <c r="BS113" s="895"/>
      <c r="BT113" s="895"/>
      <c r="BU113" s="895"/>
      <c r="BV113" s="895">
        <v>162213</v>
      </c>
      <c r="BW113" s="895"/>
      <c r="BX113" s="895"/>
      <c r="BY113" s="895"/>
      <c r="BZ113" s="895"/>
      <c r="CA113" s="895">
        <v>146028</v>
      </c>
      <c r="CB113" s="895"/>
      <c r="CC113" s="895"/>
      <c r="CD113" s="895"/>
      <c r="CE113" s="895"/>
      <c r="CF113" s="956">
        <v>12</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387</v>
      </c>
      <c r="DH113" s="858"/>
      <c r="DI113" s="858"/>
      <c r="DJ113" s="858"/>
      <c r="DK113" s="859"/>
      <c r="DL113" s="860" t="s">
        <v>387</v>
      </c>
      <c r="DM113" s="858"/>
      <c r="DN113" s="858"/>
      <c r="DO113" s="858"/>
      <c r="DP113" s="859"/>
      <c r="DQ113" s="860" t="s">
        <v>387</v>
      </c>
      <c r="DR113" s="858"/>
      <c r="DS113" s="858"/>
      <c r="DT113" s="858"/>
      <c r="DU113" s="859"/>
      <c r="DV113" s="905" t="s">
        <v>144</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11153</v>
      </c>
      <c r="AB114" s="858"/>
      <c r="AC114" s="858"/>
      <c r="AD114" s="858"/>
      <c r="AE114" s="859"/>
      <c r="AF114" s="860">
        <v>11079</v>
      </c>
      <c r="AG114" s="858"/>
      <c r="AH114" s="858"/>
      <c r="AI114" s="858"/>
      <c r="AJ114" s="859"/>
      <c r="AK114" s="860">
        <v>9816</v>
      </c>
      <c r="AL114" s="858"/>
      <c r="AM114" s="858"/>
      <c r="AN114" s="858"/>
      <c r="AO114" s="859"/>
      <c r="AP114" s="905">
        <v>0.8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762789</v>
      </c>
      <c r="BR114" s="895"/>
      <c r="BS114" s="895"/>
      <c r="BT114" s="895"/>
      <c r="BU114" s="895"/>
      <c r="BV114" s="895">
        <v>760476</v>
      </c>
      <c r="BW114" s="895"/>
      <c r="BX114" s="895"/>
      <c r="BY114" s="895"/>
      <c r="BZ114" s="895"/>
      <c r="CA114" s="895">
        <v>757550</v>
      </c>
      <c r="CB114" s="895"/>
      <c r="CC114" s="895"/>
      <c r="CD114" s="895"/>
      <c r="CE114" s="895"/>
      <c r="CF114" s="956">
        <v>62</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144</v>
      </c>
      <c r="DM114" s="858"/>
      <c r="DN114" s="858"/>
      <c r="DO114" s="858"/>
      <c r="DP114" s="859"/>
      <c r="DQ114" s="860" t="s">
        <v>387</v>
      </c>
      <c r="DR114" s="858"/>
      <c r="DS114" s="858"/>
      <c r="DT114" s="858"/>
      <c r="DU114" s="859"/>
      <c r="DV114" s="905" t="s">
        <v>144</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144</v>
      </c>
      <c r="AB115" s="1004"/>
      <c r="AC115" s="1004"/>
      <c r="AD115" s="1004"/>
      <c r="AE115" s="1005"/>
      <c r="AF115" s="1006" t="s">
        <v>144</v>
      </c>
      <c r="AG115" s="1004"/>
      <c r="AH115" s="1004"/>
      <c r="AI115" s="1004"/>
      <c r="AJ115" s="1005"/>
      <c r="AK115" s="1006" t="s">
        <v>387</v>
      </c>
      <c r="AL115" s="1004"/>
      <c r="AM115" s="1004"/>
      <c r="AN115" s="1004"/>
      <c r="AO115" s="1005"/>
      <c r="AP115" s="1007" t="s">
        <v>144</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387</v>
      </c>
      <c r="BW115" s="895"/>
      <c r="BX115" s="895"/>
      <c r="BY115" s="895"/>
      <c r="BZ115" s="895"/>
      <c r="CA115" s="895" t="s">
        <v>387</v>
      </c>
      <c r="CB115" s="895"/>
      <c r="CC115" s="895"/>
      <c r="CD115" s="895"/>
      <c r="CE115" s="895"/>
      <c r="CF115" s="956" t="s">
        <v>144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144</v>
      </c>
      <c r="DM115" s="858"/>
      <c r="DN115" s="858"/>
      <c r="DO115" s="858"/>
      <c r="DP115" s="859"/>
      <c r="DQ115" s="860" t="s">
        <v>387</v>
      </c>
      <c r="DR115" s="858"/>
      <c r="DS115" s="858"/>
      <c r="DT115" s="858"/>
      <c r="DU115" s="859"/>
      <c r="DV115" s="905" t="s">
        <v>144</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144</v>
      </c>
      <c r="AB116" s="858"/>
      <c r="AC116" s="858"/>
      <c r="AD116" s="858"/>
      <c r="AE116" s="859"/>
      <c r="AF116" s="860" t="s">
        <v>387</v>
      </c>
      <c r="AG116" s="858"/>
      <c r="AH116" s="858"/>
      <c r="AI116" s="858"/>
      <c r="AJ116" s="859"/>
      <c r="AK116" s="860" t="s">
        <v>144</v>
      </c>
      <c r="AL116" s="858"/>
      <c r="AM116" s="858"/>
      <c r="AN116" s="858"/>
      <c r="AO116" s="859"/>
      <c r="AP116" s="905" t="s">
        <v>144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144</v>
      </c>
      <c r="BR116" s="895"/>
      <c r="BS116" s="895"/>
      <c r="BT116" s="895"/>
      <c r="BU116" s="895"/>
      <c r="BV116" s="895" t="s">
        <v>387</v>
      </c>
      <c r="BW116" s="895"/>
      <c r="BX116" s="895"/>
      <c r="BY116" s="895"/>
      <c r="BZ116" s="895"/>
      <c r="CA116" s="895" t="s">
        <v>144</v>
      </c>
      <c r="CB116" s="895"/>
      <c r="CC116" s="895"/>
      <c r="CD116" s="895"/>
      <c r="CE116" s="895"/>
      <c r="CF116" s="956" t="s">
        <v>387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387</v>
      </c>
      <c r="DH116" s="858"/>
      <c r="DI116" s="858"/>
      <c r="DJ116" s="858"/>
      <c r="DK116" s="859"/>
      <c r="DL116" s="860" t="s">
        <v>144</v>
      </c>
      <c r="DM116" s="858"/>
      <c r="DN116" s="858"/>
      <c r="DO116" s="858"/>
      <c r="DP116" s="859"/>
      <c r="DQ116" s="860" t="s">
        <v>144</v>
      </c>
      <c r="DR116" s="858"/>
      <c r="DS116" s="858"/>
      <c r="DT116" s="858"/>
      <c r="DU116" s="859"/>
      <c r="DV116" s="905" t="s">
        <v>144</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220591</v>
      </c>
      <c r="AB117" s="990"/>
      <c r="AC117" s="990"/>
      <c r="AD117" s="990"/>
      <c r="AE117" s="991"/>
      <c r="AF117" s="992">
        <v>233298</v>
      </c>
      <c r="AG117" s="990"/>
      <c r="AH117" s="990"/>
      <c r="AI117" s="990"/>
      <c r="AJ117" s="991"/>
      <c r="AK117" s="992">
        <v>240023</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144</v>
      </c>
      <c r="BR117" s="895"/>
      <c r="BS117" s="895"/>
      <c r="BT117" s="895"/>
      <c r="BU117" s="895"/>
      <c r="BV117" s="895" t="s">
        <v>387</v>
      </c>
      <c r="BW117" s="895"/>
      <c r="BX117" s="895"/>
      <c r="BY117" s="895"/>
      <c r="BZ117" s="895"/>
      <c r="CA117" s="895" t="s">
        <v>436</v>
      </c>
      <c r="CB117" s="895"/>
      <c r="CC117" s="895"/>
      <c r="CD117" s="895"/>
      <c r="CE117" s="895"/>
      <c r="CF117" s="956" t="s">
        <v>387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144</v>
      </c>
      <c r="DM117" s="858"/>
      <c r="DN117" s="858"/>
      <c r="DO117" s="858"/>
      <c r="DP117" s="859"/>
      <c r="DQ117" s="860" t="s">
        <v>387</v>
      </c>
      <c r="DR117" s="858"/>
      <c r="DS117" s="858"/>
      <c r="DT117" s="858"/>
      <c r="DU117" s="859"/>
      <c r="DV117" s="905" t="s">
        <v>144</v>
      </c>
      <c r="DW117" s="906"/>
      <c r="DX117" s="906"/>
      <c r="DY117" s="906"/>
      <c r="DZ117" s="907"/>
    </row>
    <row r="118" spans="1:130" s="246" customFormat="1" ht="26.25" customHeight="1" x14ac:dyDescent="0.2">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303</v>
      </c>
      <c r="AG118" s="983"/>
      <c r="AH118" s="983"/>
      <c r="AI118" s="983"/>
      <c r="AJ118" s="984"/>
      <c r="AK118" s="985" t="s">
        <v>302</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144</v>
      </c>
      <c r="BR118" s="926"/>
      <c r="BS118" s="926"/>
      <c r="BT118" s="926"/>
      <c r="BU118" s="926"/>
      <c r="BV118" s="926" t="s">
        <v>387</v>
      </c>
      <c r="BW118" s="926"/>
      <c r="BX118" s="926"/>
      <c r="BY118" s="926"/>
      <c r="BZ118" s="926"/>
      <c r="CA118" s="926" t="s">
        <v>144</v>
      </c>
      <c r="CB118" s="926"/>
      <c r="CC118" s="926"/>
      <c r="CD118" s="926"/>
      <c r="CE118" s="926"/>
      <c r="CF118" s="956" t="s">
        <v>387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144</v>
      </c>
      <c r="DM118" s="858"/>
      <c r="DN118" s="858"/>
      <c r="DO118" s="858"/>
      <c r="DP118" s="859"/>
      <c r="DQ118" s="860" t="s">
        <v>436</v>
      </c>
      <c r="DR118" s="858"/>
      <c r="DS118" s="858"/>
      <c r="DT118" s="858"/>
      <c r="DU118" s="859"/>
      <c r="DV118" s="905" t="s">
        <v>387</v>
      </c>
      <c r="DW118" s="906"/>
      <c r="DX118" s="906"/>
      <c r="DY118" s="906"/>
      <c r="DZ118" s="907"/>
    </row>
    <row r="119" spans="1:130" s="246" customFormat="1" ht="26.25" customHeight="1" x14ac:dyDescent="0.2">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144</v>
      </c>
      <c r="AB119" s="976"/>
      <c r="AC119" s="976"/>
      <c r="AD119" s="976"/>
      <c r="AE119" s="977"/>
      <c r="AF119" s="978" t="s">
        <v>144</v>
      </c>
      <c r="AG119" s="976"/>
      <c r="AH119" s="976"/>
      <c r="AI119" s="976"/>
      <c r="AJ119" s="977"/>
      <c r="AK119" s="978" t="s">
        <v>387</v>
      </c>
      <c r="AL119" s="976"/>
      <c r="AM119" s="976"/>
      <c r="AN119" s="976"/>
      <c r="AO119" s="977"/>
      <c r="AP119" s="979" t="s">
        <v>144</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3297943</v>
      </c>
      <c r="BR119" s="926"/>
      <c r="BS119" s="926"/>
      <c r="BT119" s="926"/>
      <c r="BU119" s="926"/>
      <c r="BV119" s="926">
        <v>3274481</v>
      </c>
      <c r="BW119" s="926"/>
      <c r="BX119" s="926"/>
      <c r="BY119" s="926"/>
      <c r="BZ119" s="926"/>
      <c r="CA119" s="926">
        <v>3338852</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144</v>
      </c>
      <c r="DH119" s="841"/>
      <c r="DI119" s="841"/>
      <c r="DJ119" s="841"/>
      <c r="DK119" s="842"/>
      <c r="DL119" s="843" t="s">
        <v>387</v>
      </c>
      <c r="DM119" s="841"/>
      <c r="DN119" s="841"/>
      <c r="DO119" s="841"/>
      <c r="DP119" s="842"/>
      <c r="DQ119" s="843" t="s">
        <v>144</v>
      </c>
      <c r="DR119" s="841"/>
      <c r="DS119" s="841"/>
      <c r="DT119" s="841"/>
      <c r="DU119" s="842"/>
      <c r="DV119" s="929" t="s">
        <v>144</v>
      </c>
      <c r="DW119" s="930"/>
      <c r="DX119" s="930"/>
      <c r="DY119" s="930"/>
      <c r="DZ119" s="931"/>
    </row>
    <row r="120" spans="1:130" s="246" customFormat="1" ht="26.25" customHeight="1" x14ac:dyDescent="0.2">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144</v>
      </c>
      <c r="AG120" s="858"/>
      <c r="AH120" s="858"/>
      <c r="AI120" s="858"/>
      <c r="AJ120" s="859"/>
      <c r="AK120" s="860" t="s">
        <v>436</v>
      </c>
      <c r="AL120" s="858"/>
      <c r="AM120" s="858"/>
      <c r="AN120" s="858"/>
      <c r="AO120" s="859"/>
      <c r="AP120" s="905" t="s">
        <v>387</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1951727</v>
      </c>
      <c r="BR120" s="923"/>
      <c r="BS120" s="923"/>
      <c r="BT120" s="923"/>
      <c r="BU120" s="923"/>
      <c r="BV120" s="923">
        <v>1918522</v>
      </c>
      <c r="BW120" s="923"/>
      <c r="BX120" s="923"/>
      <c r="BY120" s="923"/>
      <c r="BZ120" s="923"/>
      <c r="CA120" s="923">
        <v>1829342</v>
      </c>
      <c r="CB120" s="923"/>
      <c r="CC120" s="923"/>
      <c r="CD120" s="923"/>
      <c r="CE120" s="923"/>
      <c r="CF120" s="947">
        <v>149.69999999999999</v>
      </c>
      <c r="CG120" s="948"/>
      <c r="CH120" s="948"/>
      <c r="CI120" s="948"/>
      <c r="CJ120" s="948"/>
      <c r="CK120" s="949" t="s">
        <v>465</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318207</v>
      </c>
      <c r="DH120" s="923"/>
      <c r="DI120" s="923"/>
      <c r="DJ120" s="923"/>
      <c r="DK120" s="923"/>
      <c r="DL120" s="923">
        <v>290170</v>
      </c>
      <c r="DM120" s="923"/>
      <c r="DN120" s="923"/>
      <c r="DO120" s="923"/>
      <c r="DP120" s="923"/>
      <c r="DQ120" s="923">
        <v>269342</v>
      </c>
      <c r="DR120" s="923"/>
      <c r="DS120" s="923"/>
      <c r="DT120" s="923"/>
      <c r="DU120" s="923"/>
      <c r="DV120" s="924">
        <v>22</v>
      </c>
      <c r="DW120" s="924"/>
      <c r="DX120" s="924"/>
      <c r="DY120" s="924"/>
      <c r="DZ120" s="925"/>
    </row>
    <row r="121" spans="1:130" s="246" customFormat="1" ht="26.25" customHeight="1" x14ac:dyDescent="0.2">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387</v>
      </c>
      <c r="AB121" s="858"/>
      <c r="AC121" s="858"/>
      <c r="AD121" s="858"/>
      <c r="AE121" s="859"/>
      <c r="AF121" s="860" t="s">
        <v>387</v>
      </c>
      <c r="AG121" s="858"/>
      <c r="AH121" s="858"/>
      <c r="AI121" s="858"/>
      <c r="AJ121" s="859"/>
      <c r="AK121" s="860" t="s">
        <v>144</v>
      </c>
      <c r="AL121" s="858"/>
      <c r="AM121" s="858"/>
      <c r="AN121" s="858"/>
      <c r="AO121" s="859"/>
      <c r="AP121" s="905" t="s">
        <v>144</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26984</v>
      </c>
      <c r="BR121" s="895"/>
      <c r="BS121" s="895"/>
      <c r="BT121" s="895"/>
      <c r="BU121" s="895"/>
      <c r="BV121" s="895">
        <v>26015</v>
      </c>
      <c r="BW121" s="895"/>
      <c r="BX121" s="895"/>
      <c r="BY121" s="895"/>
      <c r="BZ121" s="895"/>
      <c r="CA121" s="895">
        <v>110606</v>
      </c>
      <c r="CB121" s="895"/>
      <c r="CC121" s="895"/>
      <c r="CD121" s="895"/>
      <c r="CE121" s="895"/>
      <c r="CF121" s="956">
        <v>9.1</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10175</v>
      </c>
      <c r="DH121" s="895"/>
      <c r="DI121" s="895"/>
      <c r="DJ121" s="895"/>
      <c r="DK121" s="895"/>
      <c r="DL121" s="895">
        <v>6365</v>
      </c>
      <c r="DM121" s="895"/>
      <c r="DN121" s="895"/>
      <c r="DO121" s="895"/>
      <c r="DP121" s="895"/>
      <c r="DQ121" s="895">
        <v>2926</v>
      </c>
      <c r="DR121" s="895"/>
      <c r="DS121" s="895"/>
      <c r="DT121" s="895"/>
      <c r="DU121" s="895"/>
      <c r="DV121" s="872">
        <v>0.2</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144</v>
      </c>
      <c r="AB122" s="858"/>
      <c r="AC122" s="858"/>
      <c r="AD122" s="858"/>
      <c r="AE122" s="859"/>
      <c r="AF122" s="860" t="s">
        <v>387</v>
      </c>
      <c r="AG122" s="858"/>
      <c r="AH122" s="858"/>
      <c r="AI122" s="858"/>
      <c r="AJ122" s="859"/>
      <c r="AK122" s="860" t="s">
        <v>144</v>
      </c>
      <c r="AL122" s="858"/>
      <c r="AM122" s="858"/>
      <c r="AN122" s="858"/>
      <c r="AO122" s="859"/>
      <c r="AP122" s="905" t="s">
        <v>144</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2113798</v>
      </c>
      <c r="BR122" s="926"/>
      <c r="BS122" s="926"/>
      <c r="BT122" s="926"/>
      <c r="BU122" s="926"/>
      <c r="BV122" s="926">
        <v>2153423</v>
      </c>
      <c r="BW122" s="926"/>
      <c r="BX122" s="926"/>
      <c r="BY122" s="926"/>
      <c r="BZ122" s="926"/>
      <c r="CA122" s="926">
        <v>2218628</v>
      </c>
      <c r="CB122" s="926"/>
      <c r="CC122" s="926"/>
      <c r="CD122" s="926"/>
      <c r="CE122" s="926"/>
      <c r="CF122" s="927">
        <v>181.6</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1417</v>
      </c>
      <c r="DH122" s="895"/>
      <c r="DI122" s="895"/>
      <c r="DJ122" s="895"/>
      <c r="DK122" s="895"/>
      <c r="DL122" s="895">
        <v>1123</v>
      </c>
      <c r="DM122" s="895"/>
      <c r="DN122" s="895"/>
      <c r="DO122" s="895"/>
      <c r="DP122" s="895"/>
      <c r="DQ122" s="895">
        <v>672</v>
      </c>
      <c r="DR122" s="895"/>
      <c r="DS122" s="895"/>
      <c r="DT122" s="895"/>
      <c r="DU122" s="895"/>
      <c r="DV122" s="872">
        <v>0.1</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387</v>
      </c>
      <c r="AB123" s="858"/>
      <c r="AC123" s="858"/>
      <c r="AD123" s="858"/>
      <c r="AE123" s="859"/>
      <c r="AF123" s="860" t="s">
        <v>144</v>
      </c>
      <c r="AG123" s="858"/>
      <c r="AH123" s="858"/>
      <c r="AI123" s="858"/>
      <c r="AJ123" s="859"/>
      <c r="AK123" s="860" t="s">
        <v>144</v>
      </c>
      <c r="AL123" s="858"/>
      <c r="AM123" s="858"/>
      <c r="AN123" s="858"/>
      <c r="AO123" s="859"/>
      <c r="AP123" s="905" t="s">
        <v>387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470</v>
      </c>
      <c r="BP123" s="959"/>
      <c r="BQ123" s="913">
        <v>4092509</v>
      </c>
      <c r="BR123" s="914"/>
      <c r="BS123" s="914"/>
      <c r="BT123" s="914"/>
      <c r="BU123" s="914"/>
      <c r="BV123" s="914">
        <v>4097960</v>
      </c>
      <c r="BW123" s="914"/>
      <c r="BX123" s="914"/>
      <c r="BY123" s="914"/>
      <c r="BZ123" s="914"/>
      <c r="CA123" s="914">
        <v>4158576</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t="s">
        <v>387</v>
      </c>
      <c r="DH123" s="858"/>
      <c r="DI123" s="858"/>
      <c r="DJ123" s="858"/>
      <c r="DK123" s="859"/>
      <c r="DL123" s="860" t="s">
        <v>387</v>
      </c>
      <c r="DM123" s="858"/>
      <c r="DN123" s="858"/>
      <c r="DO123" s="858"/>
      <c r="DP123" s="859"/>
      <c r="DQ123" s="860" t="s">
        <v>144</v>
      </c>
      <c r="DR123" s="858"/>
      <c r="DS123" s="858"/>
      <c r="DT123" s="858"/>
      <c r="DU123" s="859"/>
      <c r="DV123" s="905" t="s">
        <v>144</v>
      </c>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144</v>
      </c>
      <c r="AB124" s="858"/>
      <c r="AC124" s="858"/>
      <c r="AD124" s="858"/>
      <c r="AE124" s="859"/>
      <c r="AF124" s="860" t="s">
        <v>144</v>
      </c>
      <c r="AG124" s="858"/>
      <c r="AH124" s="858"/>
      <c r="AI124" s="858"/>
      <c r="AJ124" s="859"/>
      <c r="AK124" s="860" t="s">
        <v>144</v>
      </c>
      <c r="AL124" s="858"/>
      <c r="AM124" s="858"/>
      <c r="AN124" s="858"/>
      <c r="AO124" s="859"/>
      <c r="AP124" s="905" t="s">
        <v>144</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144</v>
      </c>
      <c r="BR124" s="912"/>
      <c r="BS124" s="912"/>
      <c r="BT124" s="912"/>
      <c r="BU124" s="912"/>
      <c r="BV124" s="912" t="s">
        <v>387</v>
      </c>
      <c r="BW124" s="912"/>
      <c r="BX124" s="912"/>
      <c r="BY124" s="912"/>
      <c r="BZ124" s="912"/>
      <c r="CA124" s="912" t="s">
        <v>144</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387</v>
      </c>
      <c r="DH124" s="841"/>
      <c r="DI124" s="841"/>
      <c r="DJ124" s="841"/>
      <c r="DK124" s="842"/>
      <c r="DL124" s="843" t="s">
        <v>144</v>
      </c>
      <c r="DM124" s="841"/>
      <c r="DN124" s="841"/>
      <c r="DO124" s="841"/>
      <c r="DP124" s="842"/>
      <c r="DQ124" s="843" t="s">
        <v>144</v>
      </c>
      <c r="DR124" s="841"/>
      <c r="DS124" s="841"/>
      <c r="DT124" s="841"/>
      <c r="DU124" s="842"/>
      <c r="DV124" s="929" t="s">
        <v>144</v>
      </c>
      <c r="DW124" s="930"/>
      <c r="DX124" s="930"/>
      <c r="DY124" s="930"/>
      <c r="DZ124" s="931"/>
    </row>
    <row r="125" spans="1:130" s="246" customFormat="1" ht="26.25" customHeight="1" x14ac:dyDescent="0.2">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144</v>
      </c>
      <c r="AB125" s="858"/>
      <c r="AC125" s="858"/>
      <c r="AD125" s="858"/>
      <c r="AE125" s="859"/>
      <c r="AF125" s="860" t="s">
        <v>387</v>
      </c>
      <c r="AG125" s="858"/>
      <c r="AH125" s="858"/>
      <c r="AI125" s="858"/>
      <c r="AJ125" s="859"/>
      <c r="AK125" s="860" t="s">
        <v>144</v>
      </c>
      <c r="AL125" s="858"/>
      <c r="AM125" s="858"/>
      <c r="AN125" s="858"/>
      <c r="AO125" s="859"/>
      <c r="AP125" s="905" t="s">
        <v>387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387</v>
      </c>
      <c r="DH125" s="923"/>
      <c r="DI125" s="923"/>
      <c r="DJ125" s="923"/>
      <c r="DK125" s="923"/>
      <c r="DL125" s="923" t="s">
        <v>387</v>
      </c>
      <c r="DM125" s="923"/>
      <c r="DN125" s="923"/>
      <c r="DO125" s="923"/>
      <c r="DP125" s="923"/>
      <c r="DQ125" s="923" t="s">
        <v>387</v>
      </c>
      <c r="DR125" s="923"/>
      <c r="DS125" s="923"/>
      <c r="DT125" s="923"/>
      <c r="DU125" s="923"/>
      <c r="DV125" s="924" t="s">
        <v>387</v>
      </c>
      <c r="DW125" s="924"/>
      <c r="DX125" s="924"/>
      <c r="DY125" s="924"/>
      <c r="DZ125" s="925"/>
    </row>
    <row r="126" spans="1:130" s="246" customFormat="1" ht="26.25" customHeight="1" thickBot="1" x14ac:dyDescent="0.25">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144</v>
      </c>
      <c r="AB126" s="858"/>
      <c r="AC126" s="858"/>
      <c r="AD126" s="858"/>
      <c r="AE126" s="859"/>
      <c r="AF126" s="860" t="s">
        <v>387</v>
      </c>
      <c r="AG126" s="858"/>
      <c r="AH126" s="858"/>
      <c r="AI126" s="858"/>
      <c r="AJ126" s="859"/>
      <c r="AK126" s="860" t="s">
        <v>387</v>
      </c>
      <c r="AL126" s="858"/>
      <c r="AM126" s="858"/>
      <c r="AN126" s="858"/>
      <c r="AO126" s="859"/>
      <c r="AP126" s="905" t="s">
        <v>144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387</v>
      </c>
      <c r="DH126" s="895"/>
      <c r="DI126" s="895"/>
      <c r="DJ126" s="895"/>
      <c r="DK126" s="895"/>
      <c r="DL126" s="895" t="s">
        <v>144</v>
      </c>
      <c r="DM126" s="895"/>
      <c r="DN126" s="895"/>
      <c r="DO126" s="895"/>
      <c r="DP126" s="895"/>
      <c r="DQ126" s="895" t="s">
        <v>144</v>
      </c>
      <c r="DR126" s="895"/>
      <c r="DS126" s="895"/>
      <c r="DT126" s="895"/>
      <c r="DU126" s="895"/>
      <c r="DV126" s="872" t="s">
        <v>387</v>
      </c>
      <c r="DW126" s="872"/>
      <c r="DX126" s="872"/>
      <c r="DY126" s="872"/>
      <c r="DZ126" s="873"/>
    </row>
    <row r="127" spans="1:130" s="246" customFormat="1" ht="26.25" customHeight="1" x14ac:dyDescent="0.2">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387</v>
      </c>
      <c r="AB127" s="858"/>
      <c r="AC127" s="858"/>
      <c r="AD127" s="858"/>
      <c r="AE127" s="859"/>
      <c r="AF127" s="860" t="s">
        <v>144</v>
      </c>
      <c r="AG127" s="858"/>
      <c r="AH127" s="858"/>
      <c r="AI127" s="858"/>
      <c r="AJ127" s="859"/>
      <c r="AK127" s="860" t="s">
        <v>387</v>
      </c>
      <c r="AL127" s="858"/>
      <c r="AM127" s="858"/>
      <c r="AN127" s="858"/>
      <c r="AO127" s="859"/>
      <c r="AP127" s="905" t="s">
        <v>144</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387</v>
      </c>
      <c r="DH127" s="895"/>
      <c r="DI127" s="895"/>
      <c r="DJ127" s="895"/>
      <c r="DK127" s="895"/>
      <c r="DL127" s="895" t="s">
        <v>387</v>
      </c>
      <c r="DM127" s="895"/>
      <c r="DN127" s="895"/>
      <c r="DO127" s="895"/>
      <c r="DP127" s="895"/>
      <c r="DQ127" s="895" t="s">
        <v>144</v>
      </c>
      <c r="DR127" s="895"/>
      <c r="DS127" s="895"/>
      <c r="DT127" s="895"/>
      <c r="DU127" s="895"/>
      <c r="DV127" s="872" t="s">
        <v>387</v>
      </c>
      <c r="DW127" s="872"/>
      <c r="DX127" s="872"/>
      <c r="DY127" s="872"/>
      <c r="DZ127" s="873"/>
    </row>
    <row r="128" spans="1:130" s="246" customFormat="1" ht="26.25" customHeight="1" thickBot="1" x14ac:dyDescent="0.25">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4375</v>
      </c>
      <c r="AB128" s="879"/>
      <c r="AC128" s="879"/>
      <c r="AD128" s="879"/>
      <c r="AE128" s="880"/>
      <c r="AF128" s="881">
        <v>4402</v>
      </c>
      <c r="AG128" s="879"/>
      <c r="AH128" s="879"/>
      <c r="AI128" s="879"/>
      <c r="AJ128" s="880"/>
      <c r="AK128" s="881">
        <v>4429</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387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144</v>
      </c>
      <c r="DH128" s="869"/>
      <c r="DI128" s="869"/>
      <c r="DJ128" s="869"/>
      <c r="DK128" s="869"/>
      <c r="DL128" s="869" t="s">
        <v>144</v>
      </c>
      <c r="DM128" s="869"/>
      <c r="DN128" s="869"/>
      <c r="DO128" s="869"/>
      <c r="DP128" s="869"/>
      <c r="DQ128" s="869" t="s">
        <v>144</v>
      </c>
      <c r="DR128" s="869"/>
      <c r="DS128" s="869"/>
      <c r="DT128" s="869"/>
      <c r="DU128" s="869"/>
      <c r="DV128" s="870" t="s">
        <v>387</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1549151</v>
      </c>
      <c r="AB129" s="858"/>
      <c r="AC129" s="858"/>
      <c r="AD129" s="858"/>
      <c r="AE129" s="859"/>
      <c r="AF129" s="860">
        <v>1481140</v>
      </c>
      <c r="AG129" s="858"/>
      <c r="AH129" s="858"/>
      <c r="AI129" s="858"/>
      <c r="AJ129" s="859"/>
      <c r="AK129" s="860">
        <v>1430798</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488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198752</v>
      </c>
      <c r="AB130" s="858"/>
      <c r="AC130" s="858"/>
      <c r="AD130" s="858"/>
      <c r="AE130" s="859"/>
      <c r="AF130" s="860">
        <v>197949</v>
      </c>
      <c r="AG130" s="858"/>
      <c r="AH130" s="858"/>
      <c r="AI130" s="858"/>
      <c r="AJ130" s="859"/>
      <c r="AK130" s="860">
        <v>209102</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1350399</v>
      </c>
      <c r="AB131" s="841"/>
      <c r="AC131" s="841"/>
      <c r="AD131" s="841"/>
      <c r="AE131" s="842"/>
      <c r="AF131" s="843">
        <v>1283191</v>
      </c>
      <c r="AG131" s="841"/>
      <c r="AH131" s="841"/>
      <c r="AI131" s="841"/>
      <c r="AJ131" s="842"/>
      <c r="AK131" s="843">
        <v>1221696</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144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1.2932474030000001</v>
      </c>
      <c r="AB132" s="821"/>
      <c r="AC132" s="821"/>
      <c r="AD132" s="821"/>
      <c r="AE132" s="822"/>
      <c r="AF132" s="823">
        <v>2.4117220270000002</v>
      </c>
      <c r="AG132" s="821"/>
      <c r="AH132" s="821"/>
      <c r="AI132" s="821"/>
      <c r="AJ132" s="822"/>
      <c r="AK132" s="823">
        <v>2.1684608939999999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1.4</v>
      </c>
      <c r="AB133" s="800"/>
      <c r="AC133" s="800"/>
      <c r="AD133" s="800"/>
      <c r="AE133" s="801"/>
      <c r="AF133" s="799">
        <v>1.6</v>
      </c>
      <c r="AG133" s="800"/>
      <c r="AH133" s="800"/>
      <c r="AI133" s="800"/>
      <c r="AJ133" s="801"/>
      <c r="AK133" s="799">
        <v>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4kRC/J0jOZyCeYsz9bJqkP5J52cO1iWqKAOvnXPCnrGX8P89pcamcE1wwzBHa0bs5ByNYggTZdZ2+GiuptAZHg==" saltValue="MJXc8/TG7zSazkwkON00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DgznEKGuwo/FO1a2h6k1yQ6K3/pyqlCNbOFuvKY0N3gm2I04t4V89SuZDmUMYmRjUkBc/FPulPzn1d8grVy1Q==" saltValue="piarZpWnxaPYdukZmSfN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7VtcqXqBblCE5TSGZYbYIVCNWlMgjPNhxFDSpidhTsu7Zzy3ZThOMUdi8+vts7Buv/0hgtERlGAPpN1ncHSdWw==" saltValue="iQb4L1ufwqY0wL7acRNy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393007</v>
      </c>
      <c r="AP9" s="312">
        <v>369367</v>
      </c>
      <c r="AQ9" s="313">
        <v>213574</v>
      </c>
      <c r="AR9" s="314">
        <v>72.900000000000006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64448</v>
      </c>
      <c r="AP10" s="315">
        <v>60571</v>
      </c>
      <c r="AQ10" s="316">
        <v>27269</v>
      </c>
      <c r="AR10" s="317">
        <v>122.1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52564</v>
      </c>
      <c r="AP11" s="315">
        <v>49402</v>
      </c>
      <c r="AQ11" s="316">
        <v>27363</v>
      </c>
      <c r="AR11" s="317">
        <v>80.5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4914</v>
      </c>
      <c r="AR12" s="317" t="s">
        <v>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t="s">
        <v>509</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13911</v>
      </c>
      <c r="AP14" s="315">
        <v>13074</v>
      </c>
      <c r="AQ14" s="316">
        <v>8817</v>
      </c>
      <c r="AR14" s="317">
        <v>48.3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t="s">
        <v>509</v>
      </c>
      <c r="AP15" s="315" t="s">
        <v>509</v>
      </c>
      <c r="AQ15" s="316">
        <v>5079</v>
      </c>
      <c r="AR15" s="317" t="s">
        <v>509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-31634</v>
      </c>
      <c r="AP16" s="315">
        <v>-29731</v>
      </c>
      <c r="AQ16" s="316">
        <v>-19713</v>
      </c>
      <c r="AR16" s="317">
        <v>50.8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492296</v>
      </c>
      <c r="AP17" s="315">
        <v>462684</v>
      </c>
      <c r="AQ17" s="316">
        <v>267304</v>
      </c>
      <c r="AR17" s="317">
        <v>73.099999999999994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45.11</v>
      </c>
      <c r="AP21" s="328">
        <v>25.06</v>
      </c>
      <c r="AQ21" s="329">
        <v>20.05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96.8</v>
      </c>
      <c r="AP22" s="333">
        <v>93.7</v>
      </c>
      <c r="AQ22" s="334">
        <v>3.1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200648</v>
      </c>
      <c r="AP32" s="342">
        <v>188579</v>
      </c>
      <c r="AQ32" s="343">
        <v>151350</v>
      </c>
      <c r="AR32" s="344">
        <v>24.6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t="s">
        <v>509</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29559</v>
      </c>
      <c r="AP35" s="342">
        <v>27781</v>
      </c>
      <c r="AQ35" s="343">
        <v>30589</v>
      </c>
      <c r="AR35" s="344">
        <v>-9.1999999999999993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9816</v>
      </c>
      <c r="AP36" s="342">
        <v>9226</v>
      </c>
      <c r="AQ36" s="343">
        <v>6092</v>
      </c>
      <c r="AR36" s="344">
        <v>51.4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t="s">
        <v>509</v>
      </c>
      <c r="AP37" s="342" t="s">
        <v>509</v>
      </c>
      <c r="AQ37" s="343">
        <v>1860</v>
      </c>
      <c r="AR37" s="344" t="s">
        <v>509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509</v>
      </c>
      <c r="AP38" s="345" t="s">
        <v>509</v>
      </c>
      <c r="AQ38" s="346">
        <v>61</v>
      </c>
      <c r="AR38" s="334" t="s">
        <v>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-4429</v>
      </c>
      <c r="AP39" s="342">
        <v>-4163</v>
      </c>
      <c r="AQ39" s="343">
        <v>-9157</v>
      </c>
      <c r="AR39" s="344">
        <v>-54.5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-209102</v>
      </c>
      <c r="AP40" s="342">
        <v>-196524</v>
      </c>
      <c r="AQ40" s="343">
        <v>-135364</v>
      </c>
      <c r="AR40" s="344">
        <v>45.2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26492</v>
      </c>
      <c r="AP41" s="342">
        <v>24898</v>
      </c>
      <c r="AQ41" s="343">
        <v>45431</v>
      </c>
      <c r="AR41" s="344">
        <v>-45.2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954389</v>
      </c>
      <c r="AN51" s="364">
        <v>825596</v>
      </c>
      <c r="AO51" s="365">
        <v>139.6</v>
      </c>
      <c r="AP51" s="366">
        <v>288550</v>
      </c>
      <c r="AQ51" s="367">
        <v>20.8</v>
      </c>
      <c r="AR51" s="368">
        <v>118.8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693536</v>
      </c>
      <c r="AN52" s="372">
        <v>599945</v>
      </c>
      <c r="AO52" s="373">
        <v>167.4</v>
      </c>
      <c r="AP52" s="374">
        <v>141525</v>
      </c>
      <c r="AQ52" s="375">
        <v>10.1</v>
      </c>
      <c r="AR52" s="376">
        <v>157.30000000000001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897557</v>
      </c>
      <c r="AN53" s="364">
        <v>798538</v>
      </c>
      <c r="AO53" s="365">
        <v>-3.3</v>
      </c>
      <c r="AP53" s="366">
        <v>287914</v>
      </c>
      <c r="AQ53" s="367">
        <v>-0.2</v>
      </c>
      <c r="AR53" s="368">
        <v>-3.1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843772</v>
      </c>
      <c r="AN54" s="372">
        <v>750687</v>
      </c>
      <c r="AO54" s="373">
        <v>25.1</v>
      </c>
      <c r="AP54" s="374">
        <v>146531</v>
      </c>
      <c r="AQ54" s="375">
        <v>3.5</v>
      </c>
      <c r="AR54" s="376">
        <v>21.6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576259</v>
      </c>
      <c r="AN55" s="364">
        <v>514058</v>
      </c>
      <c r="AO55" s="365">
        <v>-35.6</v>
      </c>
      <c r="AP55" s="366">
        <v>310300</v>
      </c>
      <c r="AQ55" s="367">
        <v>7.8</v>
      </c>
      <c r="AR55" s="368">
        <v>-43.4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393481</v>
      </c>
      <c r="AN56" s="372">
        <v>351009</v>
      </c>
      <c r="AO56" s="373">
        <v>-53.2</v>
      </c>
      <c r="AP56" s="374">
        <v>157576</v>
      </c>
      <c r="AQ56" s="375">
        <v>7.5</v>
      </c>
      <c r="AR56" s="376">
        <v>-60.7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617242</v>
      </c>
      <c r="AN57" s="364">
        <v>565758</v>
      </c>
      <c r="AO57" s="365">
        <v>10.1</v>
      </c>
      <c r="AP57" s="366">
        <v>317319</v>
      </c>
      <c r="AQ57" s="367">
        <v>2.2999999999999998</v>
      </c>
      <c r="AR57" s="368">
        <v>7.8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563532</v>
      </c>
      <c r="AN58" s="372">
        <v>516528</v>
      </c>
      <c r="AO58" s="373">
        <v>47.2</v>
      </c>
      <c r="AP58" s="374">
        <v>164214</v>
      </c>
      <c r="AQ58" s="375">
        <v>4.2</v>
      </c>
      <c r="AR58" s="376">
        <v>43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770424</v>
      </c>
      <c r="AN59" s="364">
        <v>724083</v>
      </c>
      <c r="AO59" s="365">
        <v>28</v>
      </c>
      <c r="AP59" s="366">
        <v>289738</v>
      </c>
      <c r="AQ59" s="367">
        <v>-8.6999999999999993</v>
      </c>
      <c r="AR59" s="368">
        <v>36.700000000000003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700169</v>
      </c>
      <c r="AN60" s="372">
        <v>658054</v>
      </c>
      <c r="AO60" s="373">
        <v>27.4</v>
      </c>
      <c r="AP60" s="374">
        <v>156238</v>
      </c>
      <c r="AQ60" s="375">
        <v>-4.9000000000000004</v>
      </c>
      <c r="AR60" s="376">
        <v>32.299999999999997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763174</v>
      </c>
      <c r="AN61" s="379">
        <v>685607</v>
      </c>
      <c r="AO61" s="380">
        <v>27.8</v>
      </c>
      <c r="AP61" s="381">
        <v>298764</v>
      </c>
      <c r="AQ61" s="382">
        <v>4.4000000000000004</v>
      </c>
      <c r="AR61" s="368">
        <v>23.4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638898</v>
      </c>
      <c r="AN62" s="372">
        <v>575245</v>
      </c>
      <c r="AO62" s="373">
        <v>42.8</v>
      </c>
      <c r="AP62" s="374">
        <v>153217</v>
      </c>
      <c r="AQ62" s="375">
        <v>4.0999999999999996</v>
      </c>
      <c r="AR62" s="376">
        <v>38.700000000000003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DmuabBhlPk7Dm6VVR0AK1c1wC7P2t6CWmMR4+QVNYkWxGEFh6ACvQ61fFUjr0KxdCi95Ptt472WCeJokTYFsAA==" saltValue="66y/VQLH5z2QvJ/VRx67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9w1ArLnwBvhBUC6w5BQQxjFalxC7ODhhazwUw2uBfNqtUm4DWxyWjti7F7kXBcmRAk2QLl+jFUSztBA1wRnQg==" saltValue="IZOlNzCC6NV1M1J7KPFF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zWCEsj9x2MZqB8zRn0OM6BcDPYWFC6RCSucoxXy1UscsHlf1OKPmBEE5EiEPSpJwls7XCqgUigrdbr1Mm8JHw==" saltValue="x3p1bAeq6eDe1D81ZG9t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2" t="s">
        <v>3</v>
      </c>
      <c r="D47" s="1232"/>
      <c r="E47" s="1233"/>
      <c r="F47" s="11">
        <v>39.26</v>
      </c>
      <c r="G47" s="12">
        <v>38.6</v>
      </c>
      <c r="H47" s="12">
        <v>39.57</v>
      </c>
      <c r="I47" s="12">
        <v>41.4</v>
      </c>
      <c r="J47" s="13">
        <v>38.53</v>
      </c>
    </row>
    <row r="48" spans="2:10" ht="57.75" customHeight="1" x14ac:dyDescent="0.2">
      <c r="B48" s="14"/>
      <c r="C48" s="1234" t="s">
        <v>4</v>
      </c>
      <c r="D48" s="1234"/>
      <c r="E48" s="1235"/>
      <c r="F48" s="15">
        <v>19.46</v>
      </c>
      <c r="G48" s="16">
        <v>19.18</v>
      </c>
      <c r="H48" s="16">
        <v>17.190000000000001</v>
      </c>
      <c r="I48" s="16">
        <v>15.86</v>
      </c>
      <c r="J48" s="17">
        <v>14.51</v>
      </c>
    </row>
    <row r="49" spans="2:10" ht="57.75" customHeight="1" thickBot="1" x14ac:dyDescent="0.25">
      <c r="B49" s="18"/>
      <c r="C49" s="1236" t="s">
        <v>5</v>
      </c>
      <c r="D49" s="1236"/>
      <c r="E49" s="1237"/>
      <c r="F49" s="19">
        <v>2.72</v>
      </c>
      <c r="G49" s="20">
        <v>7.0000000000000007E-2</v>
      </c>
      <c r="H49" s="20" t="s">
        <v>556</v>
      </c>
      <c r="I49" s="20" t="s">
        <v>557</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f0PZ+cBMS7b/8f+feDyzII3XzTbbd7BIQyLG9l/EKifRomtG7xdOyn0Dja4KXnWh7T7bif/B43blRPoJ6+FA==" saltValue="F8Sr729LWhZtZmVZces8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2020-08-28T07:05:16Z</cp:lastPrinted>
  <dcterms:created xsi:type="dcterms:W3CDTF">2020-02-10T03:49:02Z</dcterms:created>
  <dcterms:modified xsi:type="dcterms:W3CDTF">2020-08-28T07:11:42Z</dcterms:modified>
  <cp:category/>
</cp:coreProperties>
</file>