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南部町\"/>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U34" i="10"/>
  <c r="U35" i="10" s="1"/>
  <c r="U36" i="10" s="1"/>
  <c r="U37" i="10" s="1"/>
  <c r="C34" i="10"/>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<sst xmlns="http://schemas.openxmlformats.org/spreadsheetml/2006/main" count="1176" uniqueCount="599">
  <si>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</si>
  <si>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</si>
  <si>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</si>
  <si>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</si>
  <si>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</si>
  <si>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</si>
  <si>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</si>
  <si>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</si>
  <si>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</si>
  <si>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</si>
  <si>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</si>
  <si>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</si>
  <si>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</si>
  <si>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</si>
  <si>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</si>
  <si>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</si>
  <si>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</si>
  <si>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</si>
  <si>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</si>
  <si>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</si>
  <si>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</si>
  <si>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</si>
  <si>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</si>
  <si>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</si>
  <si>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</si>
  <si>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</si>
  <si>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</si>
  <si>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</si>
  <si>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</si>
  <si>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</si>
  <si>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</si>
  <si>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</si>
  <si>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</si>
  <si>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</si>
  <si>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</si>
  <si>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</si>
  <si>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</si>
  <si>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</si>
  <si>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</si>
  <si>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</si>
  <si>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</si>
  <si>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</si>
  <si>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</si>
  <si>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</si>
  <si>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</si>
  <si>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</si>
  <si>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</si>
  <si>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</si>
  <si>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</si>
  <si>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</si>
  <si>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</si>
  <si>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</si>
  <si>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</si>
  <si>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</si>
  <si>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</si>
  <si>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</si>
  <si>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</si>
  <si>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</si>
  <si>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</si>
  <si>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</si>
  <si>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</si>
  <si>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</si>
  <si>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</si>
  <si>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</si>
  <si>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</si>
  <si>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</si>
  <si>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</si>
  <si>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</si>
  <si>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</si>
  <si>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</si>
  <si>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</si>
  <si>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</si>
  <si>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</si>
  <si>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</si>
  <si>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</si>
  <si>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</si>
  <si>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</si>
  <si>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</si>
  <si>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</si>
  <si>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</si>
  <si>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</si>
  <si>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</si>
  <si>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</si>
  <si>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</si>
  <si>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</si>
  <si>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</si>
  <si>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</si>
  <si>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</si>
  <si>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</si>
  <si>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</si>
  <si>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</si>
  <si>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</si>
  <si>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</si>
  <si>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</si>
  <si>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</si>
  <si>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</si>
  <si>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</si>
  <si>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</si>
  <si>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</si>
  <si>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</si>
  <si>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</si>
  <si>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</si>
  <si>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</si>
  <si>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</si>
  <si>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</si>
  <si>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</si>
  <si>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</si>
  <si>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</si>
  <si>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</si>
  <si>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</si>
  <si>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</si>
  <si>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</si>
  <si>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</si>
  <si>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</si>
  <si>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</si>
  <si>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</si>
  <si>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</si>
  <si>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</si>
  <si>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</si>
  <si>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</si>
  <si>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</si>
  <si>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</si>
  <si>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</si>
  <si>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</si>
  <si>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</si>
  <si>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</si>
  <si>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</si>
  <si>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</si>
  <si>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</si>
  <si>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</si>
  <si>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</si>
  <si>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</si>
  <si>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</si>
  <si>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</si>
  <si>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</si>
  <si>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</si>
  <si>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</si>
  <si>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</si>
  <si>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</si>
  <si>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</si>
  <si>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</si>
  <si>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</si>
  <si>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</si>
  <si>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</si>
  <si>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</si>
  <si>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</si>
  <si>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</si>
  <si>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</si>
  <si>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</si>
  <si>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</si>
  <si>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</si>
  <si>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</si>
  <si>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</si>
  <si>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</si>
  <si>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</si>
  <si>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</si>
  <si>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</si>
  <si>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</si>
  <si>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</si>
  <si>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</si>
  <si>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</si>
  <si>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</si>
  <si>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</si>
  <si>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</si>
  <si>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</si>
  <si>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</si>
  <si>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</si>
  <si>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</si>
  <si>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</si>
  <si>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</si>
  <si>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</si>
  <si>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</si>
  <si>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</si>
  <si>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</si>
  <si>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</si>
  <si>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</si>
  <si>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</si>
  <si>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</si>
  <si>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</si>
  <si>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</si>
  <si>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</si>
  <si>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</si>
  <si>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</si>
  <si>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</si>
  <si>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</si>
  <si>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</si>
  <si>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</si>
  <si>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</si>
  <si>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</si>
  <si>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</si>
  <si>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</si>
  <si>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</si>
  <si>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</si>
  <si>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</si>
  <si>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</si>
  <si>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</si>
  <si>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</si>
  <si>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</si>
  <si>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</si>
  <si>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</si>
  <si>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</si>
  <si>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</si>
  <si>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</si>
  <si>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</si>
  <si>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</si>
  <si>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</si>
  <si>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</si>
  <si>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</si>
  <si>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</si>
  <si>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</si>
  <si>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</si>
  <si>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</si>
  <si>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山梨県南部町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</si>
  <si>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</si>
  <si>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</si>
  <si>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</si>
  <si>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</si>
  <si>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</si>
  <si>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</si>
  <si>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</si>
  <si>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</si>
  <si>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</si>
  <si>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</si>
  <si>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</si>
  <si>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</si>
  <si>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</si>
  <si>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</si>
  <si>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</si>
  <si>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</si>
  <si>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</si>
  <si>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</si>
  <si>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</si>
  <si>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</si>
  <si>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</si>
  <si>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</si>
  <si>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</si>
  <si>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</si>
  <si>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</si>
  <si>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</si>
  <si>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</si>
  <si>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</si>
  <si>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</si>
  <si>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</si>
  <si>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</si>
  <si>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</si>
  <si>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</si>
  <si>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</si>
  <si>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</si>
  <si>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</si>
  <si>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</si>
  <si>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</si>
  <si>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</si>
  <si>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</si>
  <si>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</si>
  <si>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</si>
  <si>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</si>
  <si>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</si>
  <si>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</si>
  <si>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</si>
  <si>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</si>
  <si>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</si>
  <si>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</si>
  <si>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</si>
  <si>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</si>
  <si>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</si>
  <si>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</si>
  <si>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</si>
  <si>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</si>
  <si>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</si>
  <si>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</si>
  <si>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</si>
  <si>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</si>
  <si>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</si>
  <si>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</si>
  <si>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</si>
  <si>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</si>
  <si>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</si>
  <si>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</si>
  <si>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</si>
  <si>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</si>
  <si>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</si>
  <si>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</si>
  <si>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</si>
  <si>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</si>
  <si>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</si>
  <si>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</si>
  <si>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</si>
  <si>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</si>
  <si>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</si>
  <si>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</si>
  <si>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</si>
  <si>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</si>
  <si>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</si>
  <si>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</si>
  <si>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</si>
  <si>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</si>
  <si>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</si>
  <si>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</si>
  <si>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</si>
  <si>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</si>
  <si>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</si>
  <si>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</si>
  <si>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</si>
  <si>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</si>
  <si>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</si>
  <si>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</si>
  <si>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</si>
  <si>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</si>
  <si>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</si>
  <si>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</si>
  <si>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</si>
  <si>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</si>
  <si>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</si>
  <si>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</si>
  <si>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</si>
  <si>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</si>
  <si>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</si>
  <si>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</si>
  <si>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</si>
  <si>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</si>
  <si>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</si>
  <si>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</si>
  <si>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</si>
  <si>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</si>
  <si>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</si>
  <si>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</si>
  <si>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</si>
  <si>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</si>
  <si>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</si>
  <si>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</si>
  <si>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</si>
  <si>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</si>
  <si>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</si>
  <si>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</si>
  <si>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</si>
  <si>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</si>
  <si>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</si>
  <si>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</si>
  <si>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</si>
  <si>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</si>
  <si>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</si>
  <si>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</si>
  <si>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</si>
  <si>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</si>
  <si>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</si>
  <si>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</si>
  <si>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</si>
  <si>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</si>
  <si>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</si>
  <si>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</si>
  <si>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</si>
  <si>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</si>
  <si>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</si>
  <si>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</si>
  <si>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</si>
  <si>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</si>
  <si>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</si>
  <si>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</si>
  <si>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</si>
  <si>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</si>
  <si>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</si>
  <si>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</si>
  <si>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</si>
  <si>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山梨県南部町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</si>
  <si>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</si>
  <si>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</si>
  <si>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</si>
  <si>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</si>
  <si>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</si>
  <si>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</si>
  <si>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</si>
  <si>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</si>
  <si>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</si>
  <si>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</si>
  <si>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</si>
  <si>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</si>
  <si>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</si>
  <si>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</si>
  <si>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</si>
  <si>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</si>
  <si>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</si>
  <si>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</si>
  <si>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</si>
  <si>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</si>
  <si>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</si>
  <si>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</si>
  <si>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</si>
  <si>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</si>
  <si>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</si>
  <si>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</si>
  <si>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</si>
  <si>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</si>
  <si>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</si>
  <si>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</si>
  <si>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</si>
  <si>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</si>
  <si>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</si>
  <si>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</si>
  <si>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</si>
  <si>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</si>
  <si>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指定居宅サービス特別会計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</si>
  <si>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</si>
  <si>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</si>
  <si>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</si>
  <si>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</si>
  <si>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</si>
  <si>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</si>
  <si>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</si>
  <si>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</si>
  <si>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</si>
  <si>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</si>
  <si>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</si>
  <si>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</si>
  <si>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</si>
  <si>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</si>
  <si>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</si>
  <si>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</si>
  <si>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</si>
  <si>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</si>
  <si>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</si>
  <si>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</si>
  <si>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</si>
  <si>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</si>
  <si>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</si>
  <si>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</si>
  <si>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</si>
  <si>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</si>
  <si>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</si>
  <si>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</si>
  <si>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</si>
  <si>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</si>
  <si>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</si>
  <si>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</si>
  <si>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</si>
  <si>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</si>
  <si>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</si>
  <si>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</si>
  <si>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</si>
  <si>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</si>
  <si>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</si>
  <si>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</si>
  <si>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</si>
  <si>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</si>
  <si>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</si>
  <si>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</si>
  <si>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</si>
  <si>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</si>
  <si>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</si>
  <si>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</si>
  <si>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</si>
  <si>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</si>
  <si>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</si>
  <si>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</si>
  <si>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</si>
  <si>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</si>
  <si>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</si>
  <si>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</si>
  <si>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</si>
  <si>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</si>
  <si>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</si>
  <si>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</si>
  <si>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</si>
  <si>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</si>
  <si>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</si>
  <si>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</si>
  <si>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</si>
  <si>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</si>
  <si>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</si>
  <si>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</si>
  <si>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</si>
  <si>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</si>
  <si>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</si>
  <si>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</si>
  <si>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</si>
  <si>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</si>
  <si>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</si>
  <si>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</si>
  <si>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</si>
  <si>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</si>
  <si>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</si>
  <si>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</si>
  <si>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</si>
  <si>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</si>
  <si>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</si>
  <si>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</si>
  <si>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</si>
  <si>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</si>
  <si>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</si>
  <si>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</si>
  <si>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</si>
  <si>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</si>
  <si>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</si>
  <si>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</si>
  <si>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</si>
  <si>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</si>
  <si>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</si>
  <si>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</si>
  <si>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</si>
  <si>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</si>
  <si>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</si>
  <si>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</si>
  <si>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</si>
  <si>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</si>
  <si>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</si>
  <si>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</si>
  <si>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</si>
  <si>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</si>
  <si>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</si>
  <si>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</si>
  <si>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</si>
  <si>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</si>
  <si>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</si>
  <si>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</si>
  <si>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</si>
  <si>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</si>
  <si>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</si>
  <si>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</si>
  <si>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</si>
  <si>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</si>
  <si>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</si>
  <si>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</si>
  <si>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</si>
  <si>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</si>
  <si>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</si>
  <si>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</si>
  <si>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</si>
  <si>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</si>
  <si>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</si>
  <si>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</si>
  <si>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</si>
  <si>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</si>
  <si>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</si>
  <si>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</si>
  <si>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</si>
  <si>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</si>
  <si>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</si>
  <si>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</si>
  <si>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</si>
  <si>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</si>
  <si>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</si>
  <si>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</si>
  <si>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</si>
  <si>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</si>
  <si>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</si>
  <si>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</si>
  <si>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</si>
  <si>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</si>
  <si>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国民健康保険特別会計</t>
  </si>
  <si>
    <t>介護保険特別会計</t>
  </si>
  <si>
    <t>簡易水道事業特別会計</t>
  </si>
  <si>
    <t>指定居宅サービス特別会計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</si>
  <si>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</si>
  <si>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</si>
  <si>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</si>
  <si>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</si>
  <si>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</si>
  <si>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</si>
  <si>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</si>
  <si>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</si>
  <si>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</si>
  <si>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</si>
  <si>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</si>
  <si>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</si>
  <si>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</si>
  <si>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2"/>
  </si>
  <si>
    <t>山梨県後期高齢医療広域連合（一般会計）</t>
    <rPh sb="0" eb="3">
      <t>ヤマナシケン</t>
    </rPh>
    <rPh sb="3" eb="5">
      <t>コウキ</t>
    </rPh>
    <rPh sb="5" eb="7">
      <t>コウレイ</t>
    </rPh>
    <rPh sb="7" eb="9">
      <t>イリョウ</t>
    </rPh>
    <rPh sb="9" eb="11">
      <t>コウイキ</t>
    </rPh>
    <rPh sb="11" eb="13">
      <t>レンゴウ</t>
    </rPh>
    <rPh sb="14" eb="16">
      <t>イッパン</t>
    </rPh>
    <rPh sb="16" eb="18">
      <t>カイケイ</t>
    </rPh>
    <phoneticPr fontId="2"/>
  </si>
  <si>
    <t>山梨県後期高齢医療広域連合（後期高齢者医療特別会計）</t>
    <rPh sb="0" eb="3">
      <t>ヤマナシケン</t>
    </rPh>
    <rPh sb="3" eb="5">
      <t>コウキ</t>
    </rPh>
    <rPh sb="5" eb="7">
      <t>コウレイ</t>
    </rPh>
    <rPh sb="7" eb="9">
      <t>イリョウ</t>
    </rPh>
    <rPh sb="9" eb="11">
      <t>コウイキ</t>
    </rPh>
    <rPh sb="11" eb="13">
      <t>レンゴウ</t>
    </rPh>
    <rPh sb="14" eb="16">
      <t>コウキ</t>
    </rPh>
    <rPh sb="16" eb="19">
      <t>コウレイシャ</t>
    </rPh>
    <rPh sb="19" eb="21">
      <t>イリョウ</t>
    </rPh>
    <rPh sb="21" eb="23">
      <t>トクベツ</t>
    </rPh>
    <rPh sb="23" eb="25">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</si>
  <si>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</si>
  <si>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</si>
  <si>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</si>
  <si>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2"/>
  </si>
  <si>
    <t>山梨県市町村総合事務組合（交通災害共済事業費特別会計）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ヒ</t>
    </rPh>
    <rPh sb="22" eb="24">
      <t>トクベツ</t>
    </rPh>
    <rPh sb="24" eb="26">
      <t>カイケイ</t>
    </rPh>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</si>
  <si>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</si>
  <si>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</si>
  <si>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</si>
  <si>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</si>
  <si>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</si>
  <si>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まちづくり振興基金</t>
    <rPh sb="5" eb="7">
      <t>シンコウ</t>
    </rPh>
    <rPh sb="7" eb="9">
      <t>キキン</t>
    </rPh>
    <phoneticPr fontId="2"/>
  </si>
  <si>
    <t>地域活性化基金</t>
    <rPh sb="0" eb="2">
      <t>チイキ</t>
    </rPh>
    <rPh sb="2" eb="5">
      <t>カッセイカ</t>
    </rPh>
    <rPh sb="5" eb="7">
      <t>キキン</t>
    </rPh>
    <phoneticPr fontId="2"/>
  </si>
  <si>
    <t>地域福祉基金</t>
    <rPh sb="0" eb="2">
      <t>チイキ</t>
    </rPh>
    <rPh sb="2" eb="4">
      <t>フクシ</t>
    </rPh>
    <rPh sb="4" eb="6">
      <t>キキン</t>
    </rPh>
    <phoneticPr fontId="2"/>
  </si>
  <si>
    <t>環境施設整備基金</t>
    <rPh sb="0" eb="2">
      <t>カンキョウ</t>
    </rPh>
    <rPh sb="2" eb="4">
      <t>シセツ</t>
    </rPh>
    <rPh sb="4" eb="6">
      <t>セイビ</t>
    </rPh>
    <rPh sb="6" eb="8">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</si>
  <si>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</si>
  <si>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</si>
  <si>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</si>
  <si>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</si>
  <si>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</si>
  <si>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</si>
  <si>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大規模な公共工事の執行もなく、地方債の新規発行を抑制してきたため地方債現在高は減少している。それに伴い、将来負担比率は低下し続けている。しかし、有形固定資産減価償却率は上昇傾向にあるため、公共施設等総合管理計画に基づき、老朽化対策が先送りにされることなく必要な投資を行うことが必要だと考えられる。</t>
    <rPh sb="0" eb="3">
      <t>ダイキボ</t>
    </rPh>
    <rPh sb="4" eb="6">
      <t>コウキョウ</t>
    </rPh>
    <rPh sb="6" eb="8">
      <t>コウジ</t>
    </rPh>
    <rPh sb="9" eb="11">
      <t>シッコウ</t>
    </rPh>
    <rPh sb="15" eb="18">
      <t>チホウサイ</t>
    </rPh>
    <rPh sb="19" eb="21">
      <t>シンキ</t>
    </rPh>
    <rPh sb="21" eb="23">
      <t>ハッコウ</t>
    </rPh>
    <rPh sb="24" eb="26">
      <t>ヨクセイ</t>
    </rPh>
    <rPh sb="32" eb="35">
      <t>チホウサイ</t>
    </rPh>
    <rPh sb="35" eb="37">
      <t>ゲンザイ</t>
    </rPh>
    <rPh sb="37" eb="38">
      <t>ダカ</t>
    </rPh>
    <rPh sb="39" eb="41">
      <t>ゲンショウ</t>
    </rPh>
    <rPh sb="49" eb="50">
      <t>トモナ</t>
    </rPh>
    <rPh sb="52" eb="54">
      <t>ショウライ</t>
    </rPh>
    <rPh sb="54" eb="56">
      <t>フタン</t>
    </rPh>
    <rPh sb="56" eb="58">
      <t>ヒリツ</t>
    </rPh>
    <rPh sb="59" eb="61">
      <t>テイカ</t>
    </rPh>
    <rPh sb="62" eb="63">
      <t>ツヅ</t>
    </rPh>
    <rPh sb="72" eb="74">
      <t>ユウケイ</t>
    </rPh>
    <rPh sb="74" eb="76">
      <t>コテイ</t>
    </rPh>
    <rPh sb="76" eb="78">
      <t>シサン</t>
    </rPh>
    <rPh sb="78" eb="80">
      <t>ゲンカ</t>
    </rPh>
    <rPh sb="80" eb="82">
      <t>ショウキャク</t>
    </rPh>
    <rPh sb="82" eb="83">
      <t>リツ</t>
    </rPh>
    <rPh sb="84" eb="86">
      <t>ジョウショウ</t>
    </rPh>
    <rPh sb="86" eb="88">
      <t>ケイコウ</t>
    </rPh>
    <rPh sb="94" eb="96">
      <t>コウキョウ</t>
    </rPh>
    <rPh sb="96" eb="98">
      <t>シセツ</t>
    </rPh>
    <rPh sb="98" eb="99">
      <t>トウ</t>
    </rPh>
    <rPh sb="99" eb="101">
      <t>ソウゴウ</t>
    </rPh>
    <rPh sb="101" eb="103">
      <t>カンリ</t>
    </rPh>
    <rPh sb="103" eb="105">
      <t>ケイカク</t>
    </rPh>
    <rPh sb="106" eb="107">
      <t>モト</t>
    </rPh>
    <rPh sb="110" eb="113">
      <t>ロウキュウカ</t>
    </rPh>
    <rPh sb="113" eb="115">
      <t>タイサク</t>
    </rPh>
    <rPh sb="116" eb="118">
      <t>サキオク</t>
    </rPh>
    <rPh sb="127" eb="129">
      <t>ヒツヨウ</t>
    </rPh>
    <rPh sb="130" eb="132">
      <t>トウシ</t>
    </rPh>
    <rPh sb="133" eb="134">
      <t>オコナ</t>
    </rPh>
    <rPh sb="138" eb="140">
      <t>ヒツヨウ</t>
    </rPh>
    <rPh sb="142" eb="143">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</si>
  <si>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</si>
  <si>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</si>
  <si>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</si>
  <si>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</si>
  <si>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</si>
  <si>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</si>
  <si>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</si>
  <si>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</si>
  <si>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将来負担比率および実質公債費比率ともに類似団体より低い水準にあり、年々低下し続けており今後も低下していくものと想定される。</t>
    <rPh sb="0" eb="2">
      <t>ショウライ</t>
    </rPh>
    <rPh sb="2" eb="4">
      <t>フタン</t>
    </rPh>
    <rPh sb="4" eb="6">
      <t>ヒリツ</t>
    </rPh>
    <rPh sb="9" eb="11">
      <t>ジッシツ</t>
    </rPh>
    <rPh sb="11" eb="14">
      <t>コウサイヒ</t>
    </rPh>
    <rPh sb="14" eb="16">
      <t>ヒリツ</t>
    </rPh>
    <rPh sb="19" eb="21">
      <t>ルイジ</t>
    </rPh>
    <rPh sb="21" eb="23">
      <t>ダンタイ</t>
    </rPh>
    <rPh sb="25" eb="26">
      <t>ヒク</t>
    </rPh>
    <rPh sb="27" eb="29">
      <t>スイジュン</t>
    </rPh>
    <rPh sb="33" eb="35">
      <t>ネンネン</t>
    </rPh>
    <rPh sb="35" eb="37">
      <t>テイカ</t>
    </rPh>
    <rPh sb="38" eb="39">
      <t>ツヅ</t>
    </rPh>
    <rPh sb="43" eb="45">
      <t>コンゴ</t>
    </rPh>
    <rPh sb="46" eb="48">
      <t>テイカ</t>
    </rPh>
    <rPh sb="55" eb="57">
      <t>ソウテイ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</si>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</sst>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6A58-4327-B2C7-EEB1E6A4CE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92514</c:v>
                </c:pt>
                <c:pt idx="1">
                  <c:v>77348</c:v>
                </c:pt>
                <c:pt idx="2">
                  <c:v>95026</c:v>
                </c:pt>
                <c:pt idx="3">
                  <c:v>154361</c:v>
                </c:pt>
                <c:pt idx="4">
                  <c:v>78073</c:v>
                </c:pt>
              </c:numCache>
            </c:numRef>
          </c:val>
          <c:smooth val="0"/>
          <c:extLst>
            <c:ext xmlns:c16="http://schemas.microsoft.com/office/drawing/2014/chart" uri="{C3380CC4-5D6E-409C-BE32-E72D297353CC}">
              <c16:uniqueId val="{00000001-6A58-4327-B2C7-EEB1E6A4CE55}"/>
            </c:ext>
          </c:extLst>
        </c:ser>
        <c:dLbls>
          <c:showLegendKey val="0"/>
          <c:showVal val="0"/>
          <c:showCatName val="0"/>
          <c:showSerName val="0"/>
          <c:showPercent val="0"/>
          <c:showBubbleSize val="0"/>
        </c:dLbls>
        <c:marker val="1"/>
        <c:smooth val="0"/>
        <c:axId val="165198152"/>
        <c:axId val="165202072"/>
      </c:lineChart>
      <c:catAx>
        <c:axId val="165198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202072"/>
        <c:crosses val="autoZero"/>
        <c:auto val="1"/>
        <c:lblAlgn val="ctr"/>
        <c:lblOffset val="100"/>
        <c:tickLblSkip val="1"/>
        <c:tickMarkSkip val="1"/>
        <c:noMultiLvlLbl val="0"/>
      </c:catAx>
      <c:valAx>
        <c:axId val="16520207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198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14.62</c:v>
                </c:pt>
                <c:pt idx="1">
                  <c:v>14.49</c:v>
                </c:pt>
                <c:pt idx="2">
                  <c:v>13.1</c:v>
                </c:pt>
                <c:pt idx="3">
                  <c:v>12.98</c:v>
                </c:pt>
                <c:pt idx="4">
                  <c:v>11.55</c:v>
                </c:pt>
              </c:numCache>
            </c:numRef>
          </c:val>
          <c:extLst>
            <c:ext xmlns:c16="http://schemas.microsoft.com/office/drawing/2014/chart" uri="{C3380CC4-5D6E-409C-BE32-E72D297353CC}">
              <c16:uniqueId val="{00000000-1B79-4E3E-AD1C-3AC0045AAE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31.74</c:v>
                </c:pt>
                <c:pt idx="1">
                  <c:v>38.159999999999997</c:v>
                </c:pt>
                <c:pt idx="2">
                  <c:v>47.35</c:v>
                </c:pt>
                <c:pt idx="3">
                  <c:v>55.21</c:v>
                </c:pt>
                <c:pt idx="4">
                  <c:v>60.35</c:v>
                </c:pt>
              </c:numCache>
            </c:numRef>
          </c:val>
          <c:extLst>
            <c:ext xmlns:c16="http://schemas.microsoft.com/office/drawing/2014/chart" uri="{C3380CC4-5D6E-409C-BE32-E72D297353CC}">
              <c16:uniqueId val="{00000001-1B79-4E3E-AD1C-3AC0045AAE5D}"/>
            </c:ext>
          </c:extLst>
        </c:ser>
        <c:dLbls>
          <c:showLegendKey val="0"/>
          <c:showVal val="0"/>
          <c:showCatName val="0"/>
          <c:showSerName val="0"/>
          <c:showPercent val="0"/>
          <c:showBubbleSize val="0"/>
        </c:dLbls>
        <c:gapWidth val="250"/>
        <c:overlap val="100"/>
        <c:axId val="165195016"/>
        <c:axId val="165199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1.83</c:v>
                </c:pt>
                <c:pt idx="1">
                  <c:v>6.42</c:v>
                </c:pt>
                <c:pt idx="2">
                  <c:v>7.3</c:v>
                </c:pt>
                <c:pt idx="3">
                  <c:v>4.4000000000000004</c:v>
                </c:pt>
                <c:pt idx="4">
                  <c:v>3.47</c:v>
                </c:pt>
              </c:numCache>
            </c:numRef>
          </c:val>
          <c:smooth val="0"/>
          <c:extLst>
            <c:ext xmlns:c16="http://schemas.microsoft.com/office/drawing/2014/chart" uri="{C3380CC4-5D6E-409C-BE32-E72D297353CC}">
              <c16:uniqueId val="{00000002-1B79-4E3E-AD1C-3AC0045AAE5D}"/>
            </c:ext>
          </c:extLst>
        </c:ser>
        <c:dLbls>
          <c:showLegendKey val="0"/>
          <c:showVal val="0"/>
          <c:showCatName val="0"/>
          <c:showSerName val="0"/>
          <c:showPercent val="0"/>
          <c:showBubbleSize val="0"/>
        </c:dLbls>
        <c:marker val="1"/>
        <c:smooth val="0"/>
        <c:axId val="165195016"/>
        <c:axId val="165199328"/>
      </c:lineChart>
      <c:catAx>
        <c:axId val="16519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199328"/>
        <c:crosses val="autoZero"/>
        <c:auto val="1"/>
        <c:lblAlgn val="ctr"/>
        <c:lblOffset val="100"/>
        <c:tickLblSkip val="1"/>
        <c:tickMarkSkip val="1"/>
        <c:noMultiLvlLbl val="0"/>
      </c:catAx>
      <c:valAx>
        <c:axId val="16519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9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12-4EAF-80EF-FBEAF3886E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12-4EAF-80EF-FBEAF3886E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12-4EAF-80EF-FBEAF3886E0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612-4EAF-80EF-FBEAF3886E0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0.04</c:v>
                </c:pt>
                <c:pt idx="4">
                  <c:v>#N/A</c:v>
                </c:pt>
                <c:pt idx="5">
                  <c:v>0.08</c:v>
                </c:pt>
                <c:pt idx="6">
                  <c:v>#N/A</c:v>
                </c:pt>
                <c:pt idx="7">
                  <c:v>0.08</c:v>
                </c:pt>
                <c:pt idx="8">
                  <c:v>#N/A</c:v>
                </c:pt>
                <c:pt idx="9">
                  <c:v>0.06</c:v>
                </c:pt>
              </c:numCache>
            </c:numRef>
          </c:val>
          <c:extLst>
            <c:ext xmlns:c16="http://schemas.microsoft.com/office/drawing/2014/chart" uri="{C3380CC4-5D6E-409C-BE32-E72D297353CC}">
              <c16:uniqueId val="{00000004-A612-4EAF-80EF-FBEAF3886E0E}"/>
            </c:ext>
          </c:extLst>
        </c:ser>
        <c:ser>
          <c:idx val="5"/>
          <c:order val="5"/>
          <c:tx>
            <c:strRef>
              <c:f>データシート!$A$32</c:f>
              <c:strCache>
                <c:ptCount val="1"/>
                <c:pt idx="0">
                  <c:v>指定居宅サービス特別会計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0.13</c:v>
                </c:pt>
                <c:pt idx="4">
                  <c:v>#N/A</c:v>
                </c:pt>
                <c:pt idx="5">
                  <c:v>0.14000000000000001</c:v>
                </c:pt>
                <c:pt idx="6">
                  <c:v>#N/A</c:v>
                </c:pt>
                <c:pt idx="7">
                  <c:v>0.16</c:v>
                </c:pt>
                <c:pt idx="8">
                  <c:v>#N/A</c:v>
                </c:pt>
                <c:pt idx="9">
                  <c:v>0.1</c:v>
                </c:pt>
              </c:numCache>
            </c:numRef>
          </c:val>
          <c:extLst>
            <c:ext xmlns:c16="http://schemas.microsoft.com/office/drawing/2014/chart" uri="{C3380CC4-5D6E-409C-BE32-E72D297353CC}">
              <c16:uniqueId val="{00000005-A612-4EAF-80EF-FBEAF3886E0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0.35</c:v>
                </c:pt>
                <c:pt idx="2">
                  <c:v>#N/A</c:v>
                </c:pt>
                <c:pt idx="3">
                  <c:v>0.42</c:v>
                </c:pt>
                <c:pt idx="4">
                  <c:v>#N/A</c:v>
                </c:pt>
                <c:pt idx="5">
                  <c:v>0.37</c:v>
                </c:pt>
                <c:pt idx="6">
                  <c:v>#N/A</c:v>
                </c:pt>
                <c:pt idx="7">
                  <c:v>0.55000000000000004</c:v>
                </c:pt>
                <c:pt idx="8">
                  <c:v>#N/A</c:v>
                </c:pt>
                <c:pt idx="9">
                  <c:v>0.46</c:v>
                </c:pt>
              </c:numCache>
            </c:numRef>
          </c:val>
          <c:extLst>
            <c:ext xmlns:c16="http://schemas.microsoft.com/office/drawing/2014/chart" uri="{C3380CC4-5D6E-409C-BE32-E72D297353CC}">
              <c16:uniqueId val="{00000006-A612-4EAF-80EF-FBEAF3886E0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1.07</c:v>
                </c:pt>
                <c:pt idx="2">
                  <c:v>#N/A</c:v>
                </c:pt>
                <c:pt idx="3">
                  <c:v>2.92</c:v>
                </c:pt>
                <c:pt idx="4">
                  <c:v>#N/A</c:v>
                </c:pt>
                <c:pt idx="5">
                  <c:v>1.54</c:v>
                </c:pt>
                <c:pt idx="6">
                  <c:v>#N/A</c:v>
                </c:pt>
                <c:pt idx="7">
                  <c:v>1.81</c:v>
                </c:pt>
                <c:pt idx="8">
                  <c:v>#N/A</c:v>
                </c:pt>
                <c:pt idx="9">
                  <c:v>1.87</c:v>
                </c:pt>
              </c:numCache>
            </c:numRef>
          </c:val>
          <c:extLst>
            <c:ext xmlns:c16="http://schemas.microsoft.com/office/drawing/2014/chart" uri="{C3380CC4-5D6E-409C-BE32-E72D297353CC}">
              <c16:uniqueId val="{00000007-A612-4EAF-80EF-FBEAF3886E0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c:v>
                </c:pt>
                <c:pt idx="2">
                  <c:v>#N/A</c:v>
                </c:pt>
                <c:pt idx="3">
                  <c:v>3.37</c:v>
                </c:pt>
                <c:pt idx="4">
                  <c:v>#N/A</c:v>
                </c:pt>
                <c:pt idx="5">
                  <c:v>4.55</c:v>
                </c:pt>
                <c:pt idx="6">
                  <c:v>#N/A</c:v>
                </c:pt>
                <c:pt idx="7">
                  <c:v>4.2</c:v>
                </c:pt>
                <c:pt idx="8">
                  <c:v>#N/A</c:v>
                </c:pt>
                <c:pt idx="9">
                  <c:v>1.87</c:v>
                </c:pt>
              </c:numCache>
            </c:numRef>
          </c:val>
          <c:extLst>
            <c:ext xmlns:c16="http://schemas.microsoft.com/office/drawing/2014/chart" uri="{C3380CC4-5D6E-409C-BE32-E72D297353CC}">
              <c16:uniqueId val="{00000008-A612-4EAF-80EF-FBEAF3886E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14.61</c:v>
                </c:pt>
                <c:pt idx="2">
                  <c:v>#N/A</c:v>
                </c:pt>
                <c:pt idx="3">
                  <c:v>14.49</c:v>
                </c:pt>
                <c:pt idx="4">
                  <c:v>#N/A</c:v>
                </c:pt>
                <c:pt idx="5">
                  <c:v>13.09</c:v>
                </c:pt>
                <c:pt idx="6">
                  <c:v>#N/A</c:v>
                </c:pt>
                <c:pt idx="7">
                  <c:v>12.97</c:v>
                </c:pt>
                <c:pt idx="8">
                  <c:v>#N/A</c:v>
                </c:pt>
                <c:pt idx="9">
                  <c:v>11.54</c:v>
                </c:pt>
              </c:numCache>
            </c:numRef>
          </c:val>
          <c:extLst>
            <c:ext xmlns:c16="http://schemas.microsoft.com/office/drawing/2014/chart" uri="{C3380CC4-5D6E-409C-BE32-E72D297353CC}">
              <c16:uniqueId val="{00000009-A612-4EAF-80EF-FBEAF3886E0E}"/>
            </c:ext>
          </c:extLst>
        </c:ser>
        <c:dLbls>
          <c:showLegendKey val="0"/>
          <c:showVal val="0"/>
          <c:showCatName val="0"/>
          <c:showSerName val="0"/>
          <c:showPercent val="0"/>
          <c:showBubbleSize val="0"/>
        </c:dLbls>
        <c:gapWidth val="150"/>
        <c:overlap val="100"/>
        <c:axId val="165196584"/>
        <c:axId val="165195800"/>
      </c:barChart>
      <c:catAx>
        <c:axId val="165196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195800"/>
        <c:crosses val="autoZero"/>
        <c:auto val="1"/>
        <c:lblAlgn val="ctr"/>
        <c:lblOffset val="100"/>
        <c:tickLblSkip val="1"/>
        <c:tickMarkSkip val="1"/>
        <c:noMultiLvlLbl val="0"/>
      </c:catAx>
      <c:valAx>
        <c:axId val="165195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96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942</c:v>
                </c:pt>
                <c:pt idx="5">
                  <c:v>920</c:v>
                </c:pt>
                <c:pt idx="8">
                  <c:v>961</c:v>
                </c:pt>
                <c:pt idx="11">
                  <c:v>818</c:v>
                </c:pt>
                <c:pt idx="14">
                  <c:v>808</c:v>
                </c:pt>
              </c:numCache>
            </c:numRef>
          </c:val>
          <c:extLst>
            <c:ext xmlns:c16="http://schemas.microsoft.com/office/drawing/2014/chart" uri="{C3380CC4-5D6E-409C-BE32-E72D297353CC}">
              <c16:uniqueId val="{00000000-DC82-49F9-AD17-911730787B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82-49F9-AD17-911730787B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82-49F9-AD17-911730787B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10</c:v>
                </c:pt>
                <c:pt idx="6">
                  <c:v>9</c:v>
                </c:pt>
                <c:pt idx="9">
                  <c:v>11</c:v>
                </c:pt>
                <c:pt idx="12">
                  <c:v>7</c:v>
                </c:pt>
              </c:numCache>
            </c:numRef>
          </c:val>
          <c:extLst>
            <c:ext xmlns:c16="http://schemas.microsoft.com/office/drawing/2014/chart" uri="{C3380CC4-5D6E-409C-BE32-E72D297353CC}">
              <c16:uniqueId val="{00000003-DC82-49F9-AD17-911730787B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164</c:v>
                </c:pt>
                <c:pt idx="3">
                  <c:v>158</c:v>
                </c:pt>
                <c:pt idx="6">
                  <c:v>157</c:v>
                </c:pt>
                <c:pt idx="9">
                  <c:v>136</c:v>
                </c:pt>
                <c:pt idx="12">
                  <c:v>108</c:v>
                </c:pt>
              </c:numCache>
            </c:numRef>
          </c:val>
          <c:extLst>
            <c:ext xmlns:c16="http://schemas.microsoft.com/office/drawing/2014/chart" uri="{C3380CC4-5D6E-409C-BE32-E72D297353CC}">
              <c16:uniqueId val="{00000004-DC82-49F9-AD17-911730787B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82-49F9-AD17-911730787B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82-49F9-AD17-911730787B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923</c:v>
                </c:pt>
                <c:pt idx="3">
                  <c:v>910</c:v>
                </c:pt>
                <c:pt idx="6">
                  <c:v>951</c:v>
                </c:pt>
                <c:pt idx="9">
                  <c:v>765</c:v>
                </c:pt>
                <c:pt idx="12">
                  <c:v>761</c:v>
                </c:pt>
              </c:numCache>
            </c:numRef>
          </c:val>
          <c:extLst>
            <c:ext xmlns:c16="http://schemas.microsoft.com/office/drawing/2014/chart" uri="{C3380CC4-5D6E-409C-BE32-E72D297353CC}">
              <c16:uniqueId val="{00000007-DC82-49F9-AD17-911730787B6D}"/>
            </c:ext>
          </c:extLst>
        </c:ser>
        <c:dLbls>
          <c:showLegendKey val="0"/>
          <c:showVal val="0"/>
          <c:showCatName val="0"/>
          <c:showSerName val="0"/>
          <c:showPercent val="0"/>
          <c:showBubbleSize val="0"/>
        </c:dLbls>
        <c:gapWidth val="100"/>
        <c:overlap val="100"/>
        <c:axId val="165200504"/>
        <c:axId val="16520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150</c:v>
                </c:pt>
                <c:pt idx="2">
                  <c:v>#N/A</c:v>
                </c:pt>
                <c:pt idx="3">
                  <c:v>#N/A</c:v>
                </c:pt>
                <c:pt idx="4">
                  <c:v>158</c:v>
                </c:pt>
                <c:pt idx="5">
                  <c:v>#N/A</c:v>
                </c:pt>
                <c:pt idx="6">
                  <c:v>#N/A</c:v>
                </c:pt>
                <c:pt idx="7">
                  <c:v>156</c:v>
                </c:pt>
                <c:pt idx="8">
                  <c:v>#N/A</c:v>
                </c:pt>
                <c:pt idx="9">
                  <c:v>#N/A</c:v>
                </c:pt>
                <c:pt idx="10">
                  <c:v>94</c:v>
                </c:pt>
                <c:pt idx="11">
                  <c:v>#N/A</c:v>
                </c:pt>
                <c:pt idx="12">
                  <c:v>#N/A</c:v>
                </c:pt>
                <c:pt idx="13">
                  <c:v>68</c:v>
                </c:pt>
                <c:pt idx="14">
                  <c:v>#N/A</c:v>
                </c:pt>
              </c:numCache>
            </c:numRef>
          </c:val>
          <c:smooth val="0"/>
          <c:extLst>
            <c:ext xmlns:c16="http://schemas.microsoft.com/office/drawing/2014/chart" uri="{C3380CC4-5D6E-409C-BE32-E72D297353CC}">
              <c16:uniqueId val="{00000008-DC82-49F9-AD17-911730787B6D}"/>
            </c:ext>
          </c:extLst>
        </c:ser>
        <c:dLbls>
          <c:showLegendKey val="0"/>
          <c:showVal val="0"/>
          <c:showCatName val="0"/>
          <c:showSerName val="0"/>
          <c:showPercent val="0"/>
          <c:showBubbleSize val="0"/>
        </c:dLbls>
        <c:marker val="1"/>
        <c:smooth val="0"/>
        <c:axId val="165200504"/>
        <c:axId val="165200896"/>
      </c:lineChart>
      <c:catAx>
        <c:axId val="16520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200896"/>
        <c:crosses val="autoZero"/>
        <c:auto val="1"/>
        <c:lblAlgn val="ctr"/>
        <c:lblOffset val="100"/>
        <c:tickLblSkip val="1"/>
        <c:tickMarkSkip val="1"/>
        <c:noMultiLvlLbl val="0"/>
      </c:catAx>
      <c:valAx>
        <c:axId val="16520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20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6916</c:v>
                </c:pt>
                <c:pt idx="5">
                  <c:v>6564</c:v>
                </c:pt>
                <c:pt idx="8">
                  <c:v>6232</c:v>
                </c:pt>
                <c:pt idx="11">
                  <c:v>6218</c:v>
                </c:pt>
                <c:pt idx="14">
                  <c:v>5705</c:v>
                </c:pt>
              </c:numCache>
            </c:numRef>
          </c:val>
          <c:extLst>
            <c:ext xmlns:c16="http://schemas.microsoft.com/office/drawing/2014/chart" uri="{C3380CC4-5D6E-409C-BE32-E72D297353CC}">
              <c16:uniqueId val="{00000000-E074-4B20-A44B-9E7E6CDF93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074-4B20-A44B-9E7E6CDF93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3297</c:v>
                </c:pt>
                <c:pt idx="5">
                  <c:v>3642</c:v>
                </c:pt>
                <c:pt idx="8">
                  <c:v>4137</c:v>
                </c:pt>
                <c:pt idx="11">
                  <c:v>4555</c:v>
                </c:pt>
                <c:pt idx="14">
                  <c:v>5498</c:v>
                </c:pt>
              </c:numCache>
            </c:numRef>
          </c:val>
          <c:extLst>
            <c:ext xmlns:c16="http://schemas.microsoft.com/office/drawing/2014/chart" uri="{C3380CC4-5D6E-409C-BE32-E72D297353CC}">
              <c16:uniqueId val="{00000002-E074-4B20-A44B-9E7E6CDF93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74-4B20-A44B-9E7E6CDF93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74-4B20-A44B-9E7E6CDF93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74-4B20-A44B-9E7E6CDF93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1330</c:v>
                </c:pt>
                <c:pt idx="3">
                  <c:v>1307</c:v>
                </c:pt>
                <c:pt idx="6">
                  <c:v>1334</c:v>
                </c:pt>
                <c:pt idx="9">
                  <c:v>1327</c:v>
                </c:pt>
                <c:pt idx="12">
                  <c:v>1322</c:v>
                </c:pt>
              </c:numCache>
            </c:numRef>
          </c:val>
          <c:extLst>
            <c:ext xmlns:c16="http://schemas.microsoft.com/office/drawing/2014/chart" uri="{C3380CC4-5D6E-409C-BE32-E72D297353CC}">
              <c16:uniqueId val="{00000006-E074-4B20-A44B-9E7E6CDF93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63</c:v>
                </c:pt>
                <c:pt idx="3">
                  <c:v>54</c:v>
                </c:pt>
                <c:pt idx="6">
                  <c:v>57</c:v>
                </c:pt>
                <c:pt idx="9">
                  <c:v>47</c:v>
                </c:pt>
                <c:pt idx="12">
                  <c:v>48</c:v>
                </c:pt>
              </c:numCache>
            </c:numRef>
          </c:val>
          <c:extLst>
            <c:ext xmlns:c16="http://schemas.microsoft.com/office/drawing/2014/chart" uri="{C3380CC4-5D6E-409C-BE32-E72D297353CC}">
              <c16:uniqueId val="{00000007-E074-4B20-A44B-9E7E6CDF93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1549</c:v>
                </c:pt>
                <c:pt idx="3">
                  <c:v>1626</c:v>
                </c:pt>
                <c:pt idx="6">
                  <c:v>1713</c:v>
                </c:pt>
                <c:pt idx="9">
                  <c:v>1671</c:v>
                </c:pt>
                <c:pt idx="12">
                  <c:v>1532</c:v>
                </c:pt>
              </c:numCache>
            </c:numRef>
          </c:val>
          <c:extLst>
            <c:ext xmlns:c16="http://schemas.microsoft.com/office/drawing/2014/chart" uri="{C3380CC4-5D6E-409C-BE32-E72D297353CC}">
              <c16:uniqueId val="{00000008-E074-4B20-A44B-9E7E6CDF93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74-4B20-A44B-9E7E6CDF93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5431</c:v>
                </c:pt>
                <c:pt idx="3">
                  <c:v>4870</c:v>
                </c:pt>
                <c:pt idx="6">
                  <c:v>4345</c:v>
                </c:pt>
                <c:pt idx="9">
                  <c:v>4434</c:v>
                </c:pt>
                <c:pt idx="12">
                  <c:v>3978</c:v>
                </c:pt>
              </c:numCache>
            </c:numRef>
          </c:val>
          <c:extLst>
            <c:ext xmlns:c16="http://schemas.microsoft.com/office/drawing/2014/chart" uri="{C3380CC4-5D6E-409C-BE32-E72D297353CC}">
              <c16:uniqueId val="{0000000A-E074-4B20-A44B-9E7E6CDF93AF}"/>
            </c:ext>
          </c:extLst>
        </c:ser>
        <c:dLbls>
          <c:showLegendKey val="0"/>
          <c:showVal val="0"/>
          <c:showCatName val="0"/>
          <c:showSerName val="0"/>
          <c:showPercent val="0"/>
          <c:showBubbleSize val="0"/>
        </c:dLbls>
        <c:gapWidth val="100"/>
        <c:overlap val="100"/>
        <c:axId val="165196976"/>
        <c:axId val="165201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74-4B20-A44B-9E7E6CDF93AF}"/>
            </c:ext>
          </c:extLst>
        </c:ser>
        <c:dLbls>
          <c:showLegendKey val="0"/>
          <c:showVal val="0"/>
          <c:showCatName val="0"/>
          <c:showSerName val="0"/>
          <c:showPercent val="0"/>
          <c:showBubbleSize val="0"/>
        </c:dLbls>
        <c:marker val="1"/>
        <c:smooth val="0"/>
        <c:axId val="165196976"/>
        <c:axId val="165201288"/>
      </c:lineChart>
      <c:catAx>
        <c:axId val="16519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201288"/>
        <c:crosses val="autoZero"/>
        <c:auto val="1"/>
        <c:lblAlgn val="ctr"/>
        <c:lblOffset val="100"/>
        <c:tickLblSkip val="1"/>
        <c:tickMarkSkip val="1"/>
        <c:noMultiLvlLbl val="0"/>
      </c:catAx>
      <c:valAx>
        <c:axId val="165201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9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1908</c:v>
                </c:pt>
                <c:pt idx="1">
                  <c:v>2108</c:v>
                </c:pt>
                <c:pt idx="2">
                  <c:v>2296</c:v>
                </c:pt>
              </c:numCache>
            </c:numRef>
          </c:val>
          <c:extLst>
            <c:ext xmlns:c16="http://schemas.microsoft.com/office/drawing/2014/chart" uri="{C3380CC4-5D6E-409C-BE32-E72D297353CC}">
              <c16:uniqueId val="{00000000-2540-4611-9513-BF79BCDC26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590</c:v>
                </c:pt>
                <c:pt idx="1">
                  <c:v>590</c:v>
                </c:pt>
                <c:pt idx="2">
                  <c:v>590</c:v>
                </c:pt>
              </c:numCache>
            </c:numRef>
          </c:val>
          <c:extLst>
            <c:ext xmlns:c16="http://schemas.microsoft.com/office/drawing/2014/chart" uri="{C3380CC4-5D6E-409C-BE32-E72D297353CC}">
              <c16:uniqueId val="{00000001-2540-4611-9513-BF79BCDC26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2409</c:v>
                </c:pt>
                <c:pt idx="1">
                  <c:v>2562</c:v>
                </c:pt>
                <c:pt idx="2">
                  <c:v>3178</c:v>
                </c:pt>
              </c:numCache>
            </c:numRef>
          </c:val>
          <c:extLst>
            <c:ext xmlns:c16="http://schemas.microsoft.com/office/drawing/2014/chart" uri="{C3380CC4-5D6E-409C-BE32-E72D297353CC}">
              <c16:uniqueId val="{00000002-2540-4611-9513-BF79BCDC2669}"/>
            </c:ext>
          </c:extLst>
        </c:ser>
        <c:dLbls>
          <c:showLegendKey val="0"/>
          <c:showVal val="0"/>
          <c:showCatName val="0"/>
          <c:showSerName val="0"/>
          <c:showPercent val="0"/>
          <c:showBubbleSize val="0"/>
        </c:dLbls>
        <c:gapWidth val="120"/>
        <c:overlap val="100"/>
        <c:axId val="206064184"/>
        <c:axId val="206062224"/>
      </c:barChart>
      <c:catAx>
        <c:axId val="206064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6062224"/>
        <c:crosses val="autoZero"/>
        <c:auto val="1"/>
        <c:lblAlgn val="ctr"/>
        <c:lblOffset val="100"/>
        <c:tickLblSkip val="1"/>
        <c:tickMarkSkip val="1"/>
        <c:noMultiLvlLbl val="0"/>
      </c:catAx>
      <c:valAx>
        <c:axId val="206062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6064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{4F966B3C-346E-4456-81FA-D058D982F427}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DDA-41FF-A7B1-7F38B0B28A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{96B695CF-FA9C-4622-A5D2-7343747CB3CF}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DA-41FF-A7B1-7F38B0B28A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{FCBC4D61-652C-4F12-9B52-09D47A328D1E}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DA-41FF-A7B1-7F38B0B28A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{DA570586-7550-40B4-BE5E-65D104919906}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DA-41FF-A7B1-7F38B0B28A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{D10A0875-A320-4721-8336-B9347DF52F66}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DA-41FF-A7B1-7F38B0B28A7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{BCE7F839-D37D-4BA4-873F-44C1E151A341}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DDA-41FF-A7B1-7F38B0B28A7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{8AE8639B-F2CC-41D3-BD6C-9B6968B1761A}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DDA-41FF-A7B1-7F38B0B28A7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{B00CC341-5287-41EC-A052-20719C090431}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DDA-41FF-A7B1-7F38B0B28A7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{57C06F59-98D1-480D-BDB4-E99B228131D7}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DDA-41FF-A7B1-7F38B0B28A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63.9</c:v>
                </c:pt>
                <c:pt idx="24">
                  <c:v>72.3</c:v>
                </c:pt>
                <c:pt idx="32">
                  <c:v>73.7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DDA-41FF-A7B1-7F38B0B28A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{6ED80662-14BC-40CF-A5C2-7E161075D654}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DDA-41FF-A7B1-7F38B0B28A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{BD233C48-1B75-4A4D-9338-DAA6233F5050}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DA-41FF-A7B1-7F38B0B28A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{995F71A9-362C-486E-ACC6-F28A6BC781F3}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DA-41FF-A7B1-7F38B0B28A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{BE80D491-BF34-4BC3-A15B-2AB41DB9304A}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DA-41FF-A7B1-7F38B0B28A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{134447DA-04B5-4F6D-A1FE-CBE0CBB51D83}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DA-41FF-A7B1-7F38B0B28A7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{0F4DB83D-BC42-4548-B844-4764D8EE15A4}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DDA-41FF-A7B1-7F38B0B28A7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{A048EA77-36E3-4FE0-8BF6-CC00B2B9AD01}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DDA-41FF-A7B1-7F38B0B28A7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{0D4F7F55-6B9B-4F1E-9338-48C92D1ACF47}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DDA-41FF-A7B1-7F38B0B28A7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{2262B017-C960-4B33-8C2F-09C410DCBC0A}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DDA-41FF-A7B1-7F38B0B28A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pt idx="32">
                  <c:v>61.2</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DDDA-41FF-A7B1-7F38B0B28A7B}"/>
            </c:ext>
          </c:extLst>
        </c:ser>
        <c:dLbls>
          <c:showLegendKey val="0"/>
          <c:showVal val="1"/>
          <c:showCatName val="0"/>
          <c:showSerName val="0"/>
          <c:showPercent val="0"/>
          <c:showBubbleSize val="0"/>
        </c:dLbls>
        <c:axId val="206061048"/>
        <c:axId val="206063400"/>
      </c:scatterChart>
      <c:valAx>
        <c:axId val="206061048"/>
        <c:scaling>
          <c:orientation val="minMax"/>
          <c:max val="61.5"/>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063400"/>
        <c:crosses val="autoZero"/>
        <c:crossBetween val="midCat"/>
      </c:valAx>
      <c:valAx>
        <c:axId val="2060634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6061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{754C62FC-B59C-4A96-8C85-815CC705984C}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ACF-40E6-B15C-8C3F549D0A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{DF57A880-1A42-4583-910F-8FE204465209}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CF-40E6-B15C-8C3F549D0A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{76C5958E-B343-4327-9F26-155E74CB8BBB}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CF-40E6-B15C-8C3F549D0A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{0C4AA181-3C53-4033-B705-A28A88629A07}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CF-40E6-B15C-8C3F549D0A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{18B39153-07A5-4EC5-9C88-09B8E84647BD}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CF-40E6-B15C-8C3F549D0AC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{91BFABAD-5C21-4C92-9B49-E264B1524046}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ACF-40E6-B15C-8C3F549D0AC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{B0A3B9A4-F782-4F3A-9B3D-A0D1D18ACE67}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ACF-40E6-B15C-8C3F549D0AC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{AFD88BBD-3651-4BE6-B0C4-2163A0758D00}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ACF-40E6-B15C-8C3F549D0AC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{DB4F3F95-7100-424A-BD21-598FB49E176A}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ACF-40E6-B15C-8C3F549D0A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6.1</c:v>
                </c:pt>
                <c:pt idx="16">
                  <c:v>4.9000000000000004</c:v>
                </c:pt>
                <c:pt idx="24">
                  <c:v>4.4000000000000004</c:v>
                </c:pt>
                <c:pt idx="32">
                  <c:v>3.4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ACF-40E6-B15C-8C3F549D0A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{AF26996E-747A-40A0-B9AB-F93B056D9AA5}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ACF-40E6-B15C-8C3F549D0A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{283535D5-949A-45A6-A9EB-B169408CA34E}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CF-40E6-B15C-8C3F549D0A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{B2C0992C-E3D7-4BFA-82CF-C4D33937699A}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CF-40E6-B15C-8C3F549D0A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{18D3C91D-9AE7-46A9-ACFB-66811924207A}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CF-40E6-B15C-8C3F549D0A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{3BA66904-C254-4A58-A617-BCA5374D28B5}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CF-40E6-B15C-8C3F549D0AC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{6C93FDDF-CD87-481A-955D-E92628E17D77}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ACF-40E6-B15C-8C3F549D0ACE}"/>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{FC4F8269-A563-435C-AAC4-1FB3E5CD898C}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ACF-40E6-B15C-8C3F549D0ACE}"/>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{DE3E0F40-C52E-4684-934B-A3B1B1BFFBE0}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ACF-40E6-B15C-8C3F549D0ACE}"/>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{EA6B9F27-DF4D-44BB-92A9-A1C38935FF57}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ACF-40E6-B15C-8C3F549D0A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c:ext xmlns:c16="http://schemas.microsoft.com/office/drawing/2014/chart" uri="{C3380CC4-5D6E-409C-BE32-E72D297353CC}">
              <c16:uniqueId val="{00000013-AACF-40E6-B15C-8C3F549D0ACE}"/>
            </c:ext>
          </c:extLst>
        </c:ser>
        <c:dLbls>
          <c:showLegendKey val="0"/>
          <c:showVal val="1"/>
          <c:showCatName val="0"/>
          <c:showSerName val="0"/>
          <c:showPercent val="0"/>
          <c:showBubbleSize val="0"/>
        </c:dLbls>
        <c:axId val="206062616"/>
        <c:axId val="206060264"/>
      </c:scatterChart>
      <c:valAx>
        <c:axId val="20606261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060264"/>
        <c:crosses val="autoZero"/>
        <c:crossBetween val="midCat"/>
      </c:valAx>
      <c:valAx>
        <c:axId val="206060264"/>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606261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元利償還金、公営企業債の元利償還金に対する繰入金は微減である。昨年度合併当初の大型事業債の償還の区切りとなった。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今後は、新規の償還額を抑えて、さらなる比率の低下を目指す。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元利償還金の多くは普通交付税に算入されており、償還額も減っているため。</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一般会計等に係る地方債の現在高は、年度毎の削減努力により平成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年度から△</a:t>
          </a:r>
          <a:r>
            <a:rPr kumimoji="1" lang="en-US" altLang="ja-JP" sz="1400" baseline="0">
              <a:latin typeface="ＭＳ ゴシック" pitchFamily="49" charset="-128"/>
              <a:ea typeface="ＭＳ ゴシック" pitchFamily="49" charset="-128"/>
            </a:rPr>
            <a:t>1,453</a:t>
          </a:r>
          <a:r>
            <a:rPr kumimoji="1" lang="ja-JP" altLang="en-US" sz="1400" baseline="0">
              <a:latin typeface="ＭＳ ゴシック" pitchFamily="49" charset="-128"/>
              <a:ea typeface="ＭＳ ゴシック" pitchFamily="49" charset="-128"/>
            </a:rPr>
            <a:t>百万円、</a:t>
          </a:r>
          <a:r>
            <a:rPr kumimoji="1" lang="en-US" altLang="ja-JP" sz="1400" baseline="0">
              <a:latin typeface="ＭＳ ゴシック" pitchFamily="49" charset="-128"/>
              <a:ea typeface="ＭＳ ゴシック" pitchFamily="49" charset="-128"/>
            </a:rPr>
            <a:t>26.8</a:t>
          </a:r>
          <a:r>
            <a:rPr kumimoji="1" lang="ja-JP" altLang="en-US" sz="1400" baseline="0">
              <a:latin typeface="ＭＳ ゴシック" pitchFamily="49" charset="-128"/>
              <a:ea typeface="ＭＳ ゴシック" pitchFamily="49" charset="-128"/>
            </a:rPr>
            <a:t>％減少した。将来負担額総額も改善がみられる。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一方、充当可能財源等における充当可能基金も増額の傾向にあるが、普通地方交付税の減少が進み分母を構成する標準財政規模が縮小していくため、地方債残高圧縮等更なる将来負担減に努める。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実質収支額が高い比率で推移しており、普通地方交付税の縮減に対応するため。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年が過ぎ、公共施設の老朽化にも対応するため。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財政力指数が低く、緊急な事業対応に備えるため今後も計画的に基金積立をする予定。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老朽化施設の解体、改築に取崩しをする予定。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町の公共施設の整備費用に充当。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　町民の連携強化と地域振興を図る。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町の将来の地域づくりを展望し、地域活性化を実現。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住民が主体となって行う福祉活動を活発化するための基金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　環境施設の整備等を円滑に進めるための基金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施設の老朽化に対応するため。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地域の活性化を図るため。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　環境施設の整備のため。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それぞれの目的に適した基金の積立や取崩しを行う予定。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実質収支額が高い比率で推移しており、普通地方交付税の縮減に対応するため。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緊急な事業対応に備え、地方財政法の規定に基づき積立をする予定。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元利償還金の多くは普通地方交付税に算入されており、平成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年度に合併当初の大型事業債の区切りとなったため現状維持の予定。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7,805
7,755
200.87
5,973,410
5,507,886
439,361
3,804,732
3,977,774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上昇傾向にあり、類似団体内平均よりも高い率となっている。また今後も上昇していくと考えられるため、公共施設等総合管理計画に基づいた、計画的な施設の更新が必要になると考えられ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2" name="直線コネクタ 71"/>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3"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4" name="直線コネクタ 73"/>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5"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6" name="直線コネクタ 75"/>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7"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8" name="フローチャート: 判断 77"/>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9" name="フローチャート: 判断 78"/>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0" name="フローチャート: 判断 79"/>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1" name="フローチャート: 判断 80"/>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163089</xdr:rowOff>
    </xdr:from>
    <xdr:to>
      <xdr:col>23</xdr:col>
      <xdr:colOff>136525</xdr:colOff>
      <xdr:row>29</xdr:row>
      <xdr:rowOff>93239</xdr:rowOff>
    </xdr:to>
    <xdr:sp macro="" textlink="">
      <xdr:nvSpPr>
        <xdr:cNvPr id="87" name="楕円 86"/>
        <xdr:cNvSpPr/>
      </xdr:nvSpPr>
      <xdr:spPr>
        <a:xfrm>
          <a:off x="4711700" y="57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14516</xdr:rowOff>
    </xdr:from>
    <xdr:ext cx="405111" cy="259045"/>
    <xdr:sp macro="" textlink="">
      <xdr:nvSpPr>
        <xdr:cNvPr id="88" name="有形固定資産減価償却率該当値テキスト"/>
        <xdr:cNvSpPr txBox="1"/>
      </xdr:nvSpPr>
      <xdr:spPr>
        <a:xfrm>
          <a:off x="4813300" y="558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16828</xdr:rowOff>
    </xdr:from>
    <xdr:to>
      <xdr:col>19</xdr:col>
      <xdr:colOff>187325</xdr:colOff>
      <xdr:row>29</xdr:row>
      <xdr:rowOff>118428</xdr:rowOff>
    </xdr:to>
    <xdr:sp macro="" textlink="">
      <xdr:nvSpPr>
        <xdr:cNvPr id="89" name="楕円 88"/>
        <xdr:cNvSpPr/>
      </xdr:nvSpPr>
      <xdr:spPr>
        <a:xfrm>
          <a:off x="4000500" y="57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42439</xdr:rowOff>
    </xdr:from>
    <xdr:to>
      <xdr:col>23</xdr:col>
      <xdr:colOff>85725</xdr:colOff>
      <xdr:row>29</xdr:row>
      <xdr:rowOff>67628</xdr:rowOff>
    </xdr:to>
    <xdr:cxnSp macro="">
      <xdr:nvCxnSpPr>
        <xdr:cNvPr id="90" name="直線コネクタ 89"/>
        <xdr:cNvCxnSpPr/>
      </xdr:nvCxnSpPr>
      <xdr:spPr>
        <a:xfrm flipV="1">
          <a:off x="4051300" y="5786014"/>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167958</xdr:rowOff>
    </xdr:from>
    <xdr:to>
      <xdr:col>15</xdr:col>
      <xdr:colOff>187325</xdr:colOff>
      <xdr:row>30</xdr:row>
      <xdr:rowOff>98108</xdr:rowOff>
    </xdr:to>
    <xdr:sp macro="" textlink="">
      <xdr:nvSpPr>
        <xdr:cNvPr id="91" name="楕円 90"/>
        <xdr:cNvSpPr/>
      </xdr:nvSpPr>
      <xdr:spPr>
        <a:xfrm>
          <a:off x="3238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67628</xdr:rowOff>
    </xdr:from>
    <xdr:to>
      <xdr:col>19</xdr:col>
      <xdr:colOff>136525</xdr:colOff>
      <xdr:row>30</xdr:row>
      <xdr:rowOff>47308</xdr:rowOff>
    </xdr:to>
    <xdr:cxnSp macro="">
      <xdr:nvCxnSpPr>
        <xdr:cNvPr id="92" name="直線コネクタ 91"/>
        <xdr:cNvCxnSpPr/>
      </xdr:nvCxnSpPr>
      <xdr:spPr>
        <a:xfrm flipV="1">
          <a:off x="3289300" y="5811203"/>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93"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4"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5"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134955</xdr:rowOff>
    </xdr:from>
    <xdr:ext cx="405111" cy="259045"/>
    <xdr:sp macro="" textlink="">
      <xdr:nvSpPr>
        <xdr:cNvPr id="96" name="n_1mainValue有形固定資産減価償却率"/>
        <xdr:cNvSpPr txBox="1"/>
      </xdr:nvSpPr>
      <xdr:spPr>
        <a:xfrm>
          <a:off x="3836044" y="553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114635</xdr:rowOff>
    </xdr:from>
    <xdr:ext cx="405111" cy="259045"/>
    <xdr:sp macro="" textlink="">
      <xdr:nvSpPr>
        <xdr:cNvPr id="97" name="n_2mainValue有形固定資産減価償却率"/>
        <xdr:cNvSpPr txBox="1"/>
      </xdr:nvSpPr>
      <xdr:spPr>
        <a:xfrm>
          <a:off x="30867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0" name="正方形/長方形 99"/>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平成１５年度の合併時より実施してきた合併特例事業に係る地方債の新規発行が終了しており、将来負担は縮小している。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また類似団体と比較して、職員数が少なく人件費支出が低いため、業務活動収支の黒字額を大きくしていることが考えられる。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6" name="直線コネクタ 125"/>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9"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0" name="直線コネクタ 129"/>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1"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2" name="フローチャート: 判断 131"/>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3" name="フローチャート: 判断 132"/>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170759</xdr:rowOff>
    </xdr:from>
    <xdr:to>
      <xdr:col>76</xdr:col>
      <xdr:colOff>73025</xdr:colOff>
      <xdr:row>34</xdr:row>
      <xdr:rowOff>100909</xdr:rowOff>
    </xdr:to>
    <xdr:sp macro="" textlink="">
      <xdr:nvSpPr>
        <xdr:cNvPr id="139" name="楕円 138"/>
        <xdr:cNvSpPr/>
      </xdr:nvSpPr>
      <xdr:spPr>
        <a:xfrm>
          <a:off x="14744700" y="66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85686</xdr:rowOff>
    </xdr:from>
    <xdr:ext cx="405111" cy="259045"/>
    <xdr:sp macro="" textlink="">
      <xdr:nvSpPr>
        <xdr:cNvPr id="140" name="債務償還比率該当値テキスト"/>
        <xdr:cNvSpPr txBox="1"/>
      </xdr:nvSpPr>
      <xdr:spPr>
        <a:xfrm>
          <a:off x="14846300" y="651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67366</xdr:rowOff>
    </xdr:from>
    <xdr:to>
      <xdr:col>72</xdr:col>
      <xdr:colOff>123825</xdr:colOff>
      <xdr:row>33</xdr:row>
      <xdr:rowOff>168966</xdr:rowOff>
    </xdr:to>
    <xdr:sp macro="" textlink="">
      <xdr:nvSpPr>
        <xdr:cNvPr id="141" name="楕円 140"/>
        <xdr:cNvSpPr/>
      </xdr:nvSpPr>
      <xdr:spPr>
        <a:xfrm>
          <a:off x="14033500" y="64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118166</xdr:rowOff>
    </xdr:from>
    <xdr:to>
      <xdr:col>76</xdr:col>
      <xdr:colOff>22225</xdr:colOff>
      <xdr:row>34</xdr:row>
      <xdr:rowOff>50109</xdr:rowOff>
    </xdr:to>
    <xdr:cxnSp macro="">
      <xdr:nvCxnSpPr>
        <xdr:cNvPr id="142" name="直線コネクタ 141"/>
        <xdr:cNvCxnSpPr/>
      </xdr:nvCxnSpPr>
      <xdr:spPr>
        <a:xfrm>
          <a:off x="14084300" y="6547541"/>
          <a:ext cx="711200" cy="10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3"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160093</xdr:rowOff>
    </xdr:from>
    <xdr:ext cx="469744" cy="259045"/>
    <xdr:sp macro="" textlink="">
      <xdr:nvSpPr>
        <xdr:cNvPr id="144" name="n_1mainValue債務償還比率"/>
        <xdr:cNvSpPr txBox="1"/>
      </xdr:nvSpPr>
      <xdr:spPr>
        <a:xfrm>
          <a:off x="13836727"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7,805
7,755
200.87
5,973,410
5,507,886
439,361
3,804,732
3,977,774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95885</xdr:rowOff>
    </xdr:from>
    <xdr:to>
      <xdr:col>24</xdr:col>
      <xdr:colOff>114300</xdr:colOff>
      <xdr:row>34</xdr:row>
      <xdr:rowOff>26035</xdr:rowOff>
    </xdr:to>
    <xdr:sp macro="" textlink="">
      <xdr:nvSpPr>
        <xdr:cNvPr id="71" name="楕円 70"/>
        <xdr:cNvSpPr/>
      </xdr:nvSpPr>
      <xdr:spPr>
        <a:xfrm>
          <a:off x="45847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10812</xdr:rowOff>
    </xdr:from>
    <xdr:ext cx="405111" cy="259045"/>
    <xdr:sp macro="" textlink="">
      <xdr:nvSpPr>
        <xdr:cNvPr id="72" name="【道路】&#10;有形固定資産減価償却率該当値テキスト"/>
        <xdr:cNvSpPr txBox="1"/>
      </xdr:nvSpPr>
      <xdr:spPr>
        <a:xfrm>
          <a:off x="4673600" y="566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86360</xdr:rowOff>
    </xdr:from>
    <xdr:to>
      <xdr:col>20</xdr:col>
      <xdr:colOff>38100</xdr:colOff>
      <xdr:row>34</xdr:row>
      <xdr:rowOff>16510</xdr:rowOff>
    </xdr:to>
    <xdr:sp macro="" textlink="">
      <xdr:nvSpPr>
        <xdr:cNvPr id="73" name="楕円 72"/>
        <xdr:cNvSpPr/>
      </xdr:nvSpPr>
      <xdr:spPr>
        <a:xfrm>
          <a:off x="3746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137160</xdr:rowOff>
    </xdr:from>
    <xdr:to>
      <xdr:col>24</xdr:col>
      <xdr:colOff>63500</xdr:colOff>
      <xdr:row>33</xdr:row>
      <xdr:rowOff>146685</xdr:rowOff>
    </xdr:to>
    <xdr:cxnSp macro="">
      <xdr:nvCxnSpPr>
        <xdr:cNvPr id="74" name="直線コネクタ 73"/>
        <xdr:cNvCxnSpPr/>
      </xdr:nvCxnSpPr>
      <xdr:spPr>
        <a:xfrm>
          <a:off x="3797300" y="579501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76835</xdr:rowOff>
    </xdr:from>
    <xdr:to>
      <xdr:col>15</xdr:col>
      <xdr:colOff>101600</xdr:colOff>
      <xdr:row>34</xdr:row>
      <xdr:rowOff>6985</xdr:rowOff>
    </xdr:to>
    <xdr:sp macro="" textlink="">
      <xdr:nvSpPr>
        <xdr:cNvPr id="75" name="楕円 74"/>
        <xdr:cNvSpPr/>
      </xdr:nvSpPr>
      <xdr:spPr>
        <a:xfrm>
          <a:off x="2857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127635</xdr:rowOff>
    </xdr:from>
    <xdr:to>
      <xdr:col>19</xdr:col>
      <xdr:colOff>177800</xdr:colOff>
      <xdr:row>33</xdr:row>
      <xdr:rowOff>137160</xdr:rowOff>
    </xdr:to>
    <xdr:cxnSp macro="">
      <xdr:nvCxnSpPr>
        <xdr:cNvPr id="76" name="直線コネクタ 75"/>
        <xdr:cNvCxnSpPr/>
      </xdr:nvCxnSpPr>
      <xdr:spPr>
        <a:xfrm>
          <a:off x="2908300" y="57854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7" name="n_1ave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78" name="n_2aveValue【道路】&#10;有形固定資産減価償却率"/>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9"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33037</xdr:rowOff>
    </xdr:from>
    <xdr:ext cx="405111" cy="259045"/>
    <xdr:sp macro="" textlink="">
      <xdr:nvSpPr>
        <xdr:cNvPr id="80" name="n_1mainValue【道路】&#10;有形固定資産減価償却率"/>
        <xdr:cNvSpPr txBox="1"/>
      </xdr:nvSpPr>
      <xdr:spPr>
        <a:xfrm>
          <a:off x="3582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23512</xdr:rowOff>
    </xdr:from>
    <xdr:ext cx="405111" cy="259045"/>
    <xdr:sp macro="" textlink="">
      <xdr:nvSpPr>
        <xdr:cNvPr id="81" name="n_2mainValue【道路】&#10;有形固定資産減価償却率"/>
        <xdr:cNvSpPr txBox="1"/>
      </xdr:nvSpPr>
      <xdr:spPr>
        <a:xfrm>
          <a:off x="2705744"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0"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154068</xdr:rowOff>
    </xdr:from>
    <xdr:to>
      <xdr:col>55</xdr:col>
      <xdr:colOff>50800</xdr:colOff>
      <xdr:row>42</xdr:row>
      <xdr:rowOff>84218</xdr:rowOff>
    </xdr:to>
    <xdr:sp macro="" textlink="">
      <xdr:nvSpPr>
        <xdr:cNvPr id="120" name="楕円 119"/>
        <xdr:cNvSpPr/>
      </xdr:nvSpPr>
      <xdr:spPr>
        <a:xfrm>
          <a:off x="10426700" y="71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1"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154185</xdr:rowOff>
    </xdr:from>
    <xdr:to>
      <xdr:col>50</xdr:col>
      <xdr:colOff>165100</xdr:colOff>
      <xdr:row>42</xdr:row>
      <xdr:rowOff>84335</xdr:rowOff>
    </xdr:to>
    <xdr:sp macro="" textlink="">
      <xdr:nvSpPr>
        <xdr:cNvPr id="122" name="楕円 121"/>
        <xdr:cNvSpPr/>
      </xdr:nvSpPr>
      <xdr:spPr>
        <a:xfrm>
          <a:off x="9588500" y="71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33418</xdr:rowOff>
    </xdr:from>
    <xdr:to>
      <xdr:col>55</xdr:col>
      <xdr:colOff>0</xdr:colOff>
      <xdr:row>42</xdr:row>
      <xdr:rowOff>33535</xdr:rowOff>
    </xdr:to>
    <xdr:cxnSp macro="">
      <xdr:nvCxnSpPr>
        <xdr:cNvPr id="123" name="直線コネクタ 122"/>
        <xdr:cNvCxnSpPr/>
      </xdr:nvCxnSpPr>
      <xdr:spPr>
        <a:xfrm flipV="1">
          <a:off x="9639300" y="7234318"/>
          <a:ext cx="8382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154291</xdr:rowOff>
    </xdr:from>
    <xdr:to>
      <xdr:col>46</xdr:col>
      <xdr:colOff>38100</xdr:colOff>
      <xdr:row>42</xdr:row>
      <xdr:rowOff>84441</xdr:rowOff>
    </xdr:to>
    <xdr:sp macro="" textlink="">
      <xdr:nvSpPr>
        <xdr:cNvPr id="124" name="楕円 123"/>
        <xdr:cNvSpPr/>
      </xdr:nvSpPr>
      <xdr:spPr>
        <a:xfrm>
          <a:off x="8699500" y="71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33535</xdr:rowOff>
    </xdr:from>
    <xdr:to>
      <xdr:col>50</xdr:col>
      <xdr:colOff>114300</xdr:colOff>
      <xdr:row>42</xdr:row>
      <xdr:rowOff>33641</xdr:rowOff>
    </xdr:to>
    <xdr:cxnSp macro="">
      <xdr:nvCxnSpPr>
        <xdr:cNvPr id="125" name="直線コネクタ 124"/>
        <xdr:cNvCxnSpPr/>
      </xdr:nvCxnSpPr>
      <xdr:spPr>
        <a:xfrm flipV="1">
          <a:off x="8750300" y="7234435"/>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6"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7"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8"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75462</xdr:rowOff>
    </xdr:from>
    <xdr:ext cx="534377" cy="259045"/>
    <xdr:sp macro="" textlink="">
      <xdr:nvSpPr>
        <xdr:cNvPr id="129" name="n_1mainValue【道路】&#10;一人当たり延長"/>
        <xdr:cNvSpPr txBox="1"/>
      </xdr:nvSpPr>
      <xdr:spPr>
        <a:xfrm>
          <a:off x="9359411" y="727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75568</xdr:rowOff>
    </xdr:from>
    <xdr:ext cx="534377" cy="259045"/>
    <xdr:sp macro="" textlink="">
      <xdr:nvSpPr>
        <xdr:cNvPr id="130" name="n_2mainValue【道路】&#10;一人当たり延長"/>
        <xdr:cNvSpPr txBox="1"/>
      </xdr:nvSpPr>
      <xdr:spPr>
        <a:xfrm>
          <a:off x="8483111" y="727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1"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91259</xdr:rowOff>
    </xdr:from>
    <xdr:to>
      <xdr:col>24</xdr:col>
      <xdr:colOff>114300</xdr:colOff>
      <xdr:row>57</xdr:row>
      <xdr:rowOff>21409</xdr:rowOff>
    </xdr:to>
    <xdr:sp macro="" textlink="">
      <xdr:nvSpPr>
        <xdr:cNvPr id="171" name="楕円 170"/>
        <xdr:cNvSpPr/>
      </xdr:nvSpPr>
      <xdr:spPr>
        <a:xfrm>
          <a:off x="4584700" y="96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114136</xdr:rowOff>
    </xdr:from>
    <xdr:ext cx="405111" cy="259045"/>
    <xdr:sp macro="" textlink="">
      <xdr:nvSpPr>
        <xdr:cNvPr id="172" name="【橋りょう・トンネル】&#10;有形固定資産減価償却率該当値テキスト"/>
        <xdr:cNvSpPr txBox="1"/>
      </xdr:nvSpPr>
      <xdr:spPr>
        <a:xfrm>
          <a:off x="4673600" y="954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92891</xdr:rowOff>
    </xdr:from>
    <xdr:to>
      <xdr:col>20</xdr:col>
      <xdr:colOff>38100</xdr:colOff>
      <xdr:row>57</xdr:row>
      <xdr:rowOff>23041</xdr:rowOff>
    </xdr:to>
    <xdr:sp macro="" textlink="">
      <xdr:nvSpPr>
        <xdr:cNvPr id="173" name="楕円 172"/>
        <xdr:cNvSpPr/>
      </xdr:nvSpPr>
      <xdr:spPr>
        <a:xfrm>
          <a:off x="37465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142059</xdr:rowOff>
    </xdr:from>
    <xdr:to>
      <xdr:col>24</xdr:col>
      <xdr:colOff>63500</xdr:colOff>
      <xdr:row>56</xdr:row>
      <xdr:rowOff>143691</xdr:rowOff>
    </xdr:to>
    <xdr:cxnSp macro="">
      <xdr:nvCxnSpPr>
        <xdr:cNvPr id="174" name="直線コネクタ 173"/>
        <xdr:cNvCxnSpPr/>
      </xdr:nvCxnSpPr>
      <xdr:spPr>
        <a:xfrm flipV="1">
          <a:off x="3797300" y="974325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92891</xdr:rowOff>
    </xdr:from>
    <xdr:to>
      <xdr:col>15</xdr:col>
      <xdr:colOff>101600</xdr:colOff>
      <xdr:row>57</xdr:row>
      <xdr:rowOff>23041</xdr:rowOff>
    </xdr:to>
    <xdr:sp macro="" textlink="">
      <xdr:nvSpPr>
        <xdr:cNvPr id="175" name="楕円 174"/>
        <xdr:cNvSpPr/>
      </xdr:nvSpPr>
      <xdr:spPr>
        <a:xfrm>
          <a:off x="28575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143691</xdr:rowOff>
    </xdr:from>
    <xdr:to>
      <xdr:col>19</xdr:col>
      <xdr:colOff>177800</xdr:colOff>
      <xdr:row>56</xdr:row>
      <xdr:rowOff>143691</xdr:rowOff>
    </xdr:to>
    <xdr:cxnSp macro="">
      <xdr:nvCxnSpPr>
        <xdr:cNvPr id="176" name="直線コネクタ 175"/>
        <xdr:cNvCxnSpPr/>
      </xdr:nvCxnSpPr>
      <xdr:spPr>
        <a:xfrm>
          <a:off x="2908300" y="97448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77" name="n_1aveValue【橋りょう・トンネル】&#10;有形固定資産減価償却率"/>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78"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9"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39568</xdr:rowOff>
    </xdr:from>
    <xdr:ext cx="405111" cy="259045"/>
    <xdr:sp macro="" textlink="">
      <xdr:nvSpPr>
        <xdr:cNvPr id="180" name="n_1mainValue【橋りょう・トンネル】&#10;有形固定資産減価償却率"/>
        <xdr:cNvSpPr txBox="1"/>
      </xdr:nvSpPr>
      <xdr:spPr>
        <a:xfrm>
          <a:off x="3582044" y="946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39568</xdr:rowOff>
    </xdr:from>
    <xdr:ext cx="405111" cy="259045"/>
    <xdr:sp macro="" textlink="">
      <xdr:nvSpPr>
        <xdr:cNvPr id="181" name="n_2mainValue【橋りょう・トンネル】&#10;有形固定資産減価償却率"/>
        <xdr:cNvSpPr txBox="1"/>
      </xdr:nvSpPr>
      <xdr:spPr>
        <a:xfrm>
          <a:off x="2705744" y="946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08"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113043</xdr:rowOff>
    </xdr:from>
    <xdr:to>
      <xdr:col>55</xdr:col>
      <xdr:colOff>50800</xdr:colOff>
      <xdr:row>62</xdr:row>
      <xdr:rowOff>43193</xdr:rowOff>
    </xdr:to>
    <xdr:sp macro="" textlink="">
      <xdr:nvSpPr>
        <xdr:cNvPr id="218" name="楕円 217"/>
        <xdr:cNvSpPr/>
      </xdr:nvSpPr>
      <xdr:spPr>
        <a:xfrm>
          <a:off x="10426700" y="105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135920</xdr:rowOff>
    </xdr:from>
    <xdr:ext cx="599010" cy="259045"/>
    <xdr:sp macro="" textlink="">
      <xdr:nvSpPr>
        <xdr:cNvPr id="219" name="【橋りょう・トンネル】&#10;一人当たり有形固定資産（償却資産）額該当値テキスト"/>
        <xdr:cNvSpPr txBox="1"/>
      </xdr:nvSpPr>
      <xdr:spPr>
        <a:xfrm>
          <a:off x="10515600" y="1042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125240</xdr:rowOff>
    </xdr:from>
    <xdr:to>
      <xdr:col>50</xdr:col>
      <xdr:colOff>165100</xdr:colOff>
      <xdr:row>62</xdr:row>
      <xdr:rowOff>55390</xdr:rowOff>
    </xdr:to>
    <xdr:sp macro="" textlink="">
      <xdr:nvSpPr>
        <xdr:cNvPr id="220" name="楕円 219"/>
        <xdr:cNvSpPr/>
      </xdr:nvSpPr>
      <xdr:spPr>
        <a:xfrm>
          <a:off x="9588500" y="105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163843</xdr:rowOff>
    </xdr:from>
    <xdr:to>
      <xdr:col>55</xdr:col>
      <xdr:colOff>0</xdr:colOff>
      <xdr:row>62</xdr:row>
      <xdr:rowOff>4590</xdr:rowOff>
    </xdr:to>
    <xdr:cxnSp macro="">
      <xdr:nvCxnSpPr>
        <xdr:cNvPr id="221" name="直線コネクタ 220"/>
        <xdr:cNvCxnSpPr/>
      </xdr:nvCxnSpPr>
      <xdr:spPr>
        <a:xfrm flipV="1">
          <a:off x="9639300" y="10622293"/>
          <a:ext cx="8382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136676</xdr:rowOff>
    </xdr:from>
    <xdr:to>
      <xdr:col>46</xdr:col>
      <xdr:colOff>38100</xdr:colOff>
      <xdr:row>62</xdr:row>
      <xdr:rowOff>66826</xdr:rowOff>
    </xdr:to>
    <xdr:sp macro="" textlink="">
      <xdr:nvSpPr>
        <xdr:cNvPr id="222" name="楕円 221"/>
        <xdr:cNvSpPr/>
      </xdr:nvSpPr>
      <xdr:spPr>
        <a:xfrm>
          <a:off x="8699500" y="105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4590</xdr:rowOff>
    </xdr:from>
    <xdr:to>
      <xdr:col>50</xdr:col>
      <xdr:colOff>114300</xdr:colOff>
      <xdr:row>62</xdr:row>
      <xdr:rowOff>16026</xdr:rowOff>
    </xdr:to>
    <xdr:cxnSp macro="">
      <xdr:nvCxnSpPr>
        <xdr:cNvPr id="223" name="直線コネクタ 222"/>
        <xdr:cNvCxnSpPr/>
      </xdr:nvCxnSpPr>
      <xdr:spPr>
        <a:xfrm flipV="1">
          <a:off x="8750300" y="10634490"/>
          <a:ext cx="889000" cy="1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24" name="n_1aveValue【橋りょう・トンネル】&#10;一人当たり有形固定資産（償却資産）額"/>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25" name="n_2aveValue【橋りょう・トンネル】&#10;一人当たり有形固定資産（償却資産）額"/>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6"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71917</xdr:rowOff>
    </xdr:from>
    <xdr:ext cx="599010" cy="259045"/>
    <xdr:sp macro="" textlink="">
      <xdr:nvSpPr>
        <xdr:cNvPr id="227" name="n_1mainValue【橋りょう・トンネル】&#10;一人当たり有形固定資産（償却資産）額"/>
        <xdr:cNvSpPr txBox="1"/>
      </xdr:nvSpPr>
      <xdr:spPr>
        <a:xfrm>
          <a:off x="9327095" y="1035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83353</xdr:rowOff>
    </xdr:from>
    <xdr:ext cx="599010" cy="259045"/>
    <xdr:sp macro="" textlink="">
      <xdr:nvSpPr>
        <xdr:cNvPr id="228" name="n_2mainValue【橋りょう・トンネル】&#10;一人当たり有形固定資産（償却資産）額"/>
        <xdr:cNvSpPr txBox="1"/>
      </xdr:nvSpPr>
      <xdr:spPr>
        <a:xfrm>
          <a:off x="8450795" y="1037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59"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63" name="フローチャート: 判断 262"/>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130992</xdr:rowOff>
    </xdr:from>
    <xdr:to>
      <xdr:col>24</xdr:col>
      <xdr:colOff>114300</xdr:colOff>
      <xdr:row>85</xdr:row>
      <xdr:rowOff>61142</xdr:rowOff>
    </xdr:to>
    <xdr:sp macro="" textlink="">
      <xdr:nvSpPr>
        <xdr:cNvPr id="269" name="楕円 268"/>
        <xdr:cNvSpPr/>
      </xdr:nvSpPr>
      <xdr:spPr>
        <a:xfrm>
          <a:off x="45847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109419</xdr:rowOff>
    </xdr:from>
    <xdr:ext cx="405111" cy="259045"/>
    <xdr:sp macro="" textlink="">
      <xdr:nvSpPr>
        <xdr:cNvPr id="270" name="【公営住宅】&#10;有形固定資産減価償却率該当値テキスト"/>
        <xdr:cNvSpPr txBox="1"/>
      </xdr:nvSpPr>
      <xdr:spPr>
        <a:xfrm>
          <a:off x="4673600"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166914</xdr:rowOff>
    </xdr:from>
    <xdr:to>
      <xdr:col>20</xdr:col>
      <xdr:colOff>38100</xdr:colOff>
      <xdr:row>85</xdr:row>
      <xdr:rowOff>97064</xdr:rowOff>
    </xdr:to>
    <xdr:sp macro="" textlink="">
      <xdr:nvSpPr>
        <xdr:cNvPr id="271" name="楕円 270"/>
        <xdr:cNvSpPr/>
      </xdr:nvSpPr>
      <xdr:spPr>
        <a:xfrm>
          <a:off x="3746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10342</xdr:rowOff>
    </xdr:from>
    <xdr:to>
      <xdr:col>24</xdr:col>
      <xdr:colOff>63500</xdr:colOff>
      <xdr:row>85</xdr:row>
      <xdr:rowOff>46264</xdr:rowOff>
    </xdr:to>
    <xdr:cxnSp macro="">
      <xdr:nvCxnSpPr>
        <xdr:cNvPr id="272" name="直線コネクタ 271"/>
        <xdr:cNvCxnSpPr/>
      </xdr:nvCxnSpPr>
      <xdr:spPr>
        <a:xfrm flipV="1">
          <a:off x="3797300" y="145835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91802</xdr:rowOff>
    </xdr:from>
    <xdr:to>
      <xdr:col>15</xdr:col>
      <xdr:colOff>101600</xdr:colOff>
      <xdr:row>86</xdr:row>
      <xdr:rowOff>21952</xdr:rowOff>
    </xdr:to>
    <xdr:sp macro="" textlink="">
      <xdr:nvSpPr>
        <xdr:cNvPr id="273" name="楕円 272"/>
        <xdr:cNvSpPr/>
      </xdr:nvSpPr>
      <xdr:spPr>
        <a:xfrm>
          <a:off x="2857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46264</xdr:rowOff>
    </xdr:from>
    <xdr:to>
      <xdr:col>19</xdr:col>
      <xdr:colOff>177800</xdr:colOff>
      <xdr:row>85</xdr:row>
      <xdr:rowOff>142602</xdr:rowOff>
    </xdr:to>
    <xdr:cxnSp macro="">
      <xdr:nvCxnSpPr>
        <xdr:cNvPr id="274" name="直線コネクタ 273"/>
        <xdr:cNvCxnSpPr/>
      </xdr:nvCxnSpPr>
      <xdr:spPr>
        <a:xfrm flipV="1">
          <a:off x="2908300" y="14619514"/>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75"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76"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77"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88191</xdr:rowOff>
    </xdr:from>
    <xdr:ext cx="405111" cy="259045"/>
    <xdr:sp macro="" textlink="">
      <xdr:nvSpPr>
        <xdr:cNvPr id="278" name="n_1mainValue【公営住宅】&#10;有形固定資産減価償却率"/>
        <xdr:cNvSpPr txBox="1"/>
      </xdr:nvSpPr>
      <xdr:spPr>
        <a:xfrm>
          <a:off x="3582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13079</xdr:rowOff>
    </xdr:from>
    <xdr:ext cx="405111" cy="259045"/>
    <xdr:sp macro="" textlink="">
      <xdr:nvSpPr>
        <xdr:cNvPr id="279" name="n_2mainValue【公営住宅】&#10;有形固定資産減価償却率"/>
        <xdr:cNvSpPr txBox="1"/>
      </xdr:nvSpPr>
      <xdr:spPr>
        <a:xfrm>
          <a:off x="2705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01" name="直線コネクタ 300"/>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02"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03" name="直線コネクタ 302"/>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04"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05" name="直線コネクタ 304"/>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06"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07" name="フローチャート: 判断 306"/>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08" name="フローチャート: 判断 307"/>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9" name="フローチャート: 判断 308"/>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10" name="フローチャート: 判断 309"/>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40106</xdr:rowOff>
    </xdr:from>
    <xdr:to>
      <xdr:col>55</xdr:col>
      <xdr:colOff>50800</xdr:colOff>
      <xdr:row>85</xdr:row>
      <xdr:rowOff>141706</xdr:rowOff>
    </xdr:to>
    <xdr:sp macro="" textlink="">
      <xdr:nvSpPr>
        <xdr:cNvPr id="316" name="楕円 315"/>
        <xdr:cNvSpPr/>
      </xdr:nvSpPr>
      <xdr:spPr>
        <a:xfrm>
          <a:off x="10426700" y="146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126483</xdr:rowOff>
    </xdr:from>
    <xdr:ext cx="469744" cy="259045"/>
    <xdr:sp macro="" textlink="">
      <xdr:nvSpPr>
        <xdr:cNvPr id="317" name="【公営住宅】&#10;一人当たり面積該当値テキスト"/>
        <xdr:cNvSpPr txBox="1"/>
      </xdr:nvSpPr>
      <xdr:spPr>
        <a:xfrm>
          <a:off x="10515600" y="1452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43078</xdr:rowOff>
    </xdr:from>
    <xdr:to>
      <xdr:col>50</xdr:col>
      <xdr:colOff>165100</xdr:colOff>
      <xdr:row>85</xdr:row>
      <xdr:rowOff>144678</xdr:rowOff>
    </xdr:to>
    <xdr:sp macro="" textlink="">
      <xdr:nvSpPr>
        <xdr:cNvPr id="318" name="楕円 317"/>
        <xdr:cNvSpPr/>
      </xdr:nvSpPr>
      <xdr:spPr>
        <a:xfrm>
          <a:off x="9588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90906</xdr:rowOff>
    </xdr:from>
    <xdr:to>
      <xdr:col>55</xdr:col>
      <xdr:colOff>0</xdr:colOff>
      <xdr:row>85</xdr:row>
      <xdr:rowOff>93878</xdr:rowOff>
    </xdr:to>
    <xdr:cxnSp macro="">
      <xdr:nvCxnSpPr>
        <xdr:cNvPr id="319" name="直線コネクタ 318"/>
        <xdr:cNvCxnSpPr/>
      </xdr:nvCxnSpPr>
      <xdr:spPr>
        <a:xfrm flipV="1">
          <a:off x="9639300" y="14664156"/>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49936</xdr:rowOff>
    </xdr:from>
    <xdr:to>
      <xdr:col>46</xdr:col>
      <xdr:colOff>38100</xdr:colOff>
      <xdr:row>85</xdr:row>
      <xdr:rowOff>151536</xdr:rowOff>
    </xdr:to>
    <xdr:sp macro="" textlink="">
      <xdr:nvSpPr>
        <xdr:cNvPr id="320" name="楕円 319"/>
        <xdr:cNvSpPr/>
      </xdr:nvSpPr>
      <xdr:spPr>
        <a:xfrm>
          <a:off x="86995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93878</xdr:rowOff>
    </xdr:from>
    <xdr:to>
      <xdr:col>50</xdr:col>
      <xdr:colOff>114300</xdr:colOff>
      <xdr:row>85</xdr:row>
      <xdr:rowOff>100736</xdr:rowOff>
    </xdr:to>
    <xdr:cxnSp macro="">
      <xdr:nvCxnSpPr>
        <xdr:cNvPr id="321" name="直線コネクタ 320"/>
        <xdr:cNvCxnSpPr/>
      </xdr:nvCxnSpPr>
      <xdr:spPr>
        <a:xfrm flipV="1">
          <a:off x="8750300" y="146671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22"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23"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24"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135805</xdr:rowOff>
    </xdr:from>
    <xdr:ext cx="469744" cy="259045"/>
    <xdr:sp macro="" textlink="">
      <xdr:nvSpPr>
        <xdr:cNvPr id="325" name="n_1mainValue【公営住宅】&#10;一人当たり面積"/>
        <xdr:cNvSpPr txBox="1"/>
      </xdr:nvSpPr>
      <xdr:spPr>
        <a:xfrm>
          <a:off x="9391727" y="1470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142663</xdr:rowOff>
    </xdr:from>
    <xdr:ext cx="469744" cy="259045"/>
    <xdr:sp macro="" textlink="">
      <xdr:nvSpPr>
        <xdr:cNvPr id="326" name="n_2mainValue【公営住宅】&#10;一人当たり面積"/>
        <xdr:cNvSpPr txBox="1"/>
      </xdr:nvSpPr>
      <xdr:spPr>
        <a:xfrm>
          <a:off x="8515427" y="1471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68" name="直線コネクタ 367"/>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69"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70" name="直線コネクタ 369"/>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73"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74" name="フローチャート: 判断 373"/>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5" name="フローチャート: 判断 37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76" name="フローチャート: 判断 375"/>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77" name="フローチャート: 判断 376"/>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40096</xdr:rowOff>
    </xdr:from>
    <xdr:to>
      <xdr:col>85</xdr:col>
      <xdr:colOff>177800</xdr:colOff>
      <xdr:row>35</xdr:row>
      <xdr:rowOff>141696</xdr:rowOff>
    </xdr:to>
    <xdr:sp macro="" textlink="">
      <xdr:nvSpPr>
        <xdr:cNvPr id="383" name="楕円 382"/>
        <xdr:cNvSpPr/>
      </xdr:nvSpPr>
      <xdr:spPr>
        <a:xfrm>
          <a:off x="162687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62973</xdr:rowOff>
    </xdr:from>
    <xdr:ext cx="405111" cy="259045"/>
    <xdr:sp macro="" textlink="">
      <xdr:nvSpPr>
        <xdr:cNvPr id="384" name="【認定こども園・幼稚園・保育所】&#10;有形固定資産減価償却率該当値テキスト"/>
        <xdr:cNvSpPr txBox="1"/>
      </xdr:nvSpPr>
      <xdr:spPr>
        <a:xfrm>
          <a:off x="163576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66222</xdr:rowOff>
    </xdr:from>
    <xdr:to>
      <xdr:col>81</xdr:col>
      <xdr:colOff>101600</xdr:colOff>
      <xdr:row>35</xdr:row>
      <xdr:rowOff>167822</xdr:rowOff>
    </xdr:to>
    <xdr:sp macro="" textlink="">
      <xdr:nvSpPr>
        <xdr:cNvPr id="385" name="楕円 384"/>
        <xdr:cNvSpPr/>
      </xdr:nvSpPr>
      <xdr:spPr>
        <a:xfrm>
          <a:off x="15430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90896</xdr:rowOff>
    </xdr:from>
    <xdr:to>
      <xdr:col>85</xdr:col>
      <xdr:colOff>127000</xdr:colOff>
      <xdr:row>35</xdr:row>
      <xdr:rowOff>117022</xdr:rowOff>
    </xdr:to>
    <xdr:cxnSp macro="">
      <xdr:nvCxnSpPr>
        <xdr:cNvPr id="386" name="直線コネクタ 385"/>
        <xdr:cNvCxnSpPr/>
      </xdr:nvCxnSpPr>
      <xdr:spPr>
        <a:xfrm flipV="1">
          <a:off x="15481300" y="60916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7439</xdr:rowOff>
    </xdr:from>
    <xdr:to>
      <xdr:col>76</xdr:col>
      <xdr:colOff>165100</xdr:colOff>
      <xdr:row>36</xdr:row>
      <xdr:rowOff>109039</xdr:rowOff>
    </xdr:to>
    <xdr:sp macro="" textlink="">
      <xdr:nvSpPr>
        <xdr:cNvPr id="387" name="楕円 386"/>
        <xdr:cNvSpPr/>
      </xdr:nvSpPr>
      <xdr:spPr>
        <a:xfrm>
          <a:off x="14541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117022</xdr:rowOff>
    </xdr:from>
    <xdr:to>
      <xdr:col>81</xdr:col>
      <xdr:colOff>50800</xdr:colOff>
      <xdr:row>36</xdr:row>
      <xdr:rowOff>58239</xdr:rowOff>
    </xdr:to>
    <xdr:cxnSp macro="">
      <xdr:nvCxnSpPr>
        <xdr:cNvPr id="388" name="直線コネクタ 387"/>
        <xdr:cNvCxnSpPr/>
      </xdr:nvCxnSpPr>
      <xdr:spPr>
        <a:xfrm flipV="1">
          <a:off x="14592300" y="6117772"/>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8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9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91"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12899</xdr:rowOff>
    </xdr:from>
    <xdr:ext cx="405111" cy="259045"/>
    <xdr:sp macro="" textlink="">
      <xdr:nvSpPr>
        <xdr:cNvPr id="392" name="n_1mainValue【認定こども園・幼稚園・保育所】&#10;有形固定資産減価償却率"/>
        <xdr:cNvSpPr txBox="1"/>
      </xdr:nvSpPr>
      <xdr:spPr>
        <a:xfrm>
          <a:off x="15266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125566</xdr:rowOff>
    </xdr:from>
    <xdr:ext cx="405111" cy="259045"/>
    <xdr:sp macro="" textlink="">
      <xdr:nvSpPr>
        <xdr:cNvPr id="393" name="n_2mainValue【認定こども園・幼稚園・保育所】&#10;有形固定資産減価償却率"/>
        <xdr:cNvSpPr txBox="1"/>
      </xdr:nvSpPr>
      <xdr:spPr>
        <a:xfrm>
          <a:off x="14389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17" name="直線コネクタ 416"/>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18"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19" name="直線コネクタ 418"/>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20"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21" name="直線コネクタ 420"/>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22"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23" name="フローチャート: 判断 422"/>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24" name="フローチャート: 判断 423"/>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25" name="フローチャート: 判断 424"/>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26" name="フローチャート: 判断 425"/>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91440</xdr:rowOff>
    </xdr:from>
    <xdr:to>
      <xdr:col>116</xdr:col>
      <xdr:colOff>114300</xdr:colOff>
      <xdr:row>41</xdr:row>
      <xdr:rowOff>21590</xdr:rowOff>
    </xdr:to>
    <xdr:sp macro="" textlink="">
      <xdr:nvSpPr>
        <xdr:cNvPr id="432" name="楕円 431"/>
        <xdr:cNvSpPr/>
      </xdr:nvSpPr>
      <xdr:spPr>
        <a:xfrm>
          <a:off x="221107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69867</xdr:rowOff>
    </xdr:from>
    <xdr:ext cx="469744" cy="259045"/>
    <xdr:sp macro="" textlink="">
      <xdr:nvSpPr>
        <xdr:cNvPr id="433" name="【認定こども園・幼稚園・保育所】&#10;一人当たり面積該当値テキスト"/>
        <xdr:cNvSpPr txBox="1"/>
      </xdr:nvSpPr>
      <xdr:spPr>
        <a:xfrm>
          <a:off x="221996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97790</xdr:rowOff>
    </xdr:from>
    <xdr:to>
      <xdr:col>112</xdr:col>
      <xdr:colOff>38100</xdr:colOff>
      <xdr:row>41</xdr:row>
      <xdr:rowOff>27940</xdr:rowOff>
    </xdr:to>
    <xdr:sp macro="" textlink="">
      <xdr:nvSpPr>
        <xdr:cNvPr id="434" name="楕円 433"/>
        <xdr:cNvSpPr/>
      </xdr:nvSpPr>
      <xdr:spPr>
        <a:xfrm>
          <a:off x="21272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142240</xdr:rowOff>
    </xdr:from>
    <xdr:to>
      <xdr:col>116</xdr:col>
      <xdr:colOff>63500</xdr:colOff>
      <xdr:row>40</xdr:row>
      <xdr:rowOff>148590</xdr:rowOff>
    </xdr:to>
    <xdr:cxnSp macro="">
      <xdr:nvCxnSpPr>
        <xdr:cNvPr id="435" name="直線コネクタ 434"/>
        <xdr:cNvCxnSpPr/>
      </xdr:nvCxnSpPr>
      <xdr:spPr>
        <a:xfrm flipV="1">
          <a:off x="21323300" y="700024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41910</xdr:rowOff>
    </xdr:from>
    <xdr:to>
      <xdr:col>107</xdr:col>
      <xdr:colOff>101600</xdr:colOff>
      <xdr:row>40</xdr:row>
      <xdr:rowOff>143510</xdr:rowOff>
    </xdr:to>
    <xdr:sp macro="" textlink="">
      <xdr:nvSpPr>
        <xdr:cNvPr id="436" name="楕円 435"/>
        <xdr:cNvSpPr/>
      </xdr:nvSpPr>
      <xdr:spPr>
        <a:xfrm>
          <a:off x="203835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92710</xdr:rowOff>
    </xdr:from>
    <xdr:to>
      <xdr:col>111</xdr:col>
      <xdr:colOff>177800</xdr:colOff>
      <xdr:row>40</xdr:row>
      <xdr:rowOff>148590</xdr:rowOff>
    </xdr:to>
    <xdr:cxnSp macro="">
      <xdr:nvCxnSpPr>
        <xdr:cNvPr id="437" name="直線コネクタ 436"/>
        <xdr:cNvCxnSpPr/>
      </xdr:nvCxnSpPr>
      <xdr:spPr>
        <a:xfrm>
          <a:off x="20434300" y="695071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38"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39"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40"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19067</xdr:rowOff>
    </xdr:from>
    <xdr:ext cx="469744" cy="259045"/>
    <xdr:sp macro="" textlink="">
      <xdr:nvSpPr>
        <xdr:cNvPr id="441" name="n_1mainValue【認定こども園・幼稚園・保育所】&#10;一人当たり面積"/>
        <xdr:cNvSpPr txBox="1"/>
      </xdr:nvSpPr>
      <xdr:spPr>
        <a:xfrm>
          <a:off x="210757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134637</xdr:rowOff>
    </xdr:from>
    <xdr:ext cx="469744" cy="259045"/>
    <xdr:sp macro="" textlink="">
      <xdr:nvSpPr>
        <xdr:cNvPr id="442" name="n_2mainValue【認定こども園・幼稚園・保育所】&#10;一人当たり面積"/>
        <xdr:cNvSpPr txBox="1"/>
      </xdr:nvSpPr>
      <xdr:spPr>
        <a:xfrm>
          <a:off x="20199427"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3" name="テキスト ボックス 4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67" name="直線コネクタ 466"/>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68"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69" name="直線コネクタ 468"/>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70"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71" name="直線コネクタ 470"/>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72"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73" name="フローチャート: 判断 472"/>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75" name="フローチャート: 判断 47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76" name="フローチャート: 判断 475"/>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80645</xdr:rowOff>
    </xdr:from>
    <xdr:to>
      <xdr:col>85</xdr:col>
      <xdr:colOff>177800</xdr:colOff>
      <xdr:row>60</xdr:row>
      <xdr:rowOff>10795</xdr:rowOff>
    </xdr:to>
    <xdr:sp macro="" textlink="">
      <xdr:nvSpPr>
        <xdr:cNvPr id="482" name="楕円 481"/>
        <xdr:cNvSpPr/>
      </xdr:nvSpPr>
      <xdr:spPr>
        <a:xfrm>
          <a:off x="16268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103522</xdr:rowOff>
    </xdr:from>
    <xdr:ext cx="405111" cy="259045"/>
    <xdr:sp macro="" textlink="">
      <xdr:nvSpPr>
        <xdr:cNvPr id="483" name="【学校施設】&#10;有形固定資産減価償却率該当値テキスト"/>
        <xdr:cNvSpPr txBox="1"/>
      </xdr:nvSpPr>
      <xdr:spPr>
        <a:xfrm>
          <a:off x="16357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84" name="楕円 483"/>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131445</xdr:rowOff>
    </xdr:from>
    <xdr:to>
      <xdr:col>85</xdr:col>
      <xdr:colOff>127000</xdr:colOff>
      <xdr:row>60</xdr:row>
      <xdr:rowOff>0</xdr:rowOff>
    </xdr:to>
    <xdr:cxnSp macro="">
      <xdr:nvCxnSpPr>
        <xdr:cNvPr id="485" name="直線コネクタ 484"/>
        <xdr:cNvCxnSpPr/>
      </xdr:nvCxnSpPr>
      <xdr:spPr>
        <a:xfrm flipV="1">
          <a:off x="15481300" y="102469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170180</xdr:rowOff>
    </xdr:from>
    <xdr:to>
      <xdr:col>76</xdr:col>
      <xdr:colOff>165100</xdr:colOff>
      <xdr:row>60</xdr:row>
      <xdr:rowOff>100330</xdr:rowOff>
    </xdr:to>
    <xdr:sp macro="" textlink="">
      <xdr:nvSpPr>
        <xdr:cNvPr id="486" name="楕円 485"/>
        <xdr:cNvSpPr/>
      </xdr:nvSpPr>
      <xdr:spPr>
        <a:xfrm>
          <a:off x="14541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49530</xdr:rowOff>
    </xdr:to>
    <xdr:cxnSp macro="">
      <xdr:nvCxnSpPr>
        <xdr:cNvPr id="487" name="直線コネクタ 486"/>
        <xdr:cNvCxnSpPr/>
      </xdr:nvCxnSpPr>
      <xdr:spPr>
        <a:xfrm flipV="1">
          <a:off x="14592300" y="10287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88"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89"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90"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491" name="n_1mainValue【学校施設】&#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116857</xdr:rowOff>
    </xdr:from>
    <xdr:ext cx="405111" cy="259045"/>
    <xdr:sp macro="" textlink="">
      <xdr:nvSpPr>
        <xdr:cNvPr id="492" name="n_2mainValue【学校施設】&#10;有形固定資産減価償却率"/>
        <xdr:cNvSpPr txBox="1"/>
      </xdr:nvSpPr>
      <xdr:spPr>
        <a:xfrm>
          <a:off x="14389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18" name="直線コネクタ 517"/>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19"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20" name="直線コネクタ 519"/>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21"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22" name="直線コネクタ 521"/>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23"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24" name="フローチャート: 判断 523"/>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25" name="フローチャート: 判断 524"/>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26" name="フローチャート: 判断 525"/>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27" name="フローチャート: 判断 526"/>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93545</xdr:rowOff>
    </xdr:from>
    <xdr:to>
      <xdr:col>116</xdr:col>
      <xdr:colOff>114300</xdr:colOff>
      <xdr:row>60</xdr:row>
      <xdr:rowOff>23695</xdr:rowOff>
    </xdr:to>
    <xdr:sp macro="" textlink="">
      <xdr:nvSpPr>
        <xdr:cNvPr id="533" name="楕円 532"/>
        <xdr:cNvSpPr/>
      </xdr:nvSpPr>
      <xdr:spPr>
        <a:xfrm>
          <a:off x="22110700" y="102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116422</xdr:rowOff>
    </xdr:from>
    <xdr:ext cx="469744" cy="259045"/>
    <xdr:sp macro="" textlink="">
      <xdr:nvSpPr>
        <xdr:cNvPr id="534" name="【学校施設】&#10;一人当たり面積該当値テキスト"/>
        <xdr:cNvSpPr txBox="1"/>
      </xdr:nvSpPr>
      <xdr:spPr>
        <a:xfrm>
          <a:off x="22199600" y="1006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114772</xdr:rowOff>
    </xdr:from>
    <xdr:to>
      <xdr:col>112</xdr:col>
      <xdr:colOff>38100</xdr:colOff>
      <xdr:row>60</xdr:row>
      <xdr:rowOff>44922</xdr:rowOff>
    </xdr:to>
    <xdr:sp macro="" textlink="">
      <xdr:nvSpPr>
        <xdr:cNvPr id="535" name="楕円 534"/>
        <xdr:cNvSpPr/>
      </xdr:nvSpPr>
      <xdr:spPr>
        <a:xfrm>
          <a:off x="21272500" y="102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144345</xdr:rowOff>
    </xdr:from>
    <xdr:to>
      <xdr:col>116</xdr:col>
      <xdr:colOff>63500</xdr:colOff>
      <xdr:row>59</xdr:row>
      <xdr:rowOff>165572</xdr:rowOff>
    </xdr:to>
    <xdr:cxnSp macro="">
      <xdr:nvCxnSpPr>
        <xdr:cNvPr id="536" name="直線コネクタ 535"/>
        <xdr:cNvCxnSpPr/>
      </xdr:nvCxnSpPr>
      <xdr:spPr>
        <a:xfrm flipV="1">
          <a:off x="21323300" y="10259895"/>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135999</xdr:rowOff>
    </xdr:from>
    <xdr:to>
      <xdr:col>107</xdr:col>
      <xdr:colOff>101600</xdr:colOff>
      <xdr:row>60</xdr:row>
      <xdr:rowOff>66149</xdr:rowOff>
    </xdr:to>
    <xdr:sp macro="" textlink="">
      <xdr:nvSpPr>
        <xdr:cNvPr id="537" name="楕円 536"/>
        <xdr:cNvSpPr/>
      </xdr:nvSpPr>
      <xdr:spPr>
        <a:xfrm>
          <a:off x="20383500" y="102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165572</xdr:rowOff>
    </xdr:from>
    <xdr:to>
      <xdr:col>111</xdr:col>
      <xdr:colOff>177800</xdr:colOff>
      <xdr:row>60</xdr:row>
      <xdr:rowOff>15349</xdr:rowOff>
    </xdr:to>
    <xdr:cxnSp macro="">
      <xdr:nvCxnSpPr>
        <xdr:cNvPr id="538" name="直線コネクタ 537"/>
        <xdr:cNvCxnSpPr/>
      </xdr:nvCxnSpPr>
      <xdr:spPr>
        <a:xfrm flipV="1">
          <a:off x="20434300" y="102811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39" name="n_1aveValue【学校施設】&#10;一人当たり面積"/>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40"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41"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61449</xdr:rowOff>
    </xdr:from>
    <xdr:ext cx="469744" cy="259045"/>
    <xdr:sp macro="" textlink="">
      <xdr:nvSpPr>
        <xdr:cNvPr id="542" name="n_1mainValue【学校施設】&#10;一人当たり面積"/>
        <xdr:cNvSpPr txBox="1"/>
      </xdr:nvSpPr>
      <xdr:spPr>
        <a:xfrm>
          <a:off x="21075727" y="1000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57276</xdr:rowOff>
    </xdr:from>
    <xdr:ext cx="469744" cy="259045"/>
    <xdr:sp macro="" textlink="">
      <xdr:nvSpPr>
        <xdr:cNvPr id="543" name="n_2mainValue【学校施設】&#10;一人当たり面積"/>
        <xdr:cNvSpPr txBox="1"/>
      </xdr:nvSpPr>
      <xdr:spPr>
        <a:xfrm>
          <a:off x="20199427" y="1034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5" name="テキスト ボックス 5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5" name="テキスト ボックス 5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69" name="直線コネクタ 56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7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71" name="直線コネクタ 57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3" name="直線コネクタ 57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137177</xdr:rowOff>
    </xdr:from>
    <xdr:ext cx="405111" cy="259045"/>
    <xdr:sp macro="" textlink="">
      <xdr:nvSpPr>
        <xdr:cNvPr id="574" name="【児童館】&#10;有形固定資産減価償却率平均値テキスト"/>
        <xdr:cNvSpPr txBox="1"/>
      </xdr:nvSpPr>
      <xdr:spPr>
        <a:xfrm>
          <a:off x="16357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75" name="フローチャート: 判断 574"/>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576" name="フローチャート: 判断 575"/>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577" name="フローチャート: 判断 576"/>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578" name="フローチャート: 判断 577"/>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84" name="楕円 583"/>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85"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86" name="楕円 585"/>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87" name="直線コネクタ 586"/>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88" name="楕円 587"/>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89" name="直線コネクタ 588"/>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3283</xdr:rowOff>
    </xdr:from>
    <xdr:ext cx="405111" cy="259045"/>
    <xdr:sp macro="" textlink="">
      <xdr:nvSpPr>
        <xdr:cNvPr id="590" name="n_1aveValue【児童館】&#10;有形固定資産減価償却率"/>
        <xdr:cNvSpPr txBox="1"/>
      </xdr:nvSpPr>
      <xdr:spPr>
        <a:xfrm>
          <a:off x="152660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31041</xdr:rowOff>
    </xdr:from>
    <xdr:ext cx="405111" cy="259045"/>
    <xdr:sp macro="" textlink="">
      <xdr:nvSpPr>
        <xdr:cNvPr id="591" name="n_2aveValue【児童館】&#10;有形固定資産減価償却率"/>
        <xdr:cNvSpPr txBox="1"/>
      </xdr:nvSpPr>
      <xdr:spPr>
        <a:xfrm>
          <a:off x="143897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154413</xdr:rowOff>
    </xdr:from>
    <xdr:ext cx="405111" cy="259045"/>
    <xdr:sp macro="" textlink="">
      <xdr:nvSpPr>
        <xdr:cNvPr id="592" name="n_3aveValue【児童館】&#10;有形固定資産減価償却率"/>
        <xdr:cNvSpPr txBox="1"/>
      </xdr:nvSpPr>
      <xdr:spPr>
        <a:xfrm>
          <a:off x="13500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93"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94"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05" name="直線コネクタ 604"/>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06" name="テキスト ボックス 605"/>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7" name="直線コネクタ 6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8" name="テキスト ボックス 6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9" name="直線コネクタ 608"/>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10" name="テキスト ボックス 609"/>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614" name="直線コネクタ 613"/>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15"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16" name="直線コネクタ 615"/>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617" name="【児童館】&#10;一人当たり面積最大値テキスト"/>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618" name="直線コネクタ 617"/>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107332</xdr:rowOff>
    </xdr:from>
    <xdr:ext cx="469744" cy="259045"/>
    <xdr:sp macro="" textlink="">
      <xdr:nvSpPr>
        <xdr:cNvPr id="619" name="【児童館】&#10;一人当たり面積平均値テキスト"/>
        <xdr:cNvSpPr txBox="1"/>
      </xdr:nvSpPr>
      <xdr:spPr>
        <a:xfrm>
          <a:off x="22199600" y="13994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620" name="フローチャート: 判断 619"/>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621" name="フローチャート: 判断 620"/>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622" name="フローチャート: 判断 621"/>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23" name="フローチャート: 判断 622"/>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44450</xdr:rowOff>
    </xdr:from>
    <xdr:to>
      <xdr:col>116</xdr:col>
      <xdr:colOff>114300</xdr:colOff>
      <xdr:row>84</xdr:row>
      <xdr:rowOff>146050</xdr:rowOff>
    </xdr:to>
    <xdr:sp macro="" textlink="">
      <xdr:nvSpPr>
        <xdr:cNvPr id="629" name="楕円 628"/>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130827</xdr:rowOff>
    </xdr:from>
    <xdr:ext cx="469744" cy="259045"/>
    <xdr:sp macro="" textlink="">
      <xdr:nvSpPr>
        <xdr:cNvPr id="630" name="【児童館】&#10;一人当たり面積該当値テキスト"/>
        <xdr:cNvSpPr txBox="1"/>
      </xdr:nvSpPr>
      <xdr:spPr>
        <a:xfrm>
          <a:off x="22199600"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50164</xdr:rowOff>
    </xdr:from>
    <xdr:to>
      <xdr:col>112</xdr:col>
      <xdr:colOff>38100</xdr:colOff>
      <xdr:row>84</xdr:row>
      <xdr:rowOff>151764</xdr:rowOff>
    </xdr:to>
    <xdr:sp macro="" textlink="">
      <xdr:nvSpPr>
        <xdr:cNvPr id="631" name="楕円 630"/>
        <xdr:cNvSpPr/>
      </xdr:nvSpPr>
      <xdr:spPr>
        <a:xfrm>
          <a:off x="21272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95250</xdr:rowOff>
    </xdr:from>
    <xdr:to>
      <xdr:col>116</xdr:col>
      <xdr:colOff>63500</xdr:colOff>
      <xdr:row>84</xdr:row>
      <xdr:rowOff>100964</xdr:rowOff>
    </xdr:to>
    <xdr:cxnSp macro="">
      <xdr:nvCxnSpPr>
        <xdr:cNvPr id="632" name="直線コネクタ 631"/>
        <xdr:cNvCxnSpPr/>
      </xdr:nvCxnSpPr>
      <xdr:spPr>
        <a:xfrm flipV="1">
          <a:off x="21323300" y="144970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633" name="楕円 632"/>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100964</xdr:rowOff>
    </xdr:from>
    <xdr:to>
      <xdr:col>111</xdr:col>
      <xdr:colOff>177800</xdr:colOff>
      <xdr:row>84</xdr:row>
      <xdr:rowOff>106680</xdr:rowOff>
    </xdr:to>
    <xdr:cxnSp macro="">
      <xdr:nvCxnSpPr>
        <xdr:cNvPr id="634" name="直線コネクタ 633"/>
        <xdr:cNvCxnSpPr/>
      </xdr:nvCxnSpPr>
      <xdr:spPr>
        <a:xfrm flipV="1">
          <a:off x="20434300" y="14502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134002</xdr:rowOff>
    </xdr:from>
    <xdr:ext cx="469744" cy="259045"/>
    <xdr:sp macro="" textlink="">
      <xdr:nvSpPr>
        <xdr:cNvPr id="635" name="n_1aveValue【児童館】&#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145432</xdr:rowOff>
    </xdr:from>
    <xdr:ext cx="469744" cy="259045"/>
    <xdr:sp macro="" textlink="">
      <xdr:nvSpPr>
        <xdr:cNvPr id="636" name="n_2aveValue【児童館】&#10;一人当たり面積"/>
        <xdr:cNvSpPr txBox="1"/>
      </xdr:nvSpPr>
      <xdr:spPr>
        <a:xfrm>
          <a:off x="20199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37"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142891</xdr:rowOff>
    </xdr:from>
    <xdr:ext cx="469744" cy="259045"/>
    <xdr:sp macro="" textlink="">
      <xdr:nvSpPr>
        <xdr:cNvPr id="638" name="n_1mainValue【児童館】&#10;一人当たり面積"/>
        <xdr:cNvSpPr txBox="1"/>
      </xdr:nvSpPr>
      <xdr:spPr>
        <a:xfrm>
          <a:off x="210757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639" name="n_2mainValue【児童館】&#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65" name="直線コネクタ 66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6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67" name="直線コネクタ 66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7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71" name="フローチャート: 判断 67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72" name="フローチャート: 判断 67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73" name="フローチャート: 判断 67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74" name="フローチャート: 判断 67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147864</xdr:rowOff>
    </xdr:from>
    <xdr:to>
      <xdr:col>85</xdr:col>
      <xdr:colOff>177800</xdr:colOff>
      <xdr:row>102</xdr:row>
      <xdr:rowOff>78014</xdr:rowOff>
    </xdr:to>
    <xdr:sp macro="" textlink="">
      <xdr:nvSpPr>
        <xdr:cNvPr id="680" name="楕円 679"/>
        <xdr:cNvSpPr/>
      </xdr:nvSpPr>
      <xdr:spPr>
        <a:xfrm>
          <a:off x="162687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170741</xdr:rowOff>
    </xdr:from>
    <xdr:ext cx="405111" cy="259045"/>
    <xdr:sp macro="" textlink="">
      <xdr:nvSpPr>
        <xdr:cNvPr id="681" name="【公民館】&#10;有形固定資産減価償却率該当値テキスト"/>
        <xdr:cNvSpPr txBox="1"/>
      </xdr:nvSpPr>
      <xdr:spPr>
        <a:xfrm>
          <a:off x="16357600" y="1731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xdr:rowOff>
    </xdr:from>
    <xdr:to>
      <xdr:col>81</xdr:col>
      <xdr:colOff>101600</xdr:colOff>
      <xdr:row>102</xdr:row>
      <xdr:rowOff>110671</xdr:rowOff>
    </xdr:to>
    <xdr:sp macro="" textlink="">
      <xdr:nvSpPr>
        <xdr:cNvPr id="682" name="楕円 681"/>
        <xdr:cNvSpPr/>
      </xdr:nvSpPr>
      <xdr:spPr>
        <a:xfrm>
          <a:off x="15430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27214</xdr:rowOff>
    </xdr:from>
    <xdr:to>
      <xdr:col>85</xdr:col>
      <xdr:colOff>127000</xdr:colOff>
      <xdr:row>102</xdr:row>
      <xdr:rowOff>59871</xdr:rowOff>
    </xdr:to>
    <xdr:cxnSp macro="">
      <xdr:nvCxnSpPr>
        <xdr:cNvPr id="683" name="直線コネクタ 682"/>
        <xdr:cNvCxnSpPr/>
      </xdr:nvCxnSpPr>
      <xdr:spPr>
        <a:xfrm flipV="1">
          <a:off x="15481300" y="17515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46627</xdr:rowOff>
    </xdr:from>
    <xdr:to>
      <xdr:col>76</xdr:col>
      <xdr:colOff>165100</xdr:colOff>
      <xdr:row>102</xdr:row>
      <xdr:rowOff>148227</xdr:rowOff>
    </xdr:to>
    <xdr:sp macro="" textlink="">
      <xdr:nvSpPr>
        <xdr:cNvPr id="684" name="楕円 683"/>
        <xdr:cNvSpPr/>
      </xdr:nvSpPr>
      <xdr:spPr>
        <a:xfrm>
          <a:off x="14541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59871</xdr:rowOff>
    </xdr:from>
    <xdr:to>
      <xdr:col>81</xdr:col>
      <xdr:colOff>50800</xdr:colOff>
      <xdr:row>102</xdr:row>
      <xdr:rowOff>97427</xdr:rowOff>
    </xdr:to>
    <xdr:cxnSp macro="">
      <xdr:nvCxnSpPr>
        <xdr:cNvPr id="685" name="直線コネクタ 684"/>
        <xdr:cNvCxnSpPr/>
      </xdr:nvCxnSpPr>
      <xdr:spPr>
        <a:xfrm flipV="1">
          <a:off x="14592300" y="1754777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86"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87"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88"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127198</xdr:rowOff>
    </xdr:from>
    <xdr:ext cx="405111" cy="259045"/>
    <xdr:sp macro="" textlink="">
      <xdr:nvSpPr>
        <xdr:cNvPr id="689" name="n_1mainValue【公民館】&#10;有形固定資産減価償却率"/>
        <xdr:cNvSpPr txBox="1"/>
      </xdr:nvSpPr>
      <xdr:spPr>
        <a:xfrm>
          <a:off x="15266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164754</xdr:rowOff>
    </xdr:from>
    <xdr:ext cx="405111" cy="259045"/>
    <xdr:sp macro="" textlink="">
      <xdr:nvSpPr>
        <xdr:cNvPr id="690" name="n_2mainValue【公民館】&#10;有形固定資産減価償却率"/>
        <xdr:cNvSpPr txBox="1"/>
      </xdr:nvSpPr>
      <xdr:spPr>
        <a:xfrm>
          <a:off x="14389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712" name="直線コネクタ 711"/>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13"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14" name="直線コネクタ 713"/>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715"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716" name="直線コネクタ 715"/>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717"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718" name="フローチャート: 判断 717"/>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719" name="フローチャート: 判断 718"/>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20" name="フローチャート: 判断 71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721" name="フローチャート: 判断 720"/>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54203</xdr:rowOff>
    </xdr:from>
    <xdr:to>
      <xdr:col>116</xdr:col>
      <xdr:colOff>114300</xdr:colOff>
      <xdr:row>105</xdr:row>
      <xdr:rowOff>155803</xdr:rowOff>
    </xdr:to>
    <xdr:sp macro="" textlink="">
      <xdr:nvSpPr>
        <xdr:cNvPr id="727" name="楕円 726"/>
        <xdr:cNvSpPr/>
      </xdr:nvSpPr>
      <xdr:spPr>
        <a:xfrm>
          <a:off x="22110700" y="180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77080</xdr:rowOff>
    </xdr:from>
    <xdr:ext cx="469744" cy="259045"/>
    <xdr:sp macro="" textlink="">
      <xdr:nvSpPr>
        <xdr:cNvPr id="728" name="【公民館】&#10;一人当たり面積該当値テキスト"/>
        <xdr:cNvSpPr txBox="1"/>
      </xdr:nvSpPr>
      <xdr:spPr>
        <a:xfrm>
          <a:off x="22199600" y="1790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66548</xdr:rowOff>
    </xdr:from>
    <xdr:to>
      <xdr:col>112</xdr:col>
      <xdr:colOff>38100</xdr:colOff>
      <xdr:row>105</xdr:row>
      <xdr:rowOff>168148</xdr:rowOff>
    </xdr:to>
    <xdr:sp macro="" textlink="">
      <xdr:nvSpPr>
        <xdr:cNvPr id="729" name="楕円 728"/>
        <xdr:cNvSpPr/>
      </xdr:nvSpPr>
      <xdr:spPr>
        <a:xfrm>
          <a:off x="21272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105003</xdr:rowOff>
    </xdr:from>
    <xdr:to>
      <xdr:col>116</xdr:col>
      <xdr:colOff>63500</xdr:colOff>
      <xdr:row>105</xdr:row>
      <xdr:rowOff>117348</xdr:rowOff>
    </xdr:to>
    <xdr:cxnSp macro="">
      <xdr:nvCxnSpPr>
        <xdr:cNvPr id="730" name="直線コネクタ 729"/>
        <xdr:cNvCxnSpPr/>
      </xdr:nvCxnSpPr>
      <xdr:spPr>
        <a:xfrm flipV="1">
          <a:off x="21323300" y="18107253"/>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77521</xdr:rowOff>
    </xdr:from>
    <xdr:to>
      <xdr:col>107</xdr:col>
      <xdr:colOff>101600</xdr:colOff>
      <xdr:row>106</xdr:row>
      <xdr:rowOff>7671</xdr:rowOff>
    </xdr:to>
    <xdr:sp macro="" textlink="">
      <xdr:nvSpPr>
        <xdr:cNvPr id="731" name="楕円 730"/>
        <xdr:cNvSpPr/>
      </xdr:nvSpPr>
      <xdr:spPr>
        <a:xfrm>
          <a:off x="20383500" y="180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117348</xdr:rowOff>
    </xdr:from>
    <xdr:to>
      <xdr:col>111</xdr:col>
      <xdr:colOff>177800</xdr:colOff>
      <xdr:row>105</xdr:row>
      <xdr:rowOff>128321</xdr:rowOff>
    </xdr:to>
    <xdr:cxnSp macro="">
      <xdr:nvCxnSpPr>
        <xdr:cNvPr id="732" name="直線コネクタ 731"/>
        <xdr:cNvCxnSpPr/>
      </xdr:nvCxnSpPr>
      <xdr:spPr>
        <a:xfrm flipV="1">
          <a:off x="20434300" y="1811959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733" name="n_1aveValue【公民館】&#10;一人当たり面積"/>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734"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735"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13225</xdr:rowOff>
    </xdr:from>
    <xdr:ext cx="469744" cy="259045"/>
    <xdr:sp macro="" textlink="">
      <xdr:nvSpPr>
        <xdr:cNvPr id="736" name="n_1mainValue【公民館】&#10;一人当たり面積"/>
        <xdr:cNvSpPr txBox="1"/>
      </xdr:nvSpPr>
      <xdr:spPr>
        <a:xfrm>
          <a:off x="21075727" y="1784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24198</xdr:rowOff>
    </xdr:from>
    <xdr:ext cx="469744" cy="259045"/>
    <xdr:sp macro="" textlink="">
      <xdr:nvSpPr>
        <xdr:cNvPr id="737" name="n_2mainValue【公民館】&#10;一人当たり面積"/>
        <xdr:cNvSpPr txBox="1"/>
      </xdr:nvSpPr>
      <xdr:spPr>
        <a:xfrm>
          <a:off x="20199427" y="1785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橋りょう、保育所、学校施設、児童館、公民館であり、児童館については償却率が１００％であるため施設の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老朽化が進んでいる施設が多数あるため、施設の統廃合・複合化を視野に入れ、計画的な施設の更新が必要だと考えられる。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7,805
7,755
200.87
5,973,410
5,507,886
439,361
3,804,732
3,977,774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156028</xdr:rowOff>
    </xdr:from>
    <xdr:to>
      <xdr:col>24</xdr:col>
      <xdr:colOff>114300</xdr:colOff>
      <xdr:row>38</xdr:row>
      <xdr:rowOff>86178</xdr:rowOff>
    </xdr:to>
    <xdr:sp macro="" textlink="">
      <xdr:nvSpPr>
        <xdr:cNvPr id="72" name="楕円 71"/>
        <xdr:cNvSpPr/>
      </xdr:nvSpPr>
      <xdr:spPr>
        <a:xfrm>
          <a:off x="45847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7455</xdr:rowOff>
    </xdr:from>
    <xdr:ext cx="405111" cy="259045"/>
    <xdr:sp macro="" textlink="">
      <xdr:nvSpPr>
        <xdr:cNvPr id="73" name="【図書館】&#10;有形固定資産減価償却率該当値テキスト"/>
        <xdr:cNvSpPr txBox="1"/>
      </xdr:nvSpPr>
      <xdr:spPr>
        <a:xfrm>
          <a:off x="4673600" y="635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15603</xdr:rowOff>
    </xdr:from>
    <xdr:to>
      <xdr:col>20</xdr:col>
      <xdr:colOff>38100</xdr:colOff>
      <xdr:row>38</xdr:row>
      <xdr:rowOff>117203</xdr:rowOff>
    </xdr:to>
    <xdr:sp macro="" textlink="">
      <xdr:nvSpPr>
        <xdr:cNvPr id="74" name="楕円 73"/>
        <xdr:cNvSpPr/>
      </xdr:nvSpPr>
      <xdr:spPr>
        <a:xfrm>
          <a:off x="3746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35378</xdr:rowOff>
    </xdr:from>
    <xdr:to>
      <xdr:col>24</xdr:col>
      <xdr:colOff>63500</xdr:colOff>
      <xdr:row>38</xdr:row>
      <xdr:rowOff>66403</xdr:rowOff>
    </xdr:to>
    <xdr:cxnSp macro="">
      <xdr:nvCxnSpPr>
        <xdr:cNvPr id="75" name="直線コネクタ 74"/>
        <xdr:cNvCxnSpPr/>
      </xdr:nvCxnSpPr>
      <xdr:spPr>
        <a:xfrm flipV="1">
          <a:off x="3797300" y="655047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46627</xdr:rowOff>
    </xdr:from>
    <xdr:to>
      <xdr:col>15</xdr:col>
      <xdr:colOff>101600</xdr:colOff>
      <xdr:row>38</xdr:row>
      <xdr:rowOff>148227</xdr:rowOff>
    </xdr:to>
    <xdr:sp macro="" textlink="">
      <xdr:nvSpPr>
        <xdr:cNvPr id="76" name="楕円 75"/>
        <xdr:cNvSpPr/>
      </xdr:nvSpPr>
      <xdr:spPr>
        <a:xfrm>
          <a:off x="2857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66403</xdr:rowOff>
    </xdr:from>
    <xdr:to>
      <xdr:col>19</xdr:col>
      <xdr:colOff>177800</xdr:colOff>
      <xdr:row>38</xdr:row>
      <xdr:rowOff>97427</xdr:rowOff>
    </xdr:to>
    <xdr:cxnSp macro="">
      <xdr:nvCxnSpPr>
        <xdr:cNvPr id="77" name="直線コネクタ 76"/>
        <xdr:cNvCxnSpPr/>
      </xdr:nvCxnSpPr>
      <xdr:spPr>
        <a:xfrm flipV="1">
          <a:off x="2908300" y="65815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36484</xdr:rowOff>
    </xdr:from>
    <xdr:ext cx="405111" cy="259045"/>
    <xdr:sp macro="" textlink="">
      <xdr:nvSpPr>
        <xdr:cNvPr id="78" name="n_1aveValue【図書館】&#10;有形固定資産減価償却率"/>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117401</xdr:rowOff>
    </xdr:from>
    <xdr:ext cx="405111" cy="259045"/>
    <xdr:sp macro="" textlink="">
      <xdr:nvSpPr>
        <xdr:cNvPr id="79" name="n_2aveValue【図書館】&#10;有形固定資産減価償却率"/>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0" name="n_3aveValue【図書館】&#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133730</xdr:rowOff>
    </xdr:from>
    <xdr:ext cx="405111" cy="259045"/>
    <xdr:sp macro="" textlink="">
      <xdr:nvSpPr>
        <xdr:cNvPr id="81" name="n_1mainValue【図書館】&#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2" name="n_2mainValue【図書館】&#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8" name="直線コネクタ 107"/>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9"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0" name="直線コネクタ 109"/>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1"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2" name="直線コネクタ 111"/>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13"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4" name="フローチャート: 判断 113"/>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5" name="フローチャート: 判断 114"/>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6" name="フローチャート: 判断 115"/>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17" name="フローチャート: 判断 116"/>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126637</xdr:rowOff>
    </xdr:from>
    <xdr:to>
      <xdr:col>55</xdr:col>
      <xdr:colOff>50800</xdr:colOff>
      <xdr:row>37</xdr:row>
      <xdr:rowOff>56787</xdr:rowOff>
    </xdr:to>
    <xdr:sp macro="" textlink="">
      <xdr:nvSpPr>
        <xdr:cNvPr id="123" name="楕円 122"/>
        <xdr:cNvSpPr/>
      </xdr:nvSpPr>
      <xdr:spPr>
        <a:xfrm>
          <a:off x="10426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149514</xdr:rowOff>
    </xdr:from>
    <xdr:ext cx="469744" cy="259045"/>
    <xdr:sp macro="" textlink="">
      <xdr:nvSpPr>
        <xdr:cNvPr id="124" name="【図書館】&#10;一人当たり面積該当値テキスト"/>
        <xdr:cNvSpPr txBox="1"/>
      </xdr:nvSpPr>
      <xdr:spPr>
        <a:xfrm>
          <a:off x="10515600" y="615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149497</xdr:rowOff>
    </xdr:from>
    <xdr:to>
      <xdr:col>50</xdr:col>
      <xdr:colOff>165100</xdr:colOff>
      <xdr:row>37</xdr:row>
      <xdr:rowOff>79647</xdr:rowOff>
    </xdr:to>
    <xdr:sp macro="" textlink="">
      <xdr:nvSpPr>
        <xdr:cNvPr id="125" name="楕円 124"/>
        <xdr:cNvSpPr/>
      </xdr:nvSpPr>
      <xdr:spPr>
        <a:xfrm>
          <a:off x="9588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5987</xdr:rowOff>
    </xdr:from>
    <xdr:to>
      <xdr:col>55</xdr:col>
      <xdr:colOff>0</xdr:colOff>
      <xdr:row>37</xdr:row>
      <xdr:rowOff>28847</xdr:rowOff>
    </xdr:to>
    <xdr:cxnSp macro="">
      <xdr:nvCxnSpPr>
        <xdr:cNvPr id="126" name="直線コネクタ 125"/>
        <xdr:cNvCxnSpPr/>
      </xdr:nvCxnSpPr>
      <xdr:spPr>
        <a:xfrm flipV="1">
          <a:off x="9639300" y="63496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907</xdr:rowOff>
    </xdr:from>
    <xdr:to>
      <xdr:col>46</xdr:col>
      <xdr:colOff>38100</xdr:colOff>
      <xdr:row>37</xdr:row>
      <xdr:rowOff>102507</xdr:rowOff>
    </xdr:to>
    <xdr:sp macro="" textlink="">
      <xdr:nvSpPr>
        <xdr:cNvPr id="127" name="楕円 126"/>
        <xdr:cNvSpPr/>
      </xdr:nvSpPr>
      <xdr:spPr>
        <a:xfrm>
          <a:off x="8699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28847</xdr:rowOff>
    </xdr:from>
    <xdr:to>
      <xdr:col>50</xdr:col>
      <xdr:colOff>114300</xdr:colOff>
      <xdr:row>37</xdr:row>
      <xdr:rowOff>51707</xdr:rowOff>
    </xdr:to>
    <xdr:cxnSp macro="">
      <xdr:nvCxnSpPr>
        <xdr:cNvPr id="128" name="直線コネクタ 127"/>
        <xdr:cNvCxnSpPr/>
      </xdr:nvCxnSpPr>
      <xdr:spPr>
        <a:xfrm flipV="1">
          <a:off x="8750300" y="63724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65876</xdr:rowOff>
    </xdr:from>
    <xdr:ext cx="469744" cy="259045"/>
    <xdr:sp macro="" textlink="">
      <xdr:nvSpPr>
        <xdr:cNvPr id="129" name="n_1aveValue【図書館】&#10;一人当たり面積"/>
        <xdr:cNvSpPr txBox="1"/>
      </xdr:nvSpPr>
      <xdr:spPr>
        <a:xfrm>
          <a:off x="93917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82204</xdr:rowOff>
    </xdr:from>
    <xdr:ext cx="469744" cy="259045"/>
    <xdr:sp macro="" textlink="">
      <xdr:nvSpPr>
        <xdr:cNvPr id="130" name="n_2aveValue【図書館】&#10;一人当たり面積"/>
        <xdr:cNvSpPr txBox="1"/>
      </xdr:nvSpPr>
      <xdr:spPr>
        <a:xfrm>
          <a:off x="8515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71681</xdr:rowOff>
    </xdr:from>
    <xdr:ext cx="469744" cy="259045"/>
    <xdr:sp macro="" textlink="">
      <xdr:nvSpPr>
        <xdr:cNvPr id="131" name="n_3aveValue【図書館】&#10;一人当たり面積"/>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96174</xdr:rowOff>
    </xdr:from>
    <xdr:ext cx="469744" cy="259045"/>
    <xdr:sp macro="" textlink="">
      <xdr:nvSpPr>
        <xdr:cNvPr id="132" name="n_1mainValue【図書館】&#10;一人当たり面積"/>
        <xdr:cNvSpPr txBox="1"/>
      </xdr:nvSpPr>
      <xdr:spPr>
        <a:xfrm>
          <a:off x="9391727"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119034</xdr:rowOff>
    </xdr:from>
    <xdr:ext cx="469744" cy="259045"/>
    <xdr:sp macro="" textlink="">
      <xdr:nvSpPr>
        <xdr:cNvPr id="133" name="n_2mainValue【図書館】&#10;一人当たり面積"/>
        <xdr:cNvSpPr txBox="1"/>
      </xdr:nvSpPr>
      <xdr:spPr>
        <a:xfrm>
          <a:off x="8515427"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58" name="直線コネクタ 157"/>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9"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0" name="直線コネクタ 159"/>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63"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64" name="フローチャート: 判断 163"/>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65" name="フローチャート: 判断 164"/>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66" name="フローチャート: 判断 165"/>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7" name="フローチャート: 判断 166"/>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133985</xdr:rowOff>
    </xdr:from>
    <xdr:to>
      <xdr:col>24</xdr:col>
      <xdr:colOff>114300</xdr:colOff>
      <xdr:row>59</xdr:row>
      <xdr:rowOff>64135</xdr:rowOff>
    </xdr:to>
    <xdr:sp macro="" textlink="">
      <xdr:nvSpPr>
        <xdr:cNvPr id="173" name="楕円 172"/>
        <xdr:cNvSpPr/>
      </xdr:nvSpPr>
      <xdr:spPr>
        <a:xfrm>
          <a:off x="45847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156862</xdr:rowOff>
    </xdr:from>
    <xdr:ext cx="405111" cy="259045"/>
    <xdr:sp macro="" textlink="">
      <xdr:nvSpPr>
        <xdr:cNvPr id="174" name="【体育館・プール】&#10;有形固定資産減価償却率該当値テキスト"/>
        <xdr:cNvSpPr txBox="1"/>
      </xdr:nvSpPr>
      <xdr:spPr>
        <a:xfrm>
          <a:off x="4673600"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xdr:rowOff>
    </xdr:from>
    <xdr:to>
      <xdr:col>20</xdr:col>
      <xdr:colOff>38100</xdr:colOff>
      <xdr:row>59</xdr:row>
      <xdr:rowOff>117475</xdr:rowOff>
    </xdr:to>
    <xdr:sp macro="" textlink="">
      <xdr:nvSpPr>
        <xdr:cNvPr id="175" name="楕円 174"/>
        <xdr:cNvSpPr/>
      </xdr:nvSpPr>
      <xdr:spPr>
        <a:xfrm>
          <a:off x="3746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xdr:rowOff>
    </xdr:from>
    <xdr:to>
      <xdr:col>24</xdr:col>
      <xdr:colOff>63500</xdr:colOff>
      <xdr:row>59</xdr:row>
      <xdr:rowOff>66675</xdr:rowOff>
    </xdr:to>
    <xdr:cxnSp macro="">
      <xdr:nvCxnSpPr>
        <xdr:cNvPr id="176" name="直線コネクタ 175"/>
        <xdr:cNvCxnSpPr/>
      </xdr:nvCxnSpPr>
      <xdr:spPr>
        <a:xfrm flipV="1">
          <a:off x="3797300" y="1012888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21590</xdr:rowOff>
    </xdr:from>
    <xdr:to>
      <xdr:col>15</xdr:col>
      <xdr:colOff>101600</xdr:colOff>
      <xdr:row>59</xdr:row>
      <xdr:rowOff>123190</xdr:rowOff>
    </xdr:to>
    <xdr:sp macro="" textlink="">
      <xdr:nvSpPr>
        <xdr:cNvPr id="177" name="楕円 176"/>
        <xdr:cNvSpPr/>
      </xdr:nvSpPr>
      <xdr:spPr>
        <a:xfrm>
          <a:off x="2857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66675</xdr:rowOff>
    </xdr:from>
    <xdr:to>
      <xdr:col>19</xdr:col>
      <xdr:colOff>177800</xdr:colOff>
      <xdr:row>59</xdr:row>
      <xdr:rowOff>72390</xdr:rowOff>
    </xdr:to>
    <xdr:cxnSp macro="">
      <xdr:nvCxnSpPr>
        <xdr:cNvPr id="178" name="直線コネクタ 177"/>
        <xdr:cNvCxnSpPr/>
      </xdr:nvCxnSpPr>
      <xdr:spPr>
        <a:xfrm flipV="1">
          <a:off x="2908300" y="101822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108602</xdr:rowOff>
    </xdr:from>
    <xdr:ext cx="405111" cy="259045"/>
    <xdr:sp macro="" textlink="">
      <xdr:nvSpPr>
        <xdr:cNvPr id="179"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59707</xdr:rowOff>
    </xdr:from>
    <xdr:ext cx="405111" cy="259045"/>
    <xdr:sp macro="" textlink="">
      <xdr:nvSpPr>
        <xdr:cNvPr id="180"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81"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134002</xdr:rowOff>
    </xdr:from>
    <xdr:ext cx="405111" cy="259045"/>
    <xdr:sp macro="" textlink="">
      <xdr:nvSpPr>
        <xdr:cNvPr id="182" name="n_1main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83" name="n_2mainValue【体育館・プール】&#10;有形固定資産減価償却率"/>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4" name="直線コネクタ 19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5" name="テキスト ボックス 19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8" name="直線コネクタ 19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9" name="テキスト ボックス 19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03" name="直線コネクタ 202"/>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04"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05" name="直線コネクタ 204"/>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06"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07" name="直線コネクタ 206"/>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208"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09" name="フローチャート: 判断 208"/>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0" name="フローチャート: 判断 209"/>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11" name="フローチャート: 判断 210"/>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12" name="フローチャート: 判断 211"/>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161227</xdr:rowOff>
    </xdr:from>
    <xdr:to>
      <xdr:col>55</xdr:col>
      <xdr:colOff>50800</xdr:colOff>
      <xdr:row>60</xdr:row>
      <xdr:rowOff>91377</xdr:rowOff>
    </xdr:to>
    <xdr:sp macro="" textlink="">
      <xdr:nvSpPr>
        <xdr:cNvPr id="218" name="楕円 217"/>
        <xdr:cNvSpPr/>
      </xdr:nvSpPr>
      <xdr:spPr>
        <a:xfrm>
          <a:off x="10426700" y="102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12654</xdr:rowOff>
    </xdr:from>
    <xdr:ext cx="469744" cy="259045"/>
    <xdr:sp macro="" textlink="">
      <xdr:nvSpPr>
        <xdr:cNvPr id="219" name="【体育館・プール】&#10;一人当たり面積該当値テキスト"/>
        <xdr:cNvSpPr txBox="1"/>
      </xdr:nvSpPr>
      <xdr:spPr>
        <a:xfrm>
          <a:off x="10515600" y="1012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xdr:rowOff>
    </xdr:from>
    <xdr:to>
      <xdr:col>50</xdr:col>
      <xdr:colOff>165100</xdr:colOff>
      <xdr:row>60</xdr:row>
      <xdr:rowOff>115951</xdr:rowOff>
    </xdr:to>
    <xdr:sp macro="" textlink="">
      <xdr:nvSpPr>
        <xdr:cNvPr id="220" name="楕円 219"/>
        <xdr:cNvSpPr/>
      </xdr:nvSpPr>
      <xdr:spPr>
        <a:xfrm>
          <a:off x="9588500" y="103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40577</xdr:rowOff>
    </xdr:from>
    <xdr:to>
      <xdr:col>55</xdr:col>
      <xdr:colOff>0</xdr:colOff>
      <xdr:row>60</xdr:row>
      <xdr:rowOff>65151</xdr:rowOff>
    </xdr:to>
    <xdr:cxnSp macro="">
      <xdr:nvCxnSpPr>
        <xdr:cNvPr id="221" name="直線コネクタ 220"/>
        <xdr:cNvCxnSpPr/>
      </xdr:nvCxnSpPr>
      <xdr:spPr>
        <a:xfrm flipV="1">
          <a:off x="9639300" y="10327577"/>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93218</xdr:rowOff>
    </xdr:from>
    <xdr:to>
      <xdr:col>46</xdr:col>
      <xdr:colOff>38100</xdr:colOff>
      <xdr:row>60</xdr:row>
      <xdr:rowOff>23368</xdr:rowOff>
    </xdr:to>
    <xdr:sp macro="" textlink="">
      <xdr:nvSpPr>
        <xdr:cNvPr id="222" name="楕円 221"/>
        <xdr:cNvSpPr/>
      </xdr:nvSpPr>
      <xdr:spPr>
        <a:xfrm>
          <a:off x="8699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144018</xdr:rowOff>
    </xdr:from>
    <xdr:to>
      <xdr:col>50</xdr:col>
      <xdr:colOff>114300</xdr:colOff>
      <xdr:row>60</xdr:row>
      <xdr:rowOff>65151</xdr:rowOff>
    </xdr:to>
    <xdr:cxnSp macro="">
      <xdr:nvCxnSpPr>
        <xdr:cNvPr id="223" name="直線コネクタ 222"/>
        <xdr:cNvCxnSpPr/>
      </xdr:nvCxnSpPr>
      <xdr:spPr>
        <a:xfrm>
          <a:off x="8750300" y="10259568"/>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137368</xdr:rowOff>
    </xdr:from>
    <xdr:ext cx="469744" cy="259045"/>
    <xdr:sp macro="" textlink="">
      <xdr:nvSpPr>
        <xdr:cNvPr id="224" name="n_1aveValue【体育館・プール】&#10;一人当たり面積"/>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45356</xdr:rowOff>
    </xdr:from>
    <xdr:ext cx="469744" cy="259045"/>
    <xdr:sp macro="" textlink="">
      <xdr:nvSpPr>
        <xdr:cNvPr id="225" name="n_2aveValue【体育館・プール】&#10;一人当たり面積"/>
        <xdr:cNvSpPr txBox="1"/>
      </xdr:nvSpPr>
      <xdr:spPr>
        <a:xfrm>
          <a:off x="8515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6176</xdr:rowOff>
    </xdr:from>
    <xdr:ext cx="469744" cy="259045"/>
    <xdr:sp macro="" textlink="">
      <xdr:nvSpPr>
        <xdr:cNvPr id="226"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132478</xdr:rowOff>
    </xdr:from>
    <xdr:ext cx="469744" cy="259045"/>
    <xdr:sp macro="" textlink="">
      <xdr:nvSpPr>
        <xdr:cNvPr id="227" name="n_1mainValue【体育館・プール】&#10;一人当たり面積"/>
        <xdr:cNvSpPr txBox="1"/>
      </xdr:nvSpPr>
      <xdr:spPr>
        <a:xfrm>
          <a:off x="9391727" y="10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39895</xdr:rowOff>
    </xdr:from>
    <xdr:ext cx="469744" cy="259045"/>
    <xdr:sp macro="" textlink="">
      <xdr:nvSpPr>
        <xdr:cNvPr id="228" name="n_2mainValue【体育館・プール】&#10;一人当たり面積"/>
        <xdr:cNvSpPr txBox="1"/>
      </xdr:nvSpPr>
      <xdr:spPr>
        <a:xfrm>
          <a:off x="8515427"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54" name="直線コネクタ 253"/>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55"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56" name="直線コネクタ 255"/>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259"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60" name="フローチャート: 判断 259"/>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1" name="フローチャート: 判断 260"/>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62" name="フローチャート: 判断 261"/>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63" name="フローチャート: 判断 262"/>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62412</xdr:rowOff>
    </xdr:from>
    <xdr:to>
      <xdr:col>24</xdr:col>
      <xdr:colOff>114300</xdr:colOff>
      <xdr:row>81</xdr:row>
      <xdr:rowOff>164012</xdr:rowOff>
    </xdr:to>
    <xdr:sp macro="" textlink="">
      <xdr:nvSpPr>
        <xdr:cNvPr id="269" name="楕円 268"/>
        <xdr:cNvSpPr/>
      </xdr:nvSpPr>
      <xdr:spPr>
        <a:xfrm>
          <a:off x="45847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85289</xdr:rowOff>
    </xdr:from>
    <xdr:ext cx="405111" cy="259045"/>
    <xdr:sp macro="" textlink="">
      <xdr:nvSpPr>
        <xdr:cNvPr id="270" name="【福祉施設】&#10;有形固定資産減価償却率該当値テキスト"/>
        <xdr:cNvSpPr txBox="1"/>
      </xdr:nvSpPr>
      <xdr:spPr>
        <a:xfrm>
          <a:off x="4673600" y="1380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98334</xdr:rowOff>
    </xdr:from>
    <xdr:to>
      <xdr:col>20</xdr:col>
      <xdr:colOff>38100</xdr:colOff>
      <xdr:row>82</xdr:row>
      <xdr:rowOff>28484</xdr:rowOff>
    </xdr:to>
    <xdr:sp macro="" textlink="">
      <xdr:nvSpPr>
        <xdr:cNvPr id="271" name="楕円 270"/>
        <xdr:cNvSpPr/>
      </xdr:nvSpPr>
      <xdr:spPr>
        <a:xfrm>
          <a:off x="3746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113212</xdr:rowOff>
    </xdr:from>
    <xdr:to>
      <xdr:col>24</xdr:col>
      <xdr:colOff>63500</xdr:colOff>
      <xdr:row>81</xdr:row>
      <xdr:rowOff>149134</xdr:rowOff>
    </xdr:to>
    <xdr:cxnSp macro="">
      <xdr:nvCxnSpPr>
        <xdr:cNvPr id="272" name="直線コネクタ 271"/>
        <xdr:cNvCxnSpPr/>
      </xdr:nvCxnSpPr>
      <xdr:spPr>
        <a:xfrm flipV="1">
          <a:off x="3797300" y="140006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122827</xdr:rowOff>
    </xdr:from>
    <xdr:to>
      <xdr:col>15</xdr:col>
      <xdr:colOff>101600</xdr:colOff>
      <xdr:row>82</xdr:row>
      <xdr:rowOff>52977</xdr:rowOff>
    </xdr:to>
    <xdr:sp macro="" textlink="">
      <xdr:nvSpPr>
        <xdr:cNvPr id="273" name="楕円 272"/>
        <xdr:cNvSpPr/>
      </xdr:nvSpPr>
      <xdr:spPr>
        <a:xfrm>
          <a:off x="2857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149134</xdr:rowOff>
    </xdr:from>
    <xdr:to>
      <xdr:col>19</xdr:col>
      <xdr:colOff>177800</xdr:colOff>
      <xdr:row>82</xdr:row>
      <xdr:rowOff>2177</xdr:rowOff>
    </xdr:to>
    <xdr:cxnSp macro="">
      <xdr:nvCxnSpPr>
        <xdr:cNvPr id="274" name="直線コネクタ 273"/>
        <xdr:cNvCxnSpPr/>
      </xdr:nvCxnSpPr>
      <xdr:spPr>
        <a:xfrm flipV="1">
          <a:off x="2908300" y="140365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5"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67871</xdr:rowOff>
    </xdr:from>
    <xdr:ext cx="405111" cy="259045"/>
    <xdr:sp macro="" textlink="">
      <xdr:nvSpPr>
        <xdr:cNvPr id="276"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141350</xdr:rowOff>
    </xdr:from>
    <xdr:ext cx="405111" cy="259045"/>
    <xdr:sp macro="" textlink="">
      <xdr:nvSpPr>
        <xdr:cNvPr id="277"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19611</xdr:rowOff>
    </xdr:from>
    <xdr:ext cx="405111" cy="259045"/>
    <xdr:sp macro="" textlink="">
      <xdr:nvSpPr>
        <xdr:cNvPr id="278" name="n_1mainValue【福祉施設】&#10;有形固定資産減価償却率"/>
        <xdr:cNvSpPr txBox="1"/>
      </xdr:nvSpPr>
      <xdr:spPr>
        <a:xfrm>
          <a:off x="3582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44104</xdr:rowOff>
    </xdr:from>
    <xdr:ext cx="405111" cy="259045"/>
    <xdr:sp macro="" textlink="">
      <xdr:nvSpPr>
        <xdr:cNvPr id="279" name="n_2mainValue【福祉施設】&#10;有形固定資産減価償却率"/>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1" name="テキスト ボックス 30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05" name="直線コネクタ 304"/>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6"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07" name="直線コネクタ 306"/>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8"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9" name="直線コネクタ 308"/>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310" name="【福祉施設】&#10;一人当たり面積平均値テキスト"/>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11" name="フローチャート: 判断 310"/>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2" name="フローチャート: 判断 31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13" name="フローチャート: 判断 312"/>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14" name="フローチャート: 判断 313"/>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20" name="楕円 319"/>
        <xdr:cNvSpPr/>
      </xdr:nvSpPr>
      <xdr:spPr>
        <a:xfrm>
          <a:off x="10426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21" name="【福祉施設】&#10;一人当たり面積該当値テキスト"/>
        <xdr:cNvSpPr txBox="1"/>
      </xdr:nvSpPr>
      <xdr:spPr>
        <a:xfrm>
          <a:off x="10515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22" name="楕円 321"/>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129539</xdr:rowOff>
    </xdr:to>
    <xdr:cxnSp macro="">
      <xdr:nvCxnSpPr>
        <xdr:cNvPr id="323" name="直線コネクタ 322"/>
        <xdr:cNvCxnSpPr/>
      </xdr:nvCxnSpPr>
      <xdr:spPr>
        <a:xfrm flipV="1">
          <a:off x="9639300" y="1452154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139700</xdr:rowOff>
    </xdr:from>
    <xdr:to>
      <xdr:col>46</xdr:col>
      <xdr:colOff>38100</xdr:colOff>
      <xdr:row>85</xdr:row>
      <xdr:rowOff>69850</xdr:rowOff>
    </xdr:to>
    <xdr:sp macro="" textlink="">
      <xdr:nvSpPr>
        <xdr:cNvPr id="324" name="楕円 323"/>
        <xdr:cNvSpPr/>
      </xdr:nvSpPr>
      <xdr:spPr>
        <a:xfrm>
          <a:off x="869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85</xdr:row>
      <xdr:rowOff>19050</xdr:rowOff>
    </xdr:to>
    <xdr:cxnSp macro="">
      <xdr:nvCxnSpPr>
        <xdr:cNvPr id="325" name="直線コネクタ 324"/>
        <xdr:cNvCxnSpPr/>
      </xdr:nvCxnSpPr>
      <xdr:spPr>
        <a:xfrm flipV="1">
          <a:off x="8750300" y="14531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26"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116313</xdr:rowOff>
    </xdr:from>
    <xdr:ext cx="469744" cy="259045"/>
    <xdr:sp macro="" textlink="">
      <xdr:nvSpPr>
        <xdr:cNvPr id="327"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166932</xdr:rowOff>
    </xdr:from>
    <xdr:ext cx="469744" cy="259045"/>
    <xdr:sp macro="" textlink="">
      <xdr:nvSpPr>
        <xdr:cNvPr id="328" name="n_3aveValue【福祉施設】&#10;一人当たり面積"/>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29" name="n_1mainValue【福祉施設】&#10;一人当たり面積"/>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60977</xdr:rowOff>
    </xdr:from>
    <xdr:ext cx="469744" cy="259045"/>
    <xdr:sp macro="" textlink="">
      <xdr:nvSpPr>
        <xdr:cNvPr id="330" name="n_2mainValue【福祉施設】&#10;一人当たり面積"/>
        <xdr:cNvSpPr txBox="1"/>
      </xdr:nvSpPr>
      <xdr:spPr>
        <a:xfrm>
          <a:off x="8515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1" name="テキスト ボックス 34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2" name="直線コネクタ 34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3" name="テキスト ボックス 34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4" name="直線コネクタ 34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5" name="テキスト ボックス 34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6" name="直線コネクタ 34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7" name="テキスト ボックス 34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8" name="直線コネクタ 34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9" name="テキスト ボックス 34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0" name="直線コネクタ 34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1" name="テキスト ボックス 35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355" name="直線コネクタ 354"/>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56"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57" name="直線コネクタ 356"/>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58"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59" name="直線コネクタ 358"/>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31132</xdr:rowOff>
    </xdr:from>
    <xdr:ext cx="405111" cy="259045"/>
    <xdr:sp macro="" textlink="">
      <xdr:nvSpPr>
        <xdr:cNvPr id="360" name="【市民会館】&#10;有形固定資産減価償却率平均値テキスト"/>
        <xdr:cNvSpPr txBox="1"/>
      </xdr:nvSpPr>
      <xdr:spPr>
        <a:xfrm>
          <a:off x="4673600" y="1786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61" name="フローチャート: 判断 360"/>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362" name="フローチャート: 判断 361"/>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363" name="フローチャート: 判断 362"/>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64" name="フローチャート: 判断 363"/>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6350</xdr:rowOff>
    </xdr:from>
    <xdr:to>
      <xdr:col>24</xdr:col>
      <xdr:colOff>114300</xdr:colOff>
      <xdr:row>107</xdr:row>
      <xdr:rowOff>107950</xdr:rowOff>
    </xdr:to>
    <xdr:sp macro="" textlink="">
      <xdr:nvSpPr>
        <xdr:cNvPr id="370" name="楕円 369"/>
        <xdr:cNvSpPr/>
      </xdr:nvSpPr>
      <xdr:spPr>
        <a:xfrm>
          <a:off x="4584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92727</xdr:rowOff>
    </xdr:from>
    <xdr:ext cx="405111" cy="259045"/>
    <xdr:sp macro="" textlink="">
      <xdr:nvSpPr>
        <xdr:cNvPr id="371" name="【市民会館】&#10;有形固定資産減価償却率該当値テキスト"/>
        <xdr:cNvSpPr txBox="1"/>
      </xdr:nvSpPr>
      <xdr:spPr>
        <a:xfrm>
          <a:off x="4673600" y="182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44450</xdr:rowOff>
    </xdr:from>
    <xdr:to>
      <xdr:col>20</xdr:col>
      <xdr:colOff>38100</xdr:colOff>
      <xdr:row>107</xdr:row>
      <xdr:rowOff>146050</xdr:rowOff>
    </xdr:to>
    <xdr:sp macro="" textlink="">
      <xdr:nvSpPr>
        <xdr:cNvPr id="372" name="楕円 371"/>
        <xdr:cNvSpPr/>
      </xdr:nvSpPr>
      <xdr:spPr>
        <a:xfrm>
          <a:off x="3746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57150</xdr:rowOff>
    </xdr:from>
    <xdr:to>
      <xdr:col>24</xdr:col>
      <xdr:colOff>63500</xdr:colOff>
      <xdr:row>107</xdr:row>
      <xdr:rowOff>95250</xdr:rowOff>
    </xdr:to>
    <xdr:cxnSp macro="">
      <xdr:nvCxnSpPr>
        <xdr:cNvPr id="373" name="直線コネクタ 372"/>
        <xdr:cNvCxnSpPr/>
      </xdr:nvCxnSpPr>
      <xdr:spPr>
        <a:xfrm flipV="1">
          <a:off x="3797300" y="1840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82550</xdr:rowOff>
    </xdr:from>
    <xdr:to>
      <xdr:col>15</xdr:col>
      <xdr:colOff>101600</xdr:colOff>
      <xdr:row>108</xdr:row>
      <xdr:rowOff>12700</xdr:rowOff>
    </xdr:to>
    <xdr:sp macro="" textlink="">
      <xdr:nvSpPr>
        <xdr:cNvPr id="374" name="楕円 373"/>
        <xdr:cNvSpPr/>
      </xdr:nvSpPr>
      <xdr:spPr>
        <a:xfrm>
          <a:off x="2857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95250</xdr:rowOff>
    </xdr:from>
    <xdr:to>
      <xdr:col>19</xdr:col>
      <xdr:colOff>177800</xdr:colOff>
      <xdr:row>107</xdr:row>
      <xdr:rowOff>133350</xdr:rowOff>
    </xdr:to>
    <xdr:cxnSp macro="">
      <xdr:nvCxnSpPr>
        <xdr:cNvPr id="375" name="直線コネクタ 374"/>
        <xdr:cNvCxnSpPr/>
      </xdr:nvCxnSpPr>
      <xdr:spPr>
        <a:xfrm flipV="1">
          <a:off x="2908300" y="1844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130191</xdr:rowOff>
    </xdr:from>
    <xdr:ext cx="405111" cy="259045"/>
    <xdr:sp macro="" textlink="">
      <xdr:nvSpPr>
        <xdr:cNvPr id="376" name="n_1aveValue【市民会館】&#10;有形固定資産減価償却率"/>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143527</xdr:rowOff>
    </xdr:from>
    <xdr:ext cx="405111" cy="259045"/>
    <xdr:sp macro="" textlink="">
      <xdr:nvSpPr>
        <xdr:cNvPr id="377" name="n_2aveValue【市民会館】&#10;有形固定資産減価償却率"/>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378" name="n_3aveValue【市民会館】&#10;有形固定資産減価償却率"/>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137177</xdr:rowOff>
    </xdr:from>
    <xdr:ext cx="405111" cy="259045"/>
    <xdr:sp macro="" textlink="">
      <xdr:nvSpPr>
        <xdr:cNvPr id="379" name="n_1mainValue【市民会館】&#10;有形固定資産減価償却率"/>
        <xdr:cNvSpPr txBox="1"/>
      </xdr:nvSpPr>
      <xdr:spPr>
        <a:xfrm>
          <a:off x="35820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3827</xdr:rowOff>
    </xdr:from>
    <xdr:ext cx="405111" cy="259045"/>
    <xdr:sp macro="" textlink="">
      <xdr:nvSpPr>
        <xdr:cNvPr id="380" name="n_2mainValue【市民会館】&#10;有形固定資産減価償却率"/>
        <xdr:cNvSpPr txBox="1"/>
      </xdr:nvSpPr>
      <xdr:spPr>
        <a:xfrm>
          <a:off x="2705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1" name="直線コネクタ 39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2" name="テキスト ボックス 39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3" name="直線コネクタ 39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4" name="テキスト ボックス 39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6" name="テキスト ボックス 39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7" name="直線コネクタ 39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8" name="テキスト ボックス 39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9" name="直線コネクタ 39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0" name="テキスト ボックス 39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404" name="直線コネクタ 403"/>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405"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406" name="直線コネクタ 405"/>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407"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408" name="直線コネクタ 407"/>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149241</xdr:rowOff>
    </xdr:from>
    <xdr:ext cx="469744" cy="259045"/>
    <xdr:sp macro="" textlink="">
      <xdr:nvSpPr>
        <xdr:cNvPr id="409" name="【市民会館】&#10;一人当たり面積平均値テキスト"/>
        <xdr:cNvSpPr txBox="1"/>
      </xdr:nvSpPr>
      <xdr:spPr>
        <a:xfrm>
          <a:off x="10515600" y="17808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410" name="フローチャート: 判断 409"/>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411" name="フローチャート: 判断 410"/>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12" name="フローチャート: 判断 411"/>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52070</xdr:rowOff>
    </xdr:from>
    <xdr:to>
      <xdr:col>41</xdr:col>
      <xdr:colOff>101600</xdr:colOff>
      <xdr:row>104</xdr:row>
      <xdr:rowOff>153670</xdr:rowOff>
    </xdr:to>
    <xdr:sp macro="" textlink="">
      <xdr:nvSpPr>
        <xdr:cNvPr id="413" name="フローチャート: 判断 412"/>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65405</xdr:rowOff>
    </xdr:from>
    <xdr:to>
      <xdr:col>55</xdr:col>
      <xdr:colOff>50800</xdr:colOff>
      <xdr:row>106</xdr:row>
      <xdr:rowOff>167005</xdr:rowOff>
    </xdr:to>
    <xdr:sp macro="" textlink="">
      <xdr:nvSpPr>
        <xdr:cNvPr id="419" name="楕円 418"/>
        <xdr:cNvSpPr/>
      </xdr:nvSpPr>
      <xdr:spPr>
        <a:xfrm>
          <a:off x="10426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151782</xdr:rowOff>
    </xdr:from>
    <xdr:ext cx="469744" cy="259045"/>
    <xdr:sp macro="" textlink="">
      <xdr:nvSpPr>
        <xdr:cNvPr id="420" name="【市民会館】&#10;一人当たり面積該当値テキスト"/>
        <xdr:cNvSpPr txBox="1"/>
      </xdr:nvSpPr>
      <xdr:spPr>
        <a:xfrm>
          <a:off x="10515600" y="1815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74930</xdr:rowOff>
    </xdr:from>
    <xdr:to>
      <xdr:col>50</xdr:col>
      <xdr:colOff>165100</xdr:colOff>
      <xdr:row>107</xdr:row>
      <xdr:rowOff>5080</xdr:rowOff>
    </xdr:to>
    <xdr:sp macro="" textlink="">
      <xdr:nvSpPr>
        <xdr:cNvPr id="421" name="楕円 420"/>
        <xdr:cNvSpPr/>
      </xdr:nvSpPr>
      <xdr:spPr>
        <a:xfrm>
          <a:off x="9588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116205</xdr:rowOff>
    </xdr:from>
    <xdr:to>
      <xdr:col>55</xdr:col>
      <xdr:colOff>0</xdr:colOff>
      <xdr:row>106</xdr:row>
      <xdr:rowOff>125730</xdr:rowOff>
    </xdr:to>
    <xdr:cxnSp macro="">
      <xdr:nvCxnSpPr>
        <xdr:cNvPr id="422" name="直線コネクタ 421"/>
        <xdr:cNvCxnSpPr/>
      </xdr:nvCxnSpPr>
      <xdr:spPr>
        <a:xfrm flipV="1">
          <a:off x="9639300" y="182899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84455</xdr:rowOff>
    </xdr:from>
    <xdr:to>
      <xdr:col>46</xdr:col>
      <xdr:colOff>38100</xdr:colOff>
      <xdr:row>107</xdr:row>
      <xdr:rowOff>14605</xdr:rowOff>
    </xdr:to>
    <xdr:sp macro="" textlink="">
      <xdr:nvSpPr>
        <xdr:cNvPr id="423" name="楕円 422"/>
        <xdr:cNvSpPr/>
      </xdr:nvSpPr>
      <xdr:spPr>
        <a:xfrm>
          <a:off x="8699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125730</xdr:rowOff>
    </xdr:from>
    <xdr:to>
      <xdr:col>50</xdr:col>
      <xdr:colOff>114300</xdr:colOff>
      <xdr:row>106</xdr:row>
      <xdr:rowOff>135255</xdr:rowOff>
    </xdr:to>
    <xdr:cxnSp macro="">
      <xdr:nvCxnSpPr>
        <xdr:cNvPr id="424" name="直線コネクタ 423"/>
        <xdr:cNvCxnSpPr/>
      </xdr:nvCxnSpPr>
      <xdr:spPr>
        <a:xfrm flipV="1">
          <a:off x="8750300" y="182994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149241</xdr:rowOff>
    </xdr:from>
    <xdr:ext cx="469744" cy="259045"/>
    <xdr:sp macro="" textlink="">
      <xdr:nvSpPr>
        <xdr:cNvPr id="425" name="n_1aveValue【市民会館】&#10;一人当たり面積"/>
        <xdr:cNvSpPr txBox="1"/>
      </xdr:nvSpPr>
      <xdr:spPr>
        <a:xfrm>
          <a:off x="93917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26"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170197</xdr:rowOff>
    </xdr:from>
    <xdr:ext cx="469744" cy="259045"/>
    <xdr:sp macro="" textlink="">
      <xdr:nvSpPr>
        <xdr:cNvPr id="427" name="n_3aveValue【市民会館】&#10;一人当たり面積"/>
        <xdr:cNvSpPr txBox="1"/>
      </xdr:nvSpPr>
      <xdr:spPr>
        <a:xfrm>
          <a:off x="7626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167657</xdr:rowOff>
    </xdr:from>
    <xdr:ext cx="469744" cy="259045"/>
    <xdr:sp macro="" textlink="">
      <xdr:nvSpPr>
        <xdr:cNvPr id="428" name="n_1mainValue【市民会館】&#10;一人当たり面積"/>
        <xdr:cNvSpPr txBox="1"/>
      </xdr:nvSpPr>
      <xdr:spPr>
        <a:xfrm>
          <a:off x="9391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5732</xdr:rowOff>
    </xdr:from>
    <xdr:ext cx="469744" cy="259045"/>
    <xdr:sp macro="" textlink="">
      <xdr:nvSpPr>
        <xdr:cNvPr id="429" name="n_2mainValue【市民会館】&#10;一人当たり面積"/>
        <xdr:cNvSpPr txBox="1"/>
      </xdr:nvSpPr>
      <xdr:spPr>
        <a:xfrm>
          <a:off x="85154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454" name="直線コネクタ 453"/>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55"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56" name="直線コネクタ 455"/>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5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8" name="直線コネクタ 4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59"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60" name="フローチャート: 判断 459"/>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61" name="フローチャート: 判断 460"/>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462" name="フローチャート: 判断 461"/>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463" name="フローチャート: 判断 462"/>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158750</xdr:rowOff>
    </xdr:from>
    <xdr:to>
      <xdr:col>85</xdr:col>
      <xdr:colOff>177800</xdr:colOff>
      <xdr:row>34</xdr:row>
      <xdr:rowOff>88900</xdr:rowOff>
    </xdr:to>
    <xdr:sp macro="" textlink="">
      <xdr:nvSpPr>
        <xdr:cNvPr id="469" name="楕円 468"/>
        <xdr:cNvSpPr/>
      </xdr:nvSpPr>
      <xdr:spPr>
        <a:xfrm>
          <a:off x="16268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10177</xdr:rowOff>
    </xdr:from>
    <xdr:ext cx="405111" cy="259045"/>
    <xdr:sp macro="" textlink="">
      <xdr:nvSpPr>
        <xdr:cNvPr id="470" name="【一般廃棄物処理施設】&#10;有形固定資産減価償却率該当値テキスト"/>
        <xdr:cNvSpPr txBox="1"/>
      </xdr:nvSpPr>
      <xdr:spPr>
        <a:xfrm>
          <a:off x="16357600"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17780</xdr:rowOff>
    </xdr:from>
    <xdr:to>
      <xdr:col>81</xdr:col>
      <xdr:colOff>101600</xdr:colOff>
      <xdr:row>33</xdr:row>
      <xdr:rowOff>119380</xdr:rowOff>
    </xdr:to>
    <xdr:sp macro="" textlink="">
      <xdr:nvSpPr>
        <xdr:cNvPr id="471" name="楕円 470"/>
        <xdr:cNvSpPr/>
      </xdr:nvSpPr>
      <xdr:spPr>
        <a:xfrm>
          <a:off x="15430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68580</xdr:rowOff>
    </xdr:from>
    <xdr:to>
      <xdr:col>85</xdr:col>
      <xdr:colOff>127000</xdr:colOff>
      <xdr:row>34</xdr:row>
      <xdr:rowOff>38100</xdr:rowOff>
    </xdr:to>
    <xdr:cxnSp macro="">
      <xdr:nvCxnSpPr>
        <xdr:cNvPr id="472" name="直線コネクタ 471"/>
        <xdr:cNvCxnSpPr/>
      </xdr:nvCxnSpPr>
      <xdr:spPr>
        <a:xfrm>
          <a:off x="15481300" y="572643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17780</xdr:rowOff>
    </xdr:from>
    <xdr:to>
      <xdr:col>76</xdr:col>
      <xdr:colOff>165100</xdr:colOff>
      <xdr:row>33</xdr:row>
      <xdr:rowOff>119380</xdr:rowOff>
    </xdr:to>
    <xdr:sp macro="" textlink="">
      <xdr:nvSpPr>
        <xdr:cNvPr id="473" name="楕円 472"/>
        <xdr:cNvSpPr/>
      </xdr:nvSpPr>
      <xdr:spPr>
        <a:xfrm>
          <a:off x="14541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68580</xdr:rowOff>
    </xdr:from>
    <xdr:to>
      <xdr:col>81</xdr:col>
      <xdr:colOff>50800</xdr:colOff>
      <xdr:row>33</xdr:row>
      <xdr:rowOff>68580</xdr:rowOff>
    </xdr:to>
    <xdr:cxnSp macro="">
      <xdr:nvCxnSpPr>
        <xdr:cNvPr id="474" name="直線コネクタ 473"/>
        <xdr:cNvCxnSpPr/>
      </xdr:nvCxnSpPr>
      <xdr:spPr>
        <a:xfrm>
          <a:off x="14592300" y="5726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475"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476"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652</xdr:rowOff>
    </xdr:from>
    <xdr:ext cx="405111" cy="259045"/>
    <xdr:sp macro="" textlink="">
      <xdr:nvSpPr>
        <xdr:cNvPr id="477"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135907</xdr:rowOff>
    </xdr:from>
    <xdr:ext cx="405111" cy="259045"/>
    <xdr:sp macro="" textlink="">
      <xdr:nvSpPr>
        <xdr:cNvPr id="478" name="n_1mainValue【一般廃棄物処理施設】&#10;有形固定資産減価償却率"/>
        <xdr:cNvSpPr txBox="1"/>
      </xdr:nvSpPr>
      <xdr:spPr>
        <a:xfrm>
          <a:off x="15266044"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135907</xdr:rowOff>
    </xdr:from>
    <xdr:ext cx="405111" cy="259045"/>
    <xdr:sp macro="" textlink="">
      <xdr:nvSpPr>
        <xdr:cNvPr id="479" name="n_2mainValue【一般廃棄物処理施設】&#10;有形固定資産減価償却率"/>
        <xdr:cNvSpPr txBox="1"/>
      </xdr:nvSpPr>
      <xdr:spPr>
        <a:xfrm>
          <a:off x="14389744"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3" name="テキスト ボックス 49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5" name="テキスト ボックス 49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7" name="テキスト ボックス 49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99" name="テキスト ボックス 498"/>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1" name="テキスト ボックス 50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503" name="直線コネクタ 502"/>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504"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505" name="直線コネクタ 504"/>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506"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507" name="直線コネクタ 506"/>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508"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509" name="フローチャート: 判断 508"/>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510" name="フローチャート: 判断 509"/>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93271</xdr:rowOff>
    </xdr:from>
    <xdr:to>
      <xdr:col>107</xdr:col>
      <xdr:colOff>101600</xdr:colOff>
      <xdr:row>34</xdr:row>
      <xdr:rowOff>23421</xdr:rowOff>
    </xdr:to>
    <xdr:sp macro="" textlink="">
      <xdr:nvSpPr>
        <xdr:cNvPr id="511" name="フローチャート: 判断 510"/>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35458</xdr:rowOff>
    </xdr:from>
    <xdr:to>
      <xdr:col>102</xdr:col>
      <xdr:colOff>165100</xdr:colOff>
      <xdr:row>41</xdr:row>
      <xdr:rowOff>137058</xdr:rowOff>
    </xdr:to>
    <xdr:sp macro="" textlink="">
      <xdr:nvSpPr>
        <xdr:cNvPr id="512" name="フローチャート: 判断 511"/>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156125</xdr:rowOff>
    </xdr:from>
    <xdr:to>
      <xdr:col>116</xdr:col>
      <xdr:colOff>114300</xdr:colOff>
      <xdr:row>42</xdr:row>
      <xdr:rowOff>86275</xdr:rowOff>
    </xdr:to>
    <xdr:sp macro="" textlink="">
      <xdr:nvSpPr>
        <xdr:cNvPr id="518" name="楕円 517"/>
        <xdr:cNvSpPr/>
      </xdr:nvSpPr>
      <xdr:spPr>
        <a:xfrm>
          <a:off x="22110700" y="71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71052</xdr:rowOff>
    </xdr:from>
    <xdr:ext cx="469744" cy="259045"/>
    <xdr:sp macro="" textlink="">
      <xdr:nvSpPr>
        <xdr:cNvPr id="519" name="【一般廃棄物処理施設】&#10;一人当たり有形固定資産（償却資産）額該当値テキスト"/>
        <xdr:cNvSpPr txBox="1"/>
      </xdr:nvSpPr>
      <xdr:spPr>
        <a:xfrm>
          <a:off x="22199600" y="710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119470</xdr:rowOff>
    </xdr:from>
    <xdr:to>
      <xdr:col>112</xdr:col>
      <xdr:colOff>38100</xdr:colOff>
      <xdr:row>42</xdr:row>
      <xdr:rowOff>49620</xdr:rowOff>
    </xdr:to>
    <xdr:sp macro="" textlink="">
      <xdr:nvSpPr>
        <xdr:cNvPr id="520" name="楕円 519"/>
        <xdr:cNvSpPr/>
      </xdr:nvSpPr>
      <xdr:spPr>
        <a:xfrm>
          <a:off x="21272500" y="71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170270</xdr:rowOff>
    </xdr:from>
    <xdr:to>
      <xdr:col>116</xdr:col>
      <xdr:colOff>63500</xdr:colOff>
      <xdr:row>42</xdr:row>
      <xdr:rowOff>35475</xdr:rowOff>
    </xdr:to>
    <xdr:cxnSp macro="">
      <xdr:nvCxnSpPr>
        <xdr:cNvPr id="521" name="直線コネクタ 520"/>
        <xdr:cNvCxnSpPr/>
      </xdr:nvCxnSpPr>
      <xdr:spPr>
        <a:xfrm>
          <a:off x="21323300" y="7199720"/>
          <a:ext cx="8382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120377</xdr:rowOff>
    </xdr:from>
    <xdr:to>
      <xdr:col>107</xdr:col>
      <xdr:colOff>101600</xdr:colOff>
      <xdr:row>42</xdr:row>
      <xdr:rowOff>50527</xdr:rowOff>
    </xdr:to>
    <xdr:sp macro="" textlink="">
      <xdr:nvSpPr>
        <xdr:cNvPr id="522" name="楕円 521"/>
        <xdr:cNvSpPr/>
      </xdr:nvSpPr>
      <xdr:spPr>
        <a:xfrm>
          <a:off x="20383500" y="71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170270</xdr:rowOff>
    </xdr:from>
    <xdr:to>
      <xdr:col>111</xdr:col>
      <xdr:colOff>177800</xdr:colOff>
      <xdr:row>41</xdr:row>
      <xdr:rowOff>171177</xdr:rowOff>
    </xdr:to>
    <xdr:cxnSp macro="">
      <xdr:nvCxnSpPr>
        <xdr:cNvPr id="523" name="直線コネクタ 522"/>
        <xdr:cNvCxnSpPr/>
      </xdr:nvCxnSpPr>
      <xdr:spPr>
        <a:xfrm flipV="1">
          <a:off x="20434300" y="7199720"/>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124696</xdr:rowOff>
    </xdr:from>
    <xdr:ext cx="599010" cy="259045"/>
    <xdr:sp macro="" textlink="">
      <xdr:nvSpPr>
        <xdr:cNvPr id="524"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39948</xdr:rowOff>
    </xdr:from>
    <xdr:ext cx="690189" cy="259045"/>
    <xdr:sp macro="" textlink="">
      <xdr:nvSpPr>
        <xdr:cNvPr id="525"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153585</xdr:rowOff>
    </xdr:from>
    <xdr:ext cx="534377" cy="259045"/>
    <xdr:sp macro="" textlink="">
      <xdr:nvSpPr>
        <xdr:cNvPr id="526"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40747</xdr:rowOff>
    </xdr:from>
    <xdr:ext cx="534377" cy="259045"/>
    <xdr:sp macro="" textlink="">
      <xdr:nvSpPr>
        <xdr:cNvPr id="527" name="n_1mainValue【一般廃棄物処理施設】&#10;一人当たり有形固定資産（償却資産）額"/>
        <xdr:cNvSpPr txBox="1"/>
      </xdr:nvSpPr>
      <xdr:spPr>
        <a:xfrm>
          <a:off x="21043411" y="72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41654</xdr:rowOff>
    </xdr:from>
    <xdr:ext cx="534377" cy="259045"/>
    <xdr:sp macro="" textlink="">
      <xdr:nvSpPr>
        <xdr:cNvPr id="528" name="n_2mainValue【一般廃棄物処理施設】&#10;一人当たり有形固定資産（償却資産）額"/>
        <xdr:cNvSpPr txBox="1"/>
      </xdr:nvSpPr>
      <xdr:spPr>
        <a:xfrm>
          <a:off x="20167111" y="724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5" name="テキスト ボックス 5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6" name="直線コネクタ 5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7" name="テキスト ボックス 5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8" name="直線コネクタ 5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9" name="テキスト ボックス 5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0" name="直線コネクタ 5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1" name="テキスト ボックス 5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2" name="直線コネクタ 5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3" name="テキスト ボックス 5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4" name="直線コネクタ 5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5" name="テキスト ボックス 5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69" name="直線コネクタ 568"/>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70"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71" name="直線コネクタ 570"/>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72"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73" name="直線コネクタ 572"/>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574"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75" name="フローチャート: 判断 574"/>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76" name="フローチャート: 判断 575"/>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577" name="フローチャート: 判断 576"/>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578" name="フローチャート: 判断 577"/>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584" name="楕円 583"/>
        <xdr:cNvSpPr/>
      </xdr:nvSpPr>
      <xdr:spPr>
        <a:xfrm>
          <a:off x="16268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76216</xdr:rowOff>
    </xdr:from>
    <xdr:ext cx="405111" cy="259045"/>
    <xdr:sp macro="" textlink="">
      <xdr:nvSpPr>
        <xdr:cNvPr id="585" name="【消防施設】&#10;有形固定資産減価償却率該当値テキスト"/>
        <xdr:cNvSpPr txBox="1"/>
      </xdr:nvSpPr>
      <xdr:spPr>
        <a:xfrm>
          <a:off x="16357600"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586" name="楕円 585"/>
        <xdr:cNvSpPr/>
      </xdr:nvSpPr>
      <xdr:spPr>
        <a:xfrm>
          <a:off x="15430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148589</xdr:rowOff>
    </xdr:from>
    <xdr:to>
      <xdr:col>85</xdr:col>
      <xdr:colOff>127000</xdr:colOff>
      <xdr:row>82</xdr:row>
      <xdr:rowOff>22861</xdr:rowOff>
    </xdr:to>
    <xdr:cxnSp macro="">
      <xdr:nvCxnSpPr>
        <xdr:cNvPr id="587" name="直線コネクタ 586"/>
        <xdr:cNvCxnSpPr/>
      </xdr:nvCxnSpPr>
      <xdr:spPr>
        <a:xfrm flipV="1">
          <a:off x="15481300" y="14036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151130</xdr:rowOff>
    </xdr:from>
    <xdr:to>
      <xdr:col>76</xdr:col>
      <xdr:colOff>165100</xdr:colOff>
      <xdr:row>81</xdr:row>
      <xdr:rowOff>81280</xdr:rowOff>
    </xdr:to>
    <xdr:sp macro="" textlink="">
      <xdr:nvSpPr>
        <xdr:cNvPr id="588" name="楕円 587"/>
        <xdr:cNvSpPr/>
      </xdr:nvSpPr>
      <xdr:spPr>
        <a:xfrm>
          <a:off x="14541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30480</xdr:rowOff>
    </xdr:from>
    <xdr:to>
      <xdr:col>81</xdr:col>
      <xdr:colOff>50800</xdr:colOff>
      <xdr:row>82</xdr:row>
      <xdr:rowOff>22861</xdr:rowOff>
    </xdr:to>
    <xdr:cxnSp macro="">
      <xdr:nvCxnSpPr>
        <xdr:cNvPr id="589" name="直線コネクタ 588"/>
        <xdr:cNvCxnSpPr/>
      </xdr:nvCxnSpPr>
      <xdr:spPr>
        <a:xfrm>
          <a:off x="14592300" y="139179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590"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591"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592"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64788</xdr:rowOff>
    </xdr:from>
    <xdr:ext cx="405111" cy="259045"/>
    <xdr:sp macro="" textlink="">
      <xdr:nvSpPr>
        <xdr:cNvPr id="593" name="n_1mainValue【消防施設】&#10;有形固定資産減価償却率"/>
        <xdr:cNvSpPr txBox="1"/>
      </xdr:nvSpPr>
      <xdr:spPr>
        <a:xfrm>
          <a:off x="15266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594" name="n_2mainValue【消防施設】&#10;有形固定資産減価償却率"/>
        <xdr:cNvSpPr txBox="1"/>
      </xdr:nvSpPr>
      <xdr:spPr>
        <a:xfrm>
          <a:off x="14389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5" name="直線コネクタ 6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6" name="テキスト ボックス 6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7" name="直線コネクタ 6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8" name="テキスト ボックス 6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9" name="直線コネクタ 6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0" name="テキスト ボックス 6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1" name="直線コネクタ 6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2" name="テキスト ボックス 6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616" name="直線コネクタ 615"/>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617"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618" name="直線コネクタ 617"/>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619"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620" name="直線コネクタ 619"/>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621"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622" name="フローチャート: 判断 621"/>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623" name="フローチャート: 判断 622"/>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624" name="フローチャート: 判断 623"/>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625" name="フローチャート: 判断 624"/>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6" name="テキスト ボックス 6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7" name="テキスト ボックス 6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8" name="テキスト ボックス 6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9" name="テキスト ボックス 6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0" name="テキスト ボックス 6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631" name="楕円 630"/>
        <xdr:cNvSpPr/>
      </xdr:nvSpPr>
      <xdr:spPr>
        <a:xfrm>
          <a:off x="22110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25620</xdr:rowOff>
    </xdr:from>
    <xdr:ext cx="469744" cy="259045"/>
    <xdr:sp macro="" textlink="">
      <xdr:nvSpPr>
        <xdr:cNvPr id="632" name="【消防施設】&#10;一人当たり面積該当値テキスト"/>
        <xdr:cNvSpPr txBox="1"/>
      </xdr:nvSpPr>
      <xdr:spPr>
        <a:xfrm>
          <a:off x="22199600" y="1459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633" name="楕円 632"/>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106680</xdr:rowOff>
    </xdr:from>
    <xdr:to>
      <xdr:col>116</xdr:col>
      <xdr:colOff>63500</xdr:colOff>
      <xdr:row>85</xdr:row>
      <xdr:rowOff>108965</xdr:rowOff>
    </xdr:to>
    <xdr:cxnSp macro="">
      <xdr:nvCxnSpPr>
        <xdr:cNvPr id="634" name="直線コネクタ 633"/>
        <xdr:cNvCxnSpPr/>
      </xdr:nvCxnSpPr>
      <xdr:spPr>
        <a:xfrm flipV="1">
          <a:off x="21323300" y="1467993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60452</xdr:rowOff>
    </xdr:from>
    <xdr:to>
      <xdr:col>107</xdr:col>
      <xdr:colOff>101600</xdr:colOff>
      <xdr:row>85</xdr:row>
      <xdr:rowOff>162052</xdr:rowOff>
    </xdr:to>
    <xdr:sp macro="" textlink="">
      <xdr:nvSpPr>
        <xdr:cNvPr id="635" name="楕円 634"/>
        <xdr:cNvSpPr/>
      </xdr:nvSpPr>
      <xdr:spPr>
        <a:xfrm>
          <a:off x="20383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111252</xdr:rowOff>
    </xdr:to>
    <xdr:cxnSp macro="">
      <xdr:nvCxnSpPr>
        <xdr:cNvPr id="636" name="直線コネクタ 635"/>
        <xdr:cNvCxnSpPr/>
      </xdr:nvCxnSpPr>
      <xdr:spPr>
        <a:xfrm flipV="1">
          <a:off x="20434300" y="146822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158666</xdr:rowOff>
    </xdr:from>
    <xdr:ext cx="469744" cy="259045"/>
    <xdr:sp macro="" textlink="">
      <xdr:nvSpPr>
        <xdr:cNvPr id="637" name="n_1aveValue【消防施設】&#10;一人当たり面積"/>
        <xdr:cNvSpPr txBox="1"/>
      </xdr:nvSpPr>
      <xdr:spPr>
        <a:xfrm>
          <a:off x="210757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168724</xdr:rowOff>
    </xdr:from>
    <xdr:ext cx="469744" cy="259045"/>
    <xdr:sp macro="" textlink="">
      <xdr:nvSpPr>
        <xdr:cNvPr id="638" name="n_2aveValue【消防施設】&#10;一人当たり面積"/>
        <xdr:cNvSpPr txBox="1"/>
      </xdr:nvSpPr>
      <xdr:spPr>
        <a:xfrm>
          <a:off x="20199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639"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4842</xdr:rowOff>
    </xdr:from>
    <xdr:ext cx="469744" cy="259045"/>
    <xdr:sp macro="" textlink="">
      <xdr:nvSpPr>
        <xdr:cNvPr id="640" name="n_1mainValue【消防施設】&#10;一人当たり面積"/>
        <xdr:cNvSpPr txBox="1"/>
      </xdr:nvSpPr>
      <xdr:spPr>
        <a:xfrm>
          <a:off x="21075727" y="144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7129</xdr:rowOff>
    </xdr:from>
    <xdr:ext cx="469744" cy="259045"/>
    <xdr:sp macro="" textlink="">
      <xdr:nvSpPr>
        <xdr:cNvPr id="641" name="n_2mainValue【消防施設】&#10;一人当たり面積"/>
        <xdr:cNvSpPr txBox="1"/>
      </xdr:nvSpPr>
      <xdr:spPr>
        <a:xfrm>
          <a:off x="20199427" y="144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3" name="テキスト ボックス 6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3" name="テキスト ボックス 6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67" name="直線コネクタ 666"/>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68"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69" name="直線コネクタ 668"/>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1" name="直線コネクタ 67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672"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73" name="フローチャート: 判断 672"/>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74" name="フローチャート: 判断 673"/>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675" name="フローチャート: 判断 674"/>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676" name="フローチャート: 判断 675"/>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xdr:rowOff>
    </xdr:from>
    <xdr:to>
      <xdr:col>85</xdr:col>
      <xdr:colOff>177800</xdr:colOff>
      <xdr:row>105</xdr:row>
      <xdr:rowOff>109038</xdr:rowOff>
    </xdr:to>
    <xdr:sp macro="" textlink="">
      <xdr:nvSpPr>
        <xdr:cNvPr id="682" name="楕円 681"/>
        <xdr:cNvSpPr/>
      </xdr:nvSpPr>
      <xdr:spPr>
        <a:xfrm>
          <a:off x="16268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157315</xdr:rowOff>
    </xdr:from>
    <xdr:ext cx="405111" cy="259045"/>
    <xdr:sp macro="" textlink="">
      <xdr:nvSpPr>
        <xdr:cNvPr id="683" name="【庁舎】&#10;有形固定資産減価償却率該当値テキスト"/>
        <xdr:cNvSpPr txBox="1"/>
      </xdr:nvSpPr>
      <xdr:spPr>
        <a:xfrm>
          <a:off x="16357600"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41729</xdr:rowOff>
    </xdr:from>
    <xdr:to>
      <xdr:col>81</xdr:col>
      <xdr:colOff>101600</xdr:colOff>
      <xdr:row>105</xdr:row>
      <xdr:rowOff>143329</xdr:rowOff>
    </xdr:to>
    <xdr:sp macro="" textlink="">
      <xdr:nvSpPr>
        <xdr:cNvPr id="684" name="楕円 683"/>
        <xdr:cNvSpPr/>
      </xdr:nvSpPr>
      <xdr:spPr>
        <a:xfrm>
          <a:off x="15430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58238</xdr:rowOff>
    </xdr:from>
    <xdr:to>
      <xdr:col>85</xdr:col>
      <xdr:colOff>127000</xdr:colOff>
      <xdr:row>105</xdr:row>
      <xdr:rowOff>92529</xdr:rowOff>
    </xdr:to>
    <xdr:cxnSp macro="">
      <xdr:nvCxnSpPr>
        <xdr:cNvPr id="685" name="直線コネクタ 684"/>
        <xdr:cNvCxnSpPr/>
      </xdr:nvCxnSpPr>
      <xdr:spPr>
        <a:xfrm flipV="1">
          <a:off x="15481300" y="1806048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74386</xdr:rowOff>
    </xdr:from>
    <xdr:to>
      <xdr:col>76</xdr:col>
      <xdr:colOff>165100</xdr:colOff>
      <xdr:row>106</xdr:row>
      <xdr:rowOff>4536</xdr:rowOff>
    </xdr:to>
    <xdr:sp macro="" textlink="">
      <xdr:nvSpPr>
        <xdr:cNvPr id="686" name="楕円 685"/>
        <xdr:cNvSpPr/>
      </xdr:nvSpPr>
      <xdr:spPr>
        <a:xfrm>
          <a:off x="14541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92529</xdr:rowOff>
    </xdr:from>
    <xdr:to>
      <xdr:col>81</xdr:col>
      <xdr:colOff>50800</xdr:colOff>
      <xdr:row>105</xdr:row>
      <xdr:rowOff>125186</xdr:rowOff>
    </xdr:to>
    <xdr:cxnSp macro="">
      <xdr:nvCxnSpPr>
        <xdr:cNvPr id="687" name="直線コネクタ 686"/>
        <xdr:cNvCxnSpPr/>
      </xdr:nvCxnSpPr>
      <xdr:spPr>
        <a:xfrm flipV="1">
          <a:off x="14592300" y="180947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76579</xdr:rowOff>
    </xdr:from>
    <xdr:ext cx="405111" cy="259045"/>
    <xdr:sp macro="" textlink="">
      <xdr:nvSpPr>
        <xdr:cNvPr id="688"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125565</xdr:rowOff>
    </xdr:from>
    <xdr:ext cx="405111" cy="259045"/>
    <xdr:sp macro="" textlink="">
      <xdr:nvSpPr>
        <xdr:cNvPr id="689"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690"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134456</xdr:rowOff>
    </xdr:from>
    <xdr:ext cx="405111" cy="259045"/>
    <xdr:sp macro="" textlink="">
      <xdr:nvSpPr>
        <xdr:cNvPr id="691" name="n_1mainValue【庁舎】&#10;有形固定資産減価償却率"/>
        <xdr:cNvSpPr txBox="1"/>
      </xdr:nvSpPr>
      <xdr:spPr>
        <a:xfrm>
          <a:off x="152660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167113</xdr:rowOff>
    </xdr:from>
    <xdr:ext cx="405111" cy="259045"/>
    <xdr:sp macro="" textlink="">
      <xdr:nvSpPr>
        <xdr:cNvPr id="692" name="n_2mainValue【庁舎】&#10;有形固定資産減価償却率"/>
        <xdr:cNvSpPr txBox="1"/>
      </xdr:nvSpPr>
      <xdr:spPr>
        <a:xfrm>
          <a:off x="14389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3" name="テキスト ボックス 70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719" name="直線コネクタ 718"/>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0"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1" name="直線コネクタ 72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722"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723" name="直線コネクタ 722"/>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24"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5" name="フローチャート: 判断 724"/>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726" name="フローチャート: 判断 725"/>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27" name="フローチャート: 判断 726"/>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728" name="フローチャート: 判断 727"/>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157662</xdr:rowOff>
    </xdr:from>
    <xdr:to>
      <xdr:col>116</xdr:col>
      <xdr:colOff>114300</xdr:colOff>
      <xdr:row>102</xdr:row>
      <xdr:rowOff>87812</xdr:rowOff>
    </xdr:to>
    <xdr:sp macro="" textlink="">
      <xdr:nvSpPr>
        <xdr:cNvPr id="734" name="楕円 733"/>
        <xdr:cNvSpPr/>
      </xdr:nvSpPr>
      <xdr:spPr>
        <a:xfrm>
          <a:off x="221107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9089</xdr:rowOff>
    </xdr:from>
    <xdr:ext cx="469744" cy="259045"/>
    <xdr:sp macro="" textlink="">
      <xdr:nvSpPr>
        <xdr:cNvPr id="735" name="【庁舎】&#10;一人当たり面積該当値テキスト"/>
        <xdr:cNvSpPr txBox="1"/>
      </xdr:nvSpPr>
      <xdr:spPr>
        <a:xfrm>
          <a:off x="22199600" y="1732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23768</xdr:rowOff>
    </xdr:from>
    <xdr:to>
      <xdr:col>112</xdr:col>
      <xdr:colOff>38100</xdr:colOff>
      <xdr:row>102</xdr:row>
      <xdr:rowOff>125368</xdr:rowOff>
    </xdr:to>
    <xdr:sp macro="" textlink="">
      <xdr:nvSpPr>
        <xdr:cNvPr id="736" name="楕円 735"/>
        <xdr:cNvSpPr/>
      </xdr:nvSpPr>
      <xdr:spPr>
        <a:xfrm>
          <a:off x="21272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37012</xdr:rowOff>
    </xdr:from>
    <xdr:to>
      <xdr:col>116</xdr:col>
      <xdr:colOff>63500</xdr:colOff>
      <xdr:row>102</xdr:row>
      <xdr:rowOff>74568</xdr:rowOff>
    </xdr:to>
    <xdr:cxnSp macro="">
      <xdr:nvCxnSpPr>
        <xdr:cNvPr id="737" name="直線コネクタ 736"/>
        <xdr:cNvCxnSpPr/>
      </xdr:nvCxnSpPr>
      <xdr:spPr>
        <a:xfrm flipV="1">
          <a:off x="21323300" y="1752491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58057</xdr:rowOff>
    </xdr:from>
    <xdr:to>
      <xdr:col>107</xdr:col>
      <xdr:colOff>101600</xdr:colOff>
      <xdr:row>102</xdr:row>
      <xdr:rowOff>159657</xdr:rowOff>
    </xdr:to>
    <xdr:sp macro="" textlink="">
      <xdr:nvSpPr>
        <xdr:cNvPr id="738" name="楕円 737"/>
        <xdr:cNvSpPr/>
      </xdr:nvSpPr>
      <xdr:spPr>
        <a:xfrm>
          <a:off x="20383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74568</xdr:rowOff>
    </xdr:from>
    <xdr:to>
      <xdr:col>111</xdr:col>
      <xdr:colOff>177800</xdr:colOff>
      <xdr:row>102</xdr:row>
      <xdr:rowOff>108857</xdr:rowOff>
    </xdr:to>
    <xdr:cxnSp macro="">
      <xdr:nvCxnSpPr>
        <xdr:cNvPr id="739" name="直線コネクタ 738"/>
        <xdr:cNvCxnSpPr/>
      </xdr:nvCxnSpPr>
      <xdr:spPr>
        <a:xfrm flipV="1">
          <a:off x="20434300" y="175624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139354</xdr:rowOff>
    </xdr:from>
    <xdr:ext cx="469744" cy="259045"/>
    <xdr:sp macro="" textlink="">
      <xdr:nvSpPr>
        <xdr:cNvPr id="740"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741"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16164</xdr:rowOff>
    </xdr:from>
    <xdr:ext cx="469744" cy="259045"/>
    <xdr:sp macro="" textlink="">
      <xdr:nvSpPr>
        <xdr:cNvPr id="742"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141895</xdr:rowOff>
    </xdr:from>
    <xdr:ext cx="469744" cy="259045"/>
    <xdr:sp macro="" textlink="">
      <xdr:nvSpPr>
        <xdr:cNvPr id="743" name="n_1mainValue【庁舎】&#10;一人当たり面積"/>
        <xdr:cNvSpPr txBox="1"/>
      </xdr:nvSpPr>
      <xdr:spPr>
        <a:xfrm>
          <a:off x="21075727" y="1728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4734</xdr:rowOff>
    </xdr:from>
    <xdr:ext cx="469744" cy="259045"/>
    <xdr:sp macro="" textlink="">
      <xdr:nvSpPr>
        <xdr:cNvPr id="744" name="n_2mainValue【庁舎】&#10;一人当たり面積"/>
        <xdr:cNvSpPr txBox="1"/>
      </xdr:nvSpPr>
      <xdr:spPr>
        <a:xfrm>
          <a:off x="20199427" y="173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図書館、一般廃棄物処理施設、体育館・プール、福祉施設であり、一般廃棄物処理施設については償却率が９２％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であるため施設の老朽化が進んでいる。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一般廃棄物処理施設および消防施設について償却率が低下しているが、これは施設の移管、新規の施設を建設したことによる一時的な率の低下のため、今後は上昇傾向になると考えられる。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分析表②に掲載されている施設を統廃合、複合化することは難しく、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計画的な施設の更新が必要だと考えられる。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7,805
7,755
200.87
5,973,410
5,507,886
439,361
3,804,732
3,977,774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本町は内陸山間地にあるため中心となる産業がなく、急激な人口減少に伴う少子化が進んでいる（平成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年度末高齢化率</a:t>
          </a:r>
          <a:r>
            <a:rPr kumimoji="1" lang="en-US" altLang="ja-JP" sz="1300">
              <a:latin typeface="ＭＳ Ｐゴシック" panose="020B0600070205080204" pitchFamily="50" charset="-128"/>
              <a:ea typeface="ＭＳ Ｐゴシック" panose="020B0600070205080204" pitchFamily="50" charset="-128"/>
            </a:rPr>
            <a:t>41.7</a:t>
          </a:r>
          <a:r>
            <a:rPr kumimoji="1" lang="ja-JP" altLang="en-US" sz="1300">
              <a:latin typeface="ＭＳ Ｐゴシック" panose="020B0600070205080204" pitchFamily="50" charset="-128"/>
              <a:ea typeface="ＭＳ Ｐゴシック" panose="020B0600070205080204" pitchFamily="50" charset="-128"/>
            </a:rPr>
            <a:t>％）。そのため財政基盤が弱く、類似団体平均を大きく下回っている。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毎年、定員管理や事務事業の見直しを行っているが、今後も定員適正化、地方税の徴収強化（現年分徴収率</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　、過年度も含めた全体でも</a:t>
          </a:r>
          <a:r>
            <a:rPr kumimoji="1" lang="en-US" altLang="ja-JP" sz="1300">
              <a:latin typeface="ＭＳ Ｐゴシック" panose="020B0600070205080204" pitchFamily="50" charset="-128"/>
              <a:ea typeface="ＭＳ Ｐゴシック" panose="020B0600070205080204" pitchFamily="50" charset="-128"/>
            </a:rPr>
            <a:t>98.5</a:t>
          </a:r>
          <a:r>
            <a:rPr kumimoji="1" lang="ja-JP" altLang="en-US" sz="1300">
              <a:latin typeface="ＭＳ Ｐゴシック" panose="020B0600070205080204" pitchFamily="50" charset="-128"/>
              <a:ea typeface="ＭＳ Ｐゴシック" panose="020B0600070205080204" pitchFamily="50" charset="-128"/>
            </a:rPr>
            <a:t>％）に努めるとともに、活力あるまちづくりによる財政基盤強化を図る。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164193</xdr:rowOff>
    </xdr:to>
    <xdr:cxnSp macro="">
      <xdr:nvCxnSpPr>
        <xdr:cNvPr id="79" name="直線コネクタ 78"/>
        <xdr:cNvCxnSpPr/>
      </xdr:nvCxnSpPr>
      <xdr:spPr>
        <a:xfrm>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0"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普通建設事業費（交流促進施設整備事業）の減により経常収支比率は、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％の増となりましたが、類似団体平均より下回っており比較的良好な経常収支比率を維持している。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引き続き定員適正化と公債費の抑制に努めるとともに、事務事業の見直しによる経常経費削減に努める。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70062</xdr:rowOff>
    </xdr:from>
    <xdr:to>
      <xdr:col>23</xdr:col>
      <xdr:colOff>133350</xdr:colOff>
      <xdr:row>63</xdr:row>
      <xdr:rowOff>114300</xdr:rowOff>
    </xdr:to>
    <xdr:cxnSp macro="">
      <xdr:nvCxnSpPr>
        <xdr:cNvPr id="133" name="直線コネクタ 132"/>
        <xdr:cNvCxnSpPr/>
      </xdr:nvCxnSpPr>
      <xdr:spPr>
        <a:xfrm>
          <a:off x="4114800" y="10871412"/>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70062</xdr:rowOff>
    </xdr:from>
    <xdr:to>
      <xdr:col>19</xdr:col>
      <xdr:colOff>133350</xdr:colOff>
      <xdr:row>63</xdr:row>
      <xdr:rowOff>162560</xdr:rowOff>
    </xdr:to>
    <xdr:cxnSp macro="">
      <xdr:nvCxnSpPr>
        <xdr:cNvPr id="136" name="直線コネクタ 135"/>
        <xdr:cNvCxnSpPr/>
      </xdr:nvCxnSpPr>
      <xdr:spPr>
        <a:xfrm flipV="1">
          <a:off x="3225800" y="108714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126365</xdr:rowOff>
    </xdr:from>
    <xdr:to>
      <xdr:col>15</xdr:col>
      <xdr:colOff>82550</xdr:colOff>
      <xdr:row>63</xdr:row>
      <xdr:rowOff>162560</xdr:rowOff>
    </xdr:to>
    <xdr:cxnSp macro="">
      <xdr:nvCxnSpPr>
        <xdr:cNvPr id="139" name="直線コネクタ 138"/>
        <xdr:cNvCxnSpPr/>
      </xdr:nvCxnSpPr>
      <xdr:spPr>
        <a:xfrm>
          <a:off x="2336800" y="109277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63</xdr:row>
      <xdr:rowOff>166581</xdr:rowOff>
    </xdr:to>
    <xdr:cxnSp macro="">
      <xdr:nvCxnSpPr>
        <xdr:cNvPr id="142" name="直線コネクタ 141"/>
        <xdr:cNvCxnSpPr/>
      </xdr:nvCxnSpPr>
      <xdr:spPr>
        <a:xfrm flipV="1">
          <a:off x="1447800" y="1092771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6" name="テキスト ボックス 145"/>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2" name="楕円 151"/>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3"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19262</xdr:rowOff>
    </xdr:from>
    <xdr:to>
      <xdr:col>19</xdr:col>
      <xdr:colOff>184150</xdr:colOff>
      <xdr:row>63</xdr:row>
      <xdr:rowOff>120862</xdr:rowOff>
    </xdr:to>
    <xdr:sp macro="" textlink="">
      <xdr:nvSpPr>
        <xdr:cNvPr id="154" name="楕円 153"/>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131039</xdr:rowOff>
    </xdr:from>
    <xdr:ext cx="736600" cy="259045"/>
    <xdr:sp macro="" textlink="">
      <xdr:nvSpPr>
        <xdr:cNvPr id="155" name="テキスト ボックス 154"/>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6" name="楕円 155"/>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7" name="テキスト ボックス 156"/>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75565</xdr:rowOff>
    </xdr:from>
    <xdr:to>
      <xdr:col>11</xdr:col>
      <xdr:colOff>82550</xdr:colOff>
      <xdr:row>64</xdr:row>
      <xdr:rowOff>5715</xdr:rowOff>
    </xdr:to>
    <xdr:sp macro="" textlink="">
      <xdr:nvSpPr>
        <xdr:cNvPr id="158" name="楕円 157"/>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59" name="テキスト ボックス 158"/>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115781</xdr:rowOff>
    </xdr:from>
    <xdr:to>
      <xdr:col>7</xdr:col>
      <xdr:colOff>31750</xdr:colOff>
      <xdr:row>64</xdr:row>
      <xdr:rowOff>45931</xdr:rowOff>
    </xdr:to>
    <xdr:sp macro="" textlink="">
      <xdr:nvSpPr>
        <xdr:cNvPr id="160" name="楕円 159"/>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56108</xdr:rowOff>
    </xdr:from>
    <xdr:ext cx="762000" cy="259045"/>
    <xdr:sp macro="" textlink="">
      <xdr:nvSpPr>
        <xdr:cNvPr id="161" name="テキスト ボックス 160"/>
        <xdr:cNvSpPr txBox="1"/>
      </xdr:nvSpPr>
      <xdr:spPr>
        <a:xfrm>
          <a:off x="1066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人口一人当たりの人件費、物件費及び維持補修費の決算額が類似団体平均を下回った。退職者</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名による職員数の減少など、今後も職員の減少は進むと考えられる。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環境衛生（し尿、火葬事業）を広域処理に移行、保育所、小学校についても少子化に対応した適正規模への統合による人件費、物件費の削減を検討しており、早期実施に努める。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46774</xdr:rowOff>
    </xdr:from>
    <xdr:to>
      <xdr:col>23</xdr:col>
      <xdr:colOff>133350</xdr:colOff>
      <xdr:row>82</xdr:row>
      <xdr:rowOff>47022</xdr:rowOff>
    </xdr:to>
    <xdr:cxnSp macro="">
      <xdr:nvCxnSpPr>
        <xdr:cNvPr id="198" name="直線コネクタ 197"/>
        <xdr:cNvCxnSpPr/>
      </xdr:nvCxnSpPr>
      <xdr:spPr>
        <a:xfrm>
          <a:off x="4114800" y="14105674"/>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46774</xdr:rowOff>
    </xdr:from>
    <xdr:to>
      <xdr:col>19</xdr:col>
      <xdr:colOff>133350</xdr:colOff>
      <xdr:row>82</xdr:row>
      <xdr:rowOff>69273</xdr:rowOff>
    </xdr:to>
    <xdr:cxnSp macro="">
      <xdr:nvCxnSpPr>
        <xdr:cNvPr id="201" name="直線コネクタ 200"/>
        <xdr:cNvCxnSpPr/>
      </xdr:nvCxnSpPr>
      <xdr:spPr>
        <a:xfrm flipV="1">
          <a:off x="3225800" y="14105674"/>
          <a:ext cx="889000" cy="2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42286</xdr:rowOff>
    </xdr:from>
    <xdr:to>
      <xdr:col>15</xdr:col>
      <xdr:colOff>82550</xdr:colOff>
      <xdr:row>82</xdr:row>
      <xdr:rowOff>69273</xdr:rowOff>
    </xdr:to>
    <xdr:cxnSp macro="">
      <xdr:nvCxnSpPr>
        <xdr:cNvPr id="204" name="直線コネクタ 203"/>
        <xdr:cNvCxnSpPr/>
      </xdr:nvCxnSpPr>
      <xdr:spPr>
        <a:xfrm>
          <a:off x="2336800" y="14101186"/>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36595</xdr:rowOff>
    </xdr:from>
    <xdr:to>
      <xdr:col>11</xdr:col>
      <xdr:colOff>31750</xdr:colOff>
      <xdr:row>82</xdr:row>
      <xdr:rowOff>42286</xdr:rowOff>
    </xdr:to>
    <xdr:cxnSp macro="">
      <xdr:nvCxnSpPr>
        <xdr:cNvPr id="207" name="直線コネクタ 206"/>
        <xdr:cNvCxnSpPr/>
      </xdr:nvCxnSpPr>
      <xdr:spPr>
        <a:xfrm>
          <a:off x="1447800" y="14095495"/>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121897</xdr:rowOff>
    </xdr:from>
    <xdr:ext cx="762000" cy="259045"/>
    <xdr:sp macro="" textlink="">
      <xdr:nvSpPr>
        <xdr:cNvPr id="211" name="テキスト ボックス 210"/>
        <xdr:cNvSpPr txBox="1"/>
      </xdr:nvSpPr>
      <xdr:spPr>
        <a:xfrm>
          <a:off x="1066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167672</xdr:rowOff>
    </xdr:from>
    <xdr:to>
      <xdr:col>23</xdr:col>
      <xdr:colOff>184150</xdr:colOff>
      <xdr:row>82</xdr:row>
      <xdr:rowOff>97822</xdr:rowOff>
    </xdr:to>
    <xdr:sp macro="" textlink="">
      <xdr:nvSpPr>
        <xdr:cNvPr id="217" name="楕円 216"/>
        <xdr:cNvSpPr/>
      </xdr:nvSpPr>
      <xdr:spPr>
        <a:xfrm>
          <a:off x="4902200" y="140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12749</xdr:rowOff>
    </xdr:from>
    <xdr:ext cx="762000" cy="259045"/>
    <xdr:sp macro="" textlink="">
      <xdr:nvSpPr>
        <xdr:cNvPr id="218" name="人件費・物件費等の状況該当値テキスト"/>
        <xdr:cNvSpPr txBox="1"/>
      </xdr:nvSpPr>
      <xdr:spPr>
        <a:xfrm>
          <a:off x="5041900" y="1390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167424</xdr:rowOff>
    </xdr:from>
    <xdr:to>
      <xdr:col>19</xdr:col>
      <xdr:colOff>184150</xdr:colOff>
      <xdr:row>82</xdr:row>
      <xdr:rowOff>97574</xdr:rowOff>
    </xdr:to>
    <xdr:sp macro="" textlink="">
      <xdr:nvSpPr>
        <xdr:cNvPr id="219" name="楕円 218"/>
        <xdr:cNvSpPr/>
      </xdr:nvSpPr>
      <xdr:spPr>
        <a:xfrm>
          <a:off x="4064000" y="140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107751</xdr:rowOff>
    </xdr:from>
    <xdr:ext cx="736600" cy="259045"/>
    <xdr:sp macro="" textlink="">
      <xdr:nvSpPr>
        <xdr:cNvPr id="220" name="テキスト ボックス 219"/>
        <xdr:cNvSpPr txBox="1"/>
      </xdr:nvSpPr>
      <xdr:spPr>
        <a:xfrm>
          <a:off x="3733800" y="13823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18473</xdr:rowOff>
    </xdr:from>
    <xdr:to>
      <xdr:col>15</xdr:col>
      <xdr:colOff>133350</xdr:colOff>
      <xdr:row>82</xdr:row>
      <xdr:rowOff>120073</xdr:rowOff>
    </xdr:to>
    <xdr:sp macro="" textlink="">
      <xdr:nvSpPr>
        <xdr:cNvPr id="221" name="楕円 220"/>
        <xdr:cNvSpPr/>
      </xdr:nvSpPr>
      <xdr:spPr>
        <a:xfrm>
          <a:off x="3175000" y="140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130250</xdr:rowOff>
    </xdr:from>
    <xdr:ext cx="762000" cy="259045"/>
    <xdr:sp macro="" textlink="">
      <xdr:nvSpPr>
        <xdr:cNvPr id="222" name="テキスト ボックス 221"/>
        <xdr:cNvSpPr txBox="1"/>
      </xdr:nvSpPr>
      <xdr:spPr>
        <a:xfrm>
          <a:off x="2844800" y="1384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162936</xdr:rowOff>
    </xdr:from>
    <xdr:to>
      <xdr:col>11</xdr:col>
      <xdr:colOff>82550</xdr:colOff>
      <xdr:row>82</xdr:row>
      <xdr:rowOff>93086</xdr:rowOff>
    </xdr:to>
    <xdr:sp macro="" textlink="">
      <xdr:nvSpPr>
        <xdr:cNvPr id="223" name="楕円 222"/>
        <xdr:cNvSpPr/>
      </xdr:nvSpPr>
      <xdr:spPr>
        <a:xfrm>
          <a:off x="2286000" y="140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103263</xdr:rowOff>
    </xdr:from>
    <xdr:ext cx="762000" cy="259045"/>
    <xdr:sp macro="" textlink="">
      <xdr:nvSpPr>
        <xdr:cNvPr id="224" name="テキスト ボックス 223"/>
        <xdr:cNvSpPr txBox="1"/>
      </xdr:nvSpPr>
      <xdr:spPr>
        <a:xfrm>
          <a:off x="1955800" y="1381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157245</xdr:rowOff>
    </xdr:from>
    <xdr:to>
      <xdr:col>7</xdr:col>
      <xdr:colOff>31750</xdr:colOff>
      <xdr:row>82</xdr:row>
      <xdr:rowOff>87395</xdr:rowOff>
    </xdr:to>
    <xdr:sp macro="" textlink="">
      <xdr:nvSpPr>
        <xdr:cNvPr id="225" name="楕円 224"/>
        <xdr:cNvSpPr/>
      </xdr:nvSpPr>
      <xdr:spPr>
        <a:xfrm>
          <a:off x="1397000" y="140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97572</xdr:rowOff>
    </xdr:from>
    <xdr:ext cx="762000" cy="259045"/>
    <xdr:sp macro="" textlink="">
      <xdr:nvSpPr>
        <xdr:cNvPr id="226" name="テキスト ボックス 225"/>
        <xdr:cNvSpPr txBox="1"/>
      </xdr:nvSpPr>
      <xdr:spPr>
        <a:xfrm>
          <a:off x="1066800" y="1381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毎年、給与の適正化に努めておりますが、経験年数階層の変動により、類似団体平均を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上回った。今後も給与の適正化に一層努める。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31750</xdr:rowOff>
    </xdr:to>
    <xdr:cxnSp macro="">
      <xdr:nvCxnSpPr>
        <xdr:cNvPr id="260" name="直線コネクタ 259"/>
        <xdr:cNvCxnSpPr/>
      </xdr:nvCxnSpPr>
      <xdr:spPr>
        <a:xfrm>
          <a:off x="16179800" y="145647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84</xdr:row>
      <xdr:rowOff>162984</xdr:rowOff>
    </xdr:to>
    <xdr:cxnSp macro="">
      <xdr:nvCxnSpPr>
        <xdr:cNvPr id="263" name="直線コネクタ 262"/>
        <xdr:cNvCxnSpPr/>
      </xdr:nvCxnSpPr>
      <xdr:spPr>
        <a:xfrm>
          <a:off x="15290800" y="144173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15522</xdr:rowOff>
    </xdr:to>
    <xdr:cxnSp macro="">
      <xdr:nvCxnSpPr>
        <xdr:cNvPr id="266" name="直線コネクタ 265"/>
        <xdr:cNvCxnSpPr/>
      </xdr:nvCxnSpPr>
      <xdr:spPr>
        <a:xfrm>
          <a:off x="14401800" y="143771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85</xdr:row>
      <xdr:rowOff>98778</xdr:rowOff>
    </xdr:to>
    <xdr:cxnSp macro="">
      <xdr:nvCxnSpPr>
        <xdr:cNvPr id="269" name="直線コネクタ 268"/>
        <xdr:cNvCxnSpPr/>
      </xdr:nvCxnSpPr>
      <xdr:spPr>
        <a:xfrm flipV="1">
          <a:off x="13512800" y="14377105"/>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0"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81" name="楕円 280"/>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82" name="テキスト ボックス 281"/>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136172</xdr:rowOff>
    </xdr:from>
    <xdr:to>
      <xdr:col>73</xdr:col>
      <xdr:colOff>44450</xdr:colOff>
      <xdr:row>84</xdr:row>
      <xdr:rowOff>66322</xdr:rowOff>
    </xdr:to>
    <xdr:sp macro="" textlink="">
      <xdr:nvSpPr>
        <xdr:cNvPr id="283" name="楕円 282"/>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84" name="テキスト ボックス 283"/>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5" name="楕円 284"/>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6" name="テキスト ボックス 285"/>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7" name="楕円 286"/>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8" name="テキスト ボックス 287"/>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定員適正化計画に沿って平成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名から平成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名とする職員数削減は達成し、類似団体平均との比較も</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今後も保育所、小学校等、公共施設の適正規模への移行、事務事業の効率化による職員削減を目指す。</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35655</xdr:rowOff>
    </xdr:from>
    <xdr:to>
      <xdr:col>81</xdr:col>
      <xdr:colOff>44450</xdr:colOff>
      <xdr:row>60</xdr:row>
      <xdr:rowOff>47720</xdr:rowOff>
    </xdr:to>
    <xdr:cxnSp macro="">
      <xdr:nvCxnSpPr>
        <xdr:cNvPr id="319" name="直線コネクタ 318"/>
        <xdr:cNvCxnSpPr/>
      </xdr:nvCxnSpPr>
      <xdr:spPr>
        <a:xfrm flipV="1">
          <a:off x="16179800" y="1032265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22987</xdr:rowOff>
    </xdr:from>
    <xdr:to>
      <xdr:col>77</xdr:col>
      <xdr:colOff>44450</xdr:colOff>
      <xdr:row>60</xdr:row>
      <xdr:rowOff>47720</xdr:rowOff>
    </xdr:to>
    <xdr:cxnSp macro="">
      <xdr:nvCxnSpPr>
        <xdr:cNvPr id="322" name="直線コネクタ 321"/>
        <xdr:cNvCxnSpPr/>
      </xdr:nvCxnSpPr>
      <xdr:spPr>
        <a:xfrm>
          <a:off x="15290800" y="10309987"/>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22987</xdr:rowOff>
    </xdr:from>
    <xdr:to>
      <xdr:col>72</xdr:col>
      <xdr:colOff>203200</xdr:colOff>
      <xdr:row>60</xdr:row>
      <xdr:rowOff>49530</xdr:rowOff>
    </xdr:to>
    <xdr:cxnSp macro="">
      <xdr:nvCxnSpPr>
        <xdr:cNvPr id="325" name="直線コネクタ 324"/>
        <xdr:cNvCxnSpPr/>
      </xdr:nvCxnSpPr>
      <xdr:spPr>
        <a:xfrm flipV="1">
          <a:off x="14401800" y="1030998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41687</xdr:rowOff>
    </xdr:from>
    <xdr:to>
      <xdr:col>68</xdr:col>
      <xdr:colOff>152400</xdr:colOff>
      <xdr:row>60</xdr:row>
      <xdr:rowOff>49530</xdr:rowOff>
    </xdr:to>
    <xdr:cxnSp macro="">
      <xdr:nvCxnSpPr>
        <xdr:cNvPr id="328" name="直線コネクタ 327"/>
        <xdr:cNvCxnSpPr/>
      </xdr:nvCxnSpPr>
      <xdr:spPr>
        <a:xfrm>
          <a:off x="13512800" y="10328687"/>
          <a:ext cx="889000" cy="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87520</xdr:rowOff>
    </xdr:from>
    <xdr:ext cx="762000" cy="259045"/>
    <xdr:sp macro="" textlink="">
      <xdr:nvSpPr>
        <xdr:cNvPr id="332" name="テキスト ボックス 331"/>
        <xdr:cNvSpPr txBox="1"/>
      </xdr:nvSpPr>
      <xdr:spPr>
        <a:xfrm>
          <a:off x="13131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156305</xdr:rowOff>
    </xdr:from>
    <xdr:to>
      <xdr:col>81</xdr:col>
      <xdr:colOff>95250</xdr:colOff>
      <xdr:row>60</xdr:row>
      <xdr:rowOff>86455</xdr:rowOff>
    </xdr:to>
    <xdr:sp macro="" textlink="">
      <xdr:nvSpPr>
        <xdr:cNvPr id="338" name="楕円 337"/>
        <xdr:cNvSpPr/>
      </xdr:nvSpPr>
      <xdr:spPr>
        <a:xfrm>
          <a:off x="16967200" y="102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1382</xdr:rowOff>
    </xdr:from>
    <xdr:ext cx="762000" cy="259045"/>
    <xdr:sp macro="" textlink="">
      <xdr:nvSpPr>
        <xdr:cNvPr id="339" name="定員管理の状況該当値テキスト"/>
        <xdr:cNvSpPr txBox="1"/>
      </xdr:nvSpPr>
      <xdr:spPr>
        <a:xfrm>
          <a:off x="17106900" y="1011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168370</xdr:rowOff>
    </xdr:from>
    <xdr:to>
      <xdr:col>77</xdr:col>
      <xdr:colOff>95250</xdr:colOff>
      <xdr:row>60</xdr:row>
      <xdr:rowOff>98520</xdr:rowOff>
    </xdr:to>
    <xdr:sp macro="" textlink="">
      <xdr:nvSpPr>
        <xdr:cNvPr id="340" name="楕円 339"/>
        <xdr:cNvSpPr/>
      </xdr:nvSpPr>
      <xdr:spPr>
        <a:xfrm>
          <a:off x="16129000" y="102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108697</xdr:rowOff>
    </xdr:from>
    <xdr:ext cx="736600" cy="259045"/>
    <xdr:sp macro="" textlink="">
      <xdr:nvSpPr>
        <xdr:cNvPr id="341" name="テキスト ボックス 340"/>
        <xdr:cNvSpPr txBox="1"/>
      </xdr:nvSpPr>
      <xdr:spPr>
        <a:xfrm>
          <a:off x="15798800" y="100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143637</xdr:rowOff>
    </xdr:from>
    <xdr:to>
      <xdr:col>73</xdr:col>
      <xdr:colOff>44450</xdr:colOff>
      <xdr:row>60</xdr:row>
      <xdr:rowOff>73787</xdr:rowOff>
    </xdr:to>
    <xdr:sp macro="" textlink="">
      <xdr:nvSpPr>
        <xdr:cNvPr id="342" name="楕円 341"/>
        <xdr:cNvSpPr/>
      </xdr:nvSpPr>
      <xdr:spPr>
        <a:xfrm>
          <a:off x="152400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83964</xdr:rowOff>
    </xdr:from>
    <xdr:ext cx="762000" cy="259045"/>
    <xdr:sp macro="" textlink="">
      <xdr:nvSpPr>
        <xdr:cNvPr id="343" name="テキスト ボックス 342"/>
        <xdr:cNvSpPr txBox="1"/>
      </xdr:nvSpPr>
      <xdr:spPr>
        <a:xfrm>
          <a:off x="14909800" y="1002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4" name="楕円 343"/>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85107</xdr:rowOff>
    </xdr:from>
    <xdr:ext cx="762000" cy="259045"/>
    <xdr:sp macro="" textlink="">
      <xdr:nvSpPr>
        <xdr:cNvPr id="345" name="テキスト ボックス 344"/>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162337</xdr:rowOff>
    </xdr:from>
    <xdr:to>
      <xdr:col>64</xdr:col>
      <xdr:colOff>152400</xdr:colOff>
      <xdr:row>60</xdr:row>
      <xdr:rowOff>92487</xdr:rowOff>
    </xdr:to>
    <xdr:sp macro="" textlink="">
      <xdr:nvSpPr>
        <xdr:cNvPr id="346" name="楕円 345"/>
        <xdr:cNvSpPr/>
      </xdr:nvSpPr>
      <xdr:spPr>
        <a:xfrm>
          <a:off x="13462000" y="102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102664</xdr:rowOff>
    </xdr:from>
    <xdr:ext cx="762000" cy="259045"/>
    <xdr:sp macro="" textlink="">
      <xdr:nvSpPr>
        <xdr:cNvPr id="347" name="テキスト ボックス 346"/>
        <xdr:cNvSpPr txBox="1"/>
      </xdr:nvSpPr>
      <xdr:spPr>
        <a:xfrm>
          <a:off x="13131800" y="1004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普通地方交付税参入率の高い過疎対策事業債、旧合併特例債、臨時財政対策債の占める割合が高い（約９割）ため、実質公債費比率は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と類似団体平均を下回った。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今後も、住民ニーズを的確に把握しつつ事業の緊急度を精査して起債に大きく頼ることのない財政運営に努める。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74168</xdr:rowOff>
    </xdr:from>
    <xdr:to>
      <xdr:col>81</xdr:col>
      <xdr:colOff>44450</xdr:colOff>
      <xdr:row>38</xdr:row>
      <xdr:rowOff>170688</xdr:rowOff>
    </xdr:to>
    <xdr:cxnSp macro="">
      <xdr:nvCxnSpPr>
        <xdr:cNvPr id="379" name="直線コネクタ 378"/>
        <xdr:cNvCxnSpPr/>
      </xdr:nvCxnSpPr>
      <xdr:spPr>
        <a:xfrm flipV="1">
          <a:off x="16179800" y="658926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47498</xdr:rowOff>
    </xdr:to>
    <xdr:cxnSp macro="">
      <xdr:nvCxnSpPr>
        <xdr:cNvPr id="382" name="直線コネクタ 381"/>
        <xdr:cNvCxnSpPr/>
      </xdr:nvCxnSpPr>
      <xdr:spPr>
        <a:xfrm flipV="1">
          <a:off x="15290800" y="66857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39</xdr:row>
      <xdr:rowOff>163322</xdr:rowOff>
    </xdr:to>
    <xdr:cxnSp macro="">
      <xdr:nvCxnSpPr>
        <xdr:cNvPr id="385" name="直線コネクタ 384"/>
        <xdr:cNvCxnSpPr/>
      </xdr:nvCxnSpPr>
      <xdr:spPr>
        <a:xfrm flipV="1">
          <a:off x="14401800" y="67340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107696</xdr:rowOff>
    </xdr:to>
    <xdr:cxnSp macro="">
      <xdr:nvCxnSpPr>
        <xdr:cNvPr id="388" name="直線コネクタ 387"/>
        <xdr:cNvCxnSpPr/>
      </xdr:nvCxnSpPr>
      <xdr:spPr>
        <a:xfrm flipV="1">
          <a:off x="13512800" y="68498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23368</xdr:rowOff>
    </xdr:from>
    <xdr:to>
      <xdr:col>81</xdr:col>
      <xdr:colOff>95250</xdr:colOff>
      <xdr:row>38</xdr:row>
      <xdr:rowOff>124968</xdr:rowOff>
    </xdr:to>
    <xdr:sp macro="" textlink="">
      <xdr:nvSpPr>
        <xdr:cNvPr id="398" name="楕円 397"/>
        <xdr:cNvSpPr/>
      </xdr:nvSpPr>
      <xdr:spPr>
        <a:xfrm>
          <a:off x="169672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39895</xdr:rowOff>
    </xdr:from>
    <xdr:ext cx="762000" cy="259045"/>
    <xdr:sp macro="" textlink="">
      <xdr:nvSpPr>
        <xdr:cNvPr id="399" name="公債費負担の状況該当値テキスト"/>
        <xdr:cNvSpPr txBox="1"/>
      </xdr:nvSpPr>
      <xdr:spPr>
        <a:xfrm>
          <a:off x="17106900" y="6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400" name="楕円 399"/>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401" name="テキスト ボックス 400"/>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402" name="楕円 401"/>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3" name="テキスト ボックス 402"/>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4" name="楕円 403"/>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5" name="テキスト ボックス 404"/>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6" name="楕円 405"/>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07" name="テキスト ボックス 406"/>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将来負担比率が発生しなかった主な要因は、平成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年度の繰上償還、　借換、</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年度以降の臨時財政対策債の借入制限による町債残高の減と財政調整基金の積立にようる充当可能基金の増があげられる。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今後は、交付税縮減を見据えて公債費等義務的経費削減に努め、財政健全化をより一層進めていく。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49" name="フローチャート: 判断 448"/>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0" name="テキスト ボックス 449"/>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7,805
7,755
200.87
5,973,410
5,507,886
439,361
3,804,732
3,977,774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人口千人当たりの職員数は、類似団体平均を下回り、ラスパイレス指数もほぼ同数である。人件費の総額についても低く、経常収支比率も類似団体平均を下回っている。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今後も行財政改革による施設の統合、民間委託を進め人件費抑制に努める。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85090</xdr:rowOff>
    </xdr:to>
    <xdr:cxnSp macro="">
      <xdr:nvCxnSpPr>
        <xdr:cNvPr id="66" name="直線コネクタ 65"/>
        <xdr:cNvCxnSpPr/>
      </xdr:nvCxnSpPr>
      <xdr:spPr>
        <a:xfrm>
          <a:off x="3987800" y="6085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85090</xdr:rowOff>
    </xdr:to>
    <xdr:cxnSp macro="">
      <xdr:nvCxnSpPr>
        <xdr:cNvPr id="69" name="直線コネクタ 68"/>
        <xdr:cNvCxnSpPr/>
      </xdr:nvCxnSpPr>
      <xdr:spPr>
        <a:xfrm>
          <a:off x="3098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107950</xdr:rowOff>
    </xdr:to>
    <xdr:cxnSp macro="">
      <xdr:nvCxnSpPr>
        <xdr:cNvPr id="72" name="直線コネクタ 71"/>
        <xdr:cNvCxnSpPr/>
      </xdr:nvCxnSpPr>
      <xdr:spPr>
        <a:xfrm flipV="1">
          <a:off x="2209800" y="604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161290</xdr:rowOff>
    </xdr:to>
    <xdr:cxnSp macro="">
      <xdr:nvCxnSpPr>
        <xdr:cNvPr id="75" name="直線コネクタ 74"/>
        <xdr:cNvCxnSpPr/>
      </xdr:nvCxnSpPr>
      <xdr:spPr>
        <a:xfrm flipV="1">
          <a:off x="1320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峡南衛生組合に加入して、し尿、火葬事業に係る経費が減少したため、類似団体平均をを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その他の施設管理についても効率的な行政サービスができるよう、統廃合や民間委託を進め、行政コストの削減に努める。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112304</xdr:rowOff>
    </xdr:from>
    <xdr:to>
      <xdr:col>82</xdr:col>
      <xdr:colOff>107950</xdr:colOff>
      <xdr:row>16</xdr:row>
      <xdr:rowOff>38826</xdr:rowOff>
    </xdr:to>
    <xdr:cxnSp macro="">
      <xdr:nvCxnSpPr>
        <xdr:cNvPr id="129" name="直線コネクタ 128"/>
        <xdr:cNvCxnSpPr/>
      </xdr:nvCxnSpPr>
      <xdr:spPr>
        <a:xfrm flipV="1">
          <a:off x="15671800" y="268405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16</xdr:row>
      <xdr:rowOff>38826</xdr:rowOff>
    </xdr:to>
    <xdr:cxnSp macro="">
      <xdr:nvCxnSpPr>
        <xdr:cNvPr id="132" name="直線コネクタ 131"/>
        <xdr:cNvCxnSpPr/>
      </xdr:nvCxnSpPr>
      <xdr:spPr>
        <a:xfrm>
          <a:off x="14782800" y="266446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144962</xdr:rowOff>
    </xdr:to>
    <xdr:cxnSp macro="">
      <xdr:nvCxnSpPr>
        <xdr:cNvPr id="135" name="直線コネクタ 134"/>
        <xdr:cNvCxnSpPr/>
      </xdr:nvCxnSpPr>
      <xdr:spPr>
        <a:xfrm flipV="1">
          <a:off x="13893800" y="26644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144962</xdr:rowOff>
    </xdr:from>
    <xdr:to>
      <xdr:col>69</xdr:col>
      <xdr:colOff>92075</xdr:colOff>
      <xdr:row>15</xdr:row>
      <xdr:rowOff>171087</xdr:rowOff>
    </xdr:to>
    <xdr:cxnSp macro="">
      <xdr:nvCxnSpPr>
        <xdr:cNvPr id="138" name="直線コネクタ 137"/>
        <xdr:cNvCxnSpPr/>
      </xdr:nvCxnSpPr>
      <xdr:spPr>
        <a:xfrm flipV="1">
          <a:off x="13004800" y="2716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34489</xdr:rowOff>
    </xdr:from>
    <xdr:ext cx="762000" cy="259045"/>
    <xdr:sp macro="" textlink="">
      <xdr:nvSpPr>
        <xdr:cNvPr id="142" name="テキスト ボックス 141"/>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61504</xdr:rowOff>
    </xdr:from>
    <xdr:to>
      <xdr:col>82</xdr:col>
      <xdr:colOff>158750</xdr:colOff>
      <xdr:row>15</xdr:row>
      <xdr:rowOff>163104</xdr:rowOff>
    </xdr:to>
    <xdr:sp macro="" textlink="">
      <xdr:nvSpPr>
        <xdr:cNvPr id="148" name="楕円 147"/>
        <xdr:cNvSpPr/>
      </xdr:nvSpPr>
      <xdr:spPr>
        <a:xfrm>
          <a:off x="164592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78031</xdr:rowOff>
    </xdr:from>
    <xdr:ext cx="762000" cy="259045"/>
    <xdr:sp macro="" textlink="">
      <xdr:nvSpPr>
        <xdr:cNvPr id="149" name="物件費該当値テキスト"/>
        <xdr:cNvSpPr txBox="1"/>
      </xdr:nvSpPr>
      <xdr:spPr>
        <a:xfrm>
          <a:off x="16598900" y="247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159476</xdr:rowOff>
    </xdr:from>
    <xdr:to>
      <xdr:col>78</xdr:col>
      <xdr:colOff>120650</xdr:colOff>
      <xdr:row>16</xdr:row>
      <xdr:rowOff>89626</xdr:rowOff>
    </xdr:to>
    <xdr:sp macro="" textlink="">
      <xdr:nvSpPr>
        <xdr:cNvPr id="150" name="楕円 149"/>
        <xdr:cNvSpPr/>
      </xdr:nvSpPr>
      <xdr:spPr>
        <a:xfrm>
          <a:off x="15621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99803</xdr:rowOff>
    </xdr:from>
    <xdr:ext cx="736600" cy="259045"/>
    <xdr:sp macro="" textlink="">
      <xdr:nvSpPr>
        <xdr:cNvPr id="151" name="テキスト ボックス 150"/>
        <xdr:cNvSpPr txBox="1"/>
      </xdr:nvSpPr>
      <xdr:spPr>
        <a:xfrm>
          <a:off x="15290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52" name="楕円 151"/>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53" name="テキスト ボックス 152"/>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94162</xdr:rowOff>
    </xdr:from>
    <xdr:to>
      <xdr:col>69</xdr:col>
      <xdr:colOff>142875</xdr:colOff>
      <xdr:row>16</xdr:row>
      <xdr:rowOff>24312</xdr:rowOff>
    </xdr:to>
    <xdr:sp macro="" textlink="">
      <xdr:nvSpPr>
        <xdr:cNvPr id="154" name="楕円 153"/>
        <xdr:cNvSpPr/>
      </xdr:nvSpPr>
      <xdr:spPr>
        <a:xfrm>
          <a:off x="13843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9089</xdr:rowOff>
    </xdr:from>
    <xdr:ext cx="762000" cy="259045"/>
    <xdr:sp macro="" textlink="">
      <xdr:nvSpPr>
        <xdr:cNvPr id="155" name="テキスト ボックス 154"/>
        <xdr:cNvSpPr txBox="1"/>
      </xdr:nvSpPr>
      <xdr:spPr>
        <a:xfrm>
          <a:off x="13512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120287</xdr:rowOff>
    </xdr:from>
    <xdr:to>
      <xdr:col>65</xdr:col>
      <xdr:colOff>53975</xdr:colOff>
      <xdr:row>16</xdr:row>
      <xdr:rowOff>50437</xdr:rowOff>
    </xdr:to>
    <xdr:sp macro="" textlink="">
      <xdr:nvSpPr>
        <xdr:cNvPr id="156" name="楕円 155"/>
        <xdr:cNvSpPr/>
      </xdr:nvSpPr>
      <xdr:spPr>
        <a:xfrm>
          <a:off x="12954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35214</xdr:rowOff>
    </xdr:from>
    <xdr:ext cx="762000" cy="259045"/>
    <xdr:sp macro="" textlink="">
      <xdr:nvSpPr>
        <xdr:cNvPr id="157" name="テキスト ボックス 156"/>
        <xdr:cNvSpPr txBox="1"/>
      </xdr:nvSpPr>
      <xdr:spPr>
        <a:xfrm>
          <a:off x="12623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前年度実施の臨時給付金がなくなり、相対としては、人口減少に伴い扶助費は減少している。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今後は、個々の事業を横断的に見直すことにより適正化を進める。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90" name="直線コネクタ 189"/>
        <xdr:cNvCxnSpPr/>
      </xdr:nvCxnSpPr>
      <xdr:spPr>
        <a:xfrm flipV="1">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107950</xdr:rowOff>
    </xdr:to>
    <xdr:cxnSp macro="">
      <xdr:nvCxnSpPr>
        <xdr:cNvPr id="193" name="直線コネクタ 192"/>
        <xdr:cNvCxnSpPr/>
      </xdr:nvCxnSpPr>
      <xdr:spPr>
        <a:xfrm flipV="1">
          <a:off x="3098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107950</xdr:rowOff>
    </xdr:to>
    <xdr:cxnSp macro="">
      <xdr:nvCxnSpPr>
        <xdr:cNvPr id="196" name="直線コネクタ 195"/>
        <xdr:cNvCxnSpPr/>
      </xdr:nvCxnSpPr>
      <xdr:spPr>
        <a:xfrm>
          <a:off x="2209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9" name="直線コネクタ 198"/>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9" name="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11" name="楕円 210"/>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2" name="テキスト ボックス 211"/>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4" name="テキスト ボックス 213"/>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6" name="テキスト ボックス 215"/>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8" name="テキスト ボックス 217"/>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操出金が大きな要素となる。効率的な経営が困難な国民健康保険事業勘定、小規模簡易水道に対する操出しや、年々増加する医療や介護給付費に伴う後期高齢医療特別会計、介護保険特別会計への繰出しが主た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簡易水道事業については、適切な受益者負担割合への見直しを進め、介護や医療については、予防事業に力を注ぐ。</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xdr:rowOff>
    </xdr:from>
    <xdr:to>
      <xdr:col>82</xdr:col>
      <xdr:colOff>107950</xdr:colOff>
      <xdr:row>56</xdr:row>
      <xdr:rowOff>21844</xdr:rowOff>
    </xdr:to>
    <xdr:cxnSp macro="">
      <xdr:nvCxnSpPr>
        <xdr:cNvPr id="248" name="直線コネクタ 247"/>
        <xdr:cNvCxnSpPr/>
      </xdr:nvCxnSpPr>
      <xdr:spPr>
        <a:xfrm flipV="1">
          <a:off x="15671800" y="9609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21844</xdr:rowOff>
    </xdr:from>
    <xdr:to>
      <xdr:col>78</xdr:col>
      <xdr:colOff>69850</xdr:colOff>
      <xdr:row>56</xdr:row>
      <xdr:rowOff>44704</xdr:rowOff>
    </xdr:to>
    <xdr:cxnSp macro="">
      <xdr:nvCxnSpPr>
        <xdr:cNvPr id="251" name="直線コネクタ 250"/>
        <xdr:cNvCxnSpPr/>
      </xdr:nvCxnSpPr>
      <xdr:spPr>
        <a:xfrm flipV="1">
          <a:off x="14782800" y="9623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44704</xdr:rowOff>
    </xdr:to>
    <xdr:cxnSp macro="">
      <xdr:nvCxnSpPr>
        <xdr:cNvPr id="254" name="直線コネクタ 253"/>
        <xdr:cNvCxnSpPr/>
      </xdr:nvCxnSpPr>
      <xdr:spPr>
        <a:xfrm>
          <a:off x="13893800" y="9591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147574</xdr:rowOff>
    </xdr:from>
    <xdr:to>
      <xdr:col>69</xdr:col>
      <xdr:colOff>92075</xdr:colOff>
      <xdr:row>55</xdr:row>
      <xdr:rowOff>161290</xdr:rowOff>
    </xdr:to>
    <xdr:cxnSp macro="">
      <xdr:nvCxnSpPr>
        <xdr:cNvPr id="257" name="直線コネクタ 256"/>
        <xdr:cNvCxnSpPr/>
      </xdr:nvCxnSpPr>
      <xdr:spPr>
        <a:xfrm>
          <a:off x="13004800" y="9577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1" name="テキスト ボックス 260"/>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128778</xdr:rowOff>
    </xdr:from>
    <xdr:to>
      <xdr:col>82</xdr:col>
      <xdr:colOff>158750</xdr:colOff>
      <xdr:row>56</xdr:row>
      <xdr:rowOff>58928</xdr:rowOff>
    </xdr:to>
    <xdr:sp macro="" textlink="">
      <xdr:nvSpPr>
        <xdr:cNvPr id="267" name="楕円 266"/>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145305</xdr:rowOff>
    </xdr:from>
    <xdr:ext cx="762000" cy="259045"/>
    <xdr:sp macro="" textlink="">
      <xdr:nvSpPr>
        <xdr:cNvPr id="268" name="その他該当値テキスト"/>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69" name="楕円 268"/>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70" name="テキスト ボックス 269"/>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71" name="楕円 270"/>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72" name="テキスト ボックス 271"/>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3" name="楕円 272"/>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4" name="テキスト ボックス 273"/>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96774</xdr:rowOff>
    </xdr:from>
    <xdr:to>
      <xdr:col>65</xdr:col>
      <xdr:colOff>53975</xdr:colOff>
      <xdr:row>56</xdr:row>
      <xdr:rowOff>26924</xdr:rowOff>
    </xdr:to>
    <xdr:sp macro="" textlink="">
      <xdr:nvSpPr>
        <xdr:cNvPr id="275" name="楕円 274"/>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37101</xdr:rowOff>
    </xdr:from>
    <xdr:ext cx="762000" cy="259045"/>
    <xdr:sp macro="" textlink="">
      <xdr:nvSpPr>
        <xdr:cNvPr id="276" name="テキスト ボックス 275"/>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峡南衛生組合に加入して、し尿、火葬事業に係る経費が増えたため、類似団体平均をを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町の補助金についても、事務事業分析により、制度の必要性や緊急度を見直し、より効果的な行政サービスの提供を促進する。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37</xdr:row>
      <xdr:rowOff>51562</xdr:rowOff>
    </xdr:to>
    <xdr:cxnSp macro="">
      <xdr:nvCxnSpPr>
        <xdr:cNvPr id="306" name="直線コネクタ 305"/>
        <xdr:cNvCxnSpPr/>
      </xdr:nvCxnSpPr>
      <xdr:spPr>
        <a:xfrm>
          <a:off x="15671800" y="627176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104140</xdr:rowOff>
    </xdr:to>
    <xdr:cxnSp macro="">
      <xdr:nvCxnSpPr>
        <xdr:cNvPr id="309" name="直線コネクタ 308"/>
        <xdr:cNvCxnSpPr/>
      </xdr:nvCxnSpPr>
      <xdr:spPr>
        <a:xfrm flipV="1">
          <a:off x="14782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104140</xdr:rowOff>
    </xdr:to>
    <xdr:cxnSp macro="">
      <xdr:nvCxnSpPr>
        <xdr:cNvPr id="312" name="直線コネクタ 311"/>
        <xdr:cNvCxnSpPr/>
      </xdr:nvCxnSpPr>
      <xdr:spPr>
        <a:xfrm>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99568</xdr:rowOff>
    </xdr:to>
    <xdr:cxnSp macro="">
      <xdr:nvCxnSpPr>
        <xdr:cNvPr id="315" name="直線コネクタ 314"/>
        <xdr:cNvCxnSpPr/>
      </xdr:nvCxnSpPr>
      <xdr:spPr>
        <a:xfrm>
          <a:off x="13004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9" name="テキスト ボックス 318"/>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5" name="楕円 324"/>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6"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7" name="楕円 326"/>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8" name="テキスト ボックス 327"/>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9" name="楕円 328"/>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0" name="テキスト ボックス 329"/>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1" name="楕円 330"/>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2" name="テキスト ボックス 331"/>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3" name="楕円 332"/>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4" name="テキスト ボックス 333"/>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年の町合併により新町建設のための大型合併特例債事業が続いたため、類似団体平均を大きく上回っているが、元利償還金の多くは普通交付税に算入されており、実施公債費では類似団体平均を下回る。平成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年度をもって合併特例債償還が終了したため公債費の経常収支比率も徐々に下がると思われる。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今後とも、事業に優先順位をつけ新規発行債を極力抑えることにより、新たな負担増を抑制することとしている。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78</xdr:row>
      <xdr:rowOff>168148</xdr:rowOff>
    </xdr:to>
    <xdr:cxnSp macro="">
      <xdr:nvCxnSpPr>
        <xdr:cNvPr id="364" name="直線コネクタ 363"/>
        <xdr:cNvCxnSpPr/>
      </xdr:nvCxnSpPr>
      <xdr:spPr>
        <a:xfrm>
          <a:off x="3987800" y="135275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79</xdr:row>
      <xdr:rowOff>156718</xdr:rowOff>
    </xdr:to>
    <xdr:cxnSp macro="">
      <xdr:nvCxnSpPr>
        <xdr:cNvPr id="367" name="直線コネクタ 366"/>
        <xdr:cNvCxnSpPr/>
      </xdr:nvCxnSpPr>
      <xdr:spPr>
        <a:xfrm flipV="1">
          <a:off x="3098800" y="1352753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97282</xdr:rowOff>
    </xdr:from>
    <xdr:to>
      <xdr:col>15</xdr:col>
      <xdr:colOff>98425</xdr:colOff>
      <xdr:row>79</xdr:row>
      <xdr:rowOff>156718</xdr:rowOff>
    </xdr:to>
    <xdr:cxnSp macro="">
      <xdr:nvCxnSpPr>
        <xdr:cNvPr id="370" name="直線コネクタ 369"/>
        <xdr:cNvCxnSpPr/>
      </xdr:nvCxnSpPr>
      <xdr:spPr>
        <a:xfrm>
          <a:off x="2209800" y="136418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97282</xdr:rowOff>
    </xdr:from>
    <xdr:to>
      <xdr:col>11</xdr:col>
      <xdr:colOff>9525</xdr:colOff>
      <xdr:row>79</xdr:row>
      <xdr:rowOff>129287</xdr:rowOff>
    </xdr:to>
    <xdr:cxnSp macro="">
      <xdr:nvCxnSpPr>
        <xdr:cNvPr id="373" name="直線コネクタ 372"/>
        <xdr:cNvCxnSpPr/>
      </xdr:nvCxnSpPr>
      <xdr:spPr>
        <a:xfrm flipV="1">
          <a:off x="1320800" y="136418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77" name="テキスト ボックス 376"/>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117348</xdr:rowOff>
    </xdr:from>
    <xdr:to>
      <xdr:col>24</xdr:col>
      <xdr:colOff>76200</xdr:colOff>
      <xdr:row>79</xdr:row>
      <xdr:rowOff>47498</xdr:rowOff>
    </xdr:to>
    <xdr:sp macro="" textlink="">
      <xdr:nvSpPr>
        <xdr:cNvPr id="383" name="楕円 382"/>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89425</xdr:rowOff>
    </xdr:from>
    <xdr:ext cx="762000" cy="259045"/>
    <xdr:sp macro="" textlink="">
      <xdr:nvSpPr>
        <xdr:cNvPr id="384"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103632</xdr:rowOff>
    </xdr:from>
    <xdr:to>
      <xdr:col>20</xdr:col>
      <xdr:colOff>38100</xdr:colOff>
      <xdr:row>79</xdr:row>
      <xdr:rowOff>33782</xdr:rowOff>
    </xdr:to>
    <xdr:sp macro="" textlink="">
      <xdr:nvSpPr>
        <xdr:cNvPr id="385" name="楕円 384"/>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18559</xdr:rowOff>
    </xdr:from>
    <xdr:ext cx="736600" cy="259045"/>
    <xdr:sp macro="" textlink="">
      <xdr:nvSpPr>
        <xdr:cNvPr id="386" name="テキスト ボックス 385"/>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105918</xdr:rowOff>
    </xdr:from>
    <xdr:to>
      <xdr:col>15</xdr:col>
      <xdr:colOff>149225</xdr:colOff>
      <xdr:row>80</xdr:row>
      <xdr:rowOff>36068</xdr:rowOff>
    </xdr:to>
    <xdr:sp macro="" textlink="">
      <xdr:nvSpPr>
        <xdr:cNvPr id="387" name="楕円 386"/>
        <xdr:cNvSpPr/>
      </xdr:nvSpPr>
      <xdr:spPr>
        <a:xfrm>
          <a:off x="3048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20845</xdr:rowOff>
    </xdr:from>
    <xdr:ext cx="762000" cy="259045"/>
    <xdr:sp macro="" textlink="">
      <xdr:nvSpPr>
        <xdr:cNvPr id="388" name="テキスト ボックス 387"/>
        <xdr:cNvSpPr txBox="1"/>
      </xdr:nvSpPr>
      <xdr:spPr>
        <a:xfrm>
          <a:off x="2717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46482</xdr:rowOff>
    </xdr:from>
    <xdr:to>
      <xdr:col>11</xdr:col>
      <xdr:colOff>60325</xdr:colOff>
      <xdr:row>79</xdr:row>
      <xdr:rowOff>148082</xdr:rowOff>
    </xdr:to>
    <xdr:sp macro="" textlink="">
      <xdr:nvSpPr>
        <xdr:cNvPr id="389" name="楕円 388"/>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132859</xdr:rowOff>
    </xdr:from>
    <xdr:ext cx="762000" cy="259045"/>
    <xdr:sp macro="" textlink="">
      <xdr:nvSpPr>
        <xdr:cNvPr id="390" name="テキスト ボックス 389"/>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78487</xdr:rowOff>
    </xdr:from>
    <xdr:to>
      <xdr:col>6</xdr:col>
      <xdr:colOff>171450</xdr:colOff>
      <xdr:row>80</xdr:row>
      <xdr:rowOff>8637</xdr:rowOff>
    </xdr:to>
    <xdr:sp macro="" textlink="">
      <xdr:nvSpPr>
        <xdr:cNvPr id="391" name="楕円 390"/>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164864</xdr:rowOff>
    </xdr:from>
    <xdr:ext cx="762000" cy="259045"/>
    <xdr:sp macro="" textlink="">
      <xdr:nvSpPr>
        <xdr:cNvPr id="392" name="テキスト ボックス 391"/>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公債費を除く経常収支比率は類似団体平均を下回っているが、引き続き行財政改革を推し進め、財政健全化に努める。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129286</xdr:rowOff>
    </xdr:from>
    <xdr:to>
      <xdr:col>82</xdr:col>
      <xdr:colOff>107950</xdr:colOff>
      <xdr:row>73</xdr:row>
      <xdr:rowOff>165862</xdr:rowOff>
    </xdr:to>
    <xdr:cxnSp macro="">
      <xdr:nvCxnSpPr>
        <xdr:cNvPr id="423" name="直線コネクタ 422"/>
        <xdr:cNvCxnSpPr/>
      </xdr:nvCxnSpPr>
      <xdr:spPr>
        <a:xfrm>
          <a:off x="15671800" y="126451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60706</xdr:rowOff>
    </xdr:from>
    <xdr:to>
      <xdr:col>78</xdr:col>
      <xdr:colOff>69850</xdr:colOff>
      <xdr:row>73</xdr:row>
      <xdr:rowOff>129286</xdr:rowOff>
    </xdr:to>
    <xdr:cxnSp macro="">
      <xdr:nvCxnSpPr>
        <xdr:cNvPr id="426" name="直線コネクタ 425"/>
        <xdr:cNvCxnSpPr/>
      </xdr:nvCxnSpPr>
      <xdr:spPr>
        <a:xfrm>
          <a:off x="14782800" y="125765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60706</xdr:rowOff>
    </xdr:from>
    <xdr:to>
      <xdr:col>73</xdr:col>
      <xdr:colOff>180975</xdr:colOff>
      <xdr:row>73</xdr:row>
      <xdr:rowOff>78994</xdr:rowOff>
    </xdr:to>
    <xdr:cxnSp macro="">
      <xdr:nvCxnSpPr>
        <xdr:cNvPr id="429" name="直線コネクタ 428"/>
        <xdr:cNvCxnSpPr/>
      </xdr:nvCxnSpPr>
      <xdr:spPr>
        <a:xfrm flipV="1">
          <a:off x="13893800" y="12576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78994</xdr:rowOff>
    </xdr:from>
    <xdr:to>
      <xdr:col>69</xdr:col>
      <xdr:colOff>92075</xdr:colOff>
      <xdr:row>73</xdr:row>
      <xdr:rowOff>92710</xdr:rowOff>
    </xdr:to>
    <xdr:cxnSp macro="">
      <xdr:nvCxnSpPr>
        <xdr:cNvPr id="432" name="直線コネクタ 431"/>
        <xdr:cNvCxnSpPr/>
      </xdr:nvCxnSpPr>
      <xdr:spPr>
        <a:xfrm flipV="1">
          <a:off x="13004800" y="125948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6" name="テキスト ボックス 435"/>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115062</xdr:rowOff>
    </xdr:from>
    <xdr:to>
      <xdr:col>82</xdr:col>
      <xdr:colOff>158750</xdr:colOff>
      <xdr:row>74</xdr:row>
      <xdr:rowOff>45212</xdr:rowOff>
    </xdr:to>
    <xdr:sp macro="" textlink="">
      <xdr:nvSpPr>
        <xdr:cNvPr id="442" name="楕円 441"/>
        <xdr:cNvSpPr/>
      </xdr:nvSpPr>
      <xdr:spPr>
        <a:xfrm>
          <a:off x="164592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23639</xdr:rowOff>
    </xdr:from>
    <xdr:ext cx="762000" cy="259045"/>
    <xdr:sp macro="" textlink="">
      <xdr:nvSpPr>
        <xdr:cNvPr id="443" name="公債費以外該当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78486</xdr:rowOff>
    </xdr:from>
    <xdr:to>
      <xdr:col>78</xdr:col>
      <xdr:colOff>120650</xdr:colOff>
      <xdr:row>74</xdr:row>
      <xdr:rowOff>8636</xdr:rowOff>
    </xdr:to>
    <xdr:sp macro="" textlink="">
      <xdr:nvSpPr>
        <xdr:cNvPr id="444" name="楕円 443"/>
        <xdr:cNvSpPr/>
      </xdr:nvSpPr>
      <xdr:spPr>
        <a:xfrm>
          <a:off x="15621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18813</xdr:rowOff>
    </xdr:from>
    <xdr:ext cx="736600" cy="259045"/>
    <xdr:sp macro="" textlink="">
      <xdr:nvSpPr>
        <xdr:cNvPr id="445" name="テキスト ボックス 444"/>
        <xdr:cNvSpPr txBox="1"/>
      </xdr:nvSpPr>
      <xdr:spPr>
        <a:xfrm>
          <a:off x="15290800" y="1236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9906</xdr:rowOff>
    </xdr:from>
    <xdr:to>
      <xdr:col>74</xdr:col>
      <xdr:colOff>31750</xdr:colOff>
      <xdr:row>73</xdr:row>
      <xdr:rowOff>111506</xdr:rowOff>
    </xdr:to>
    <xdr:sp macro="" textlink="">
      <xdr:nvSpPr>
        <xdr:cNvPr id="446" name="楕円 445"/>
        <xdr:cNvSpPr/>
      </xdr:nvSpPr>
      <xdr:spPr>
        <a:xfrm>
          <a:off x="14732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121683</xdr:rowOff>
    </xdr:from>
    <xdr:ext cx="762000" cy="259045"/>
    <xdr:sp macro="" textlink="">
      <xdr:nvSpPr>
        <xdr:cNvPr id="447" name="テキスト ボックス 446"/>
        <xdr:cNvSpPr txBox="1"/>
      </xdr:nvSpPr>
      <xdr:spPr>
        <a:xfrm>
          <a:off x="14401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28194</xdr:rowOff>
    </xdr:from>
    <xdr:to>
      <xdr:col>69</xdr:col>
      <xdr:colOff>142875</xdr:colOff>
      <xdr:row>73</xdr:row>
      <xdr:rowOff>129794</xdr:rowOff>
    </xdr:to>
    <xdr:sp macro="" textlink="">
      <xdr:nvSpPr>
        <xdr:cNvPr id="448" name="楕円 447"/>
        <xdr:cNvSpPr/>
      </xdr:nvSpPr>
      <xdr:spPr>
        <a:xfrm>
          <a:off x="13843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139971</xdr:rowOff>
    </xdr:from>
    <xdr:ext cx="762000" cy="259045"/>
    <xdr:sp macro="" textlink="">
      <xdr:nvSpPr>
        <xdr:cNvPr id="449" name="テキスト ボックス 448"/>
        <xdr:cNvSpPr txBox="1"/>
      </xdr:nvSpPr>
      <xdr:spPr>
        <a:xfrm>
          <a:off x="13512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41910</xdr:rowOff>
    </xdr:from>
    <xdr:to>
      <xdr:col>65</xdr:col>
      <xdr:colOff>53975</xdr:colOff>
      <xdr:row>73</xdr:row>
      <xdr:rowOff>143510</xdr:rowOff>
    </xdr:to>
    <xdr:sp macro="" textlink="">
      <xdr:nvSpPr>
        <xdr:cNvPr id="450" name="楕円 449"/>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153687</xdr:rowOff>
    </xdr:from>
    <xdr:ext cx="762000" cy="259045"/>
    <xdr:sp macro="" textlink="">
      <xdr:nvSpPr>
        <xdr:cNvPr id="451" name="テキスト ボックス 450"/>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66378</xdr:rowOff>
    </xdr:from>
    <xdr:to>
      <xdr:col>29</xdr:col>
      <xdr:colOff>127000</xdr:colOff>
      <xdr:row>17</xdr:row>
      <xdr:rowOff>102671</xdr:rowOff>
    </xdr:to>
    <xdr:cxnSp macro="">
      <xdr:nvCxnSpPr>
        <xdr:cNvPr id="48" name="直線コネクタ 47"/>
        <xdr:cNvCxnSpPr/>
      </xdr:nvCxnSpPr>
      <xdr:spPr bwMode="auto">
        <a:xfrm flipV="1">
          <a:off x="5003800" y="3028653"/>
          <a:ext cx="647700" cy="36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102671</xdr:rowOff>
    </xdr:from>
    <xdr:to>
      <xdr:col>26</xdr:col>
      <xdr:colOff>50800</xdr:colOff>
      <xdr:row>17</xdr:row>
      <xdr:rowOff>165124</xdr:rowOff>
    </xdr:to>
    <xdr:cxnSp macro="">
      <xdr:nvCxnSpPr>
        <xdr:cNvPr id="51" name="直線コネクタ 50"/>
        <xdr:cNvCxnSpPr/>
      </xdr:nvCxnSpPr>
      <xdr:spPr bwMode="auto">
        <a:xfrm flipV="1">
          <a:off x="4305300" y="3064946"/>
          <a:ext cx="698500" cy="62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128557</xdr:rowOff>
    </xdr:from>
    <xdr:to>
      <xdr:col>22</xdr:col>
      <xdr:colOff>114300</xdr:colOff>
      <xdr:row>17</xdr:row>
      <xdr:rowOff>165124</xdr:rowOff>
    </xdr:to>
    <xdr:cxnSp macro="">
      <xdr:nvCxnSpPr>
        <xdr:cNvPr id="54" name="直線コネクタ 53"/>
        <xdr:cNvCxnSpPr/>
      </xdr:nvCxnSpPr>
      <xdr:spPr bwMode="auto">
        <a:xfrm>
          <a:off x="3606800" y="3090832"/>
          <a:ext cx="698500" cy="36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128557</xdr:rowOff>
    </xdr:from>
    <xdr:to>
      <xdr:col>18</xdr:col>
      <xdr:colOff>177800</xdr:colOff>
      <xdr:row>18</xdr:row>
      <xdr:rowOff>9750</xdr:rowOff>
    </xdr:to>
    <xdr:cxnSp macro="">
      <xdr:nvCxnSpPr>
        <xdr:cNvPr id="57" name="直線コネクタ 56"/>
        <xdr:cNvCxnSpPr/>
      </xdr:nvCxnSpPr>
      <xdr:spPr bwMode="auto">
        <a:xfrm flipV="1">
          <a:off x="2908300" y="3090832"/>
          <a:ext cx="698500" cy="52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15578</xdr:rowOff>
    </xdr:from>
    <xdr:to>
      <xdr:col>29</xdr:col>
      <xdr:colOff>177800</xdr:colOff>
      <xdr:row>17</xdr:row>
      <xdr:rowOff>117178</xdr:rowOff>
    </xdr:to>
    <xdr:sp macro="" textlink="">
      <xdr:nvSpPr>
        <xdr:cNvPr id="67" name="楕円 66"/>
        <xdr:cNvSpPr/>
      </xdr:nvSpPr>
      <xdr:spPr bwMode="auto">
        <a:xfrm>
          <a:off x="5600700" y="2977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32105</xdr:rowOff>
    </xdr:from>
    <xdr:ext cx="762000" cy="259045"/>
    <xdr:sp macro="" textlink="">
      <xdr:nvSpPr>
        <xdr:cNvPr id="68" name="人口1人当たり決算額の推移該当値テキスト130"/>
        <xdr:cNvSpPr txBox="1"/>
      </xdr:nvSpPr>
      <xdr:spPr>
        <a:xfrm>
          <a:off x="5740400" y="282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51871</xdr:rowOff>
    </xdr:from>
    <xdr:to>
      <xdr:col>26</xdr:col>
      <xdr:colOff>101600</xdr:colOff>
      <xdr:row>17</xdr:row>
      <xdr:rowOff>153471</xdr:rowOff>
    </xdr:to>
    <xdr:sp macro="" textlink="">
      <xdr:nvSpPr>
        <xdr:cNvPr id="69" name="楕円 68"/>
        <xdr:cNvSpPr/>
      </xdr:nvSpPr>
      <xdr:spPr bwMode="auto">
        <a:xfrm>
          <a:off x="4953000" y="3014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163648</xdr:rowOff>
    </xdr:from>
    <xdr:ext cx="736600" cy="259045"/>
    <xdr:sp macro="" textlink="">
      <xdr:nvSpPr>
        <xdr:cNvPr id="70" name="テキスト ボックス 69"/>
        <xdr:cNvSpPr txBox="1"/>
      </xdr:nvSpPr>
      <xdr:spPr>
        <a:xfrm>
          <a:off x="4622800" y="278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114324</xdr:rowOff>
    </xdr:from>
    <xdr:to>
      <xdr:col>22</xdr:col>
      <xdr:colOff>165100</xdr:colOff>
      <xdr:row>18</xdr:row>
      <xdr:rowOff>44474</xdr:rowOff>
    </xdr:to>
    <xdr:sp macro="" textlink="">
      <xdr:nvSpPr>
        <xdr:cNvPr id="71" name="楕円 70"/>
        <xdr:cNvSpPr/>
      </xdr:nvSpPr>
      <xdr:spPr bwMode="auto">
        <a:xfrm>
          <a:off x="4254500" y="3076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54651</xdr:rowOff>
    </xdr:from>
    <xdr:ext cx="762000" cy="259045"/>
    <xdr:sp macro="" textlink="">
      <xdr:nvSpPr>
        <xdr:cNvPr id="72" name="テキスト ボックス 71"/>
        <xdr:cNvSpPr txBox="1"/>
      </xdr:nvSpPr>
      <xdr:spPr>
        <a:xfrm>
          <a:off x="3924300" y="284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77757</xdr:rowOff>
    </xdr:from>
    <xdr:to>
      <xdr:col>19</xdr:col>
      <xdr:colOff>38100</xdr:colOff>
      <xdr:row>18</xdr:row>
      <xdr:rowOff>7907</xdr:rowOff>
    </xdr:to>
    <xdr:sp macro="" textlink="">
      <xdr:nvSpPr>
        <xdr:cNvPr id="73" name="楕円 72"/>
        <xdr:cNvSpPr/>
      </xdr:nvSpPr>
      <xdr:spPr bwMode="auto">
        <a:xfrm>
          <a:off x="3556000" y="304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18084</xdr:rowOff>
    </xdr:from>
    <xdr:ext cx="762000" cy="259045"/>
    <xdr:sp macro="" textlink="">
      <xdr:nvSpPr>
        <xdr:cNvPr id="74" name="テキスト ボックス 73"/>
        <xdr:cNvSpPr txBox="1"/>
      </xdr:nvSpPr>
      <xdr:spPr>
        <a:xfrm>
          <a:off x="3225800" y="280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130400</xdr:rowOff>
    </xdr:from>
    <xdr:to>
      <xdr:col>15</xdr:col>
      <xdr:colOff>101600</xdr:colOff>
      <xdr:row>18</xdr:row>
      <xdr:rowOff>60550</xdr:rowOff>
    </xdr:to>
    <xdr:sp macro="" textlink="">
      <xdr:nvSpPr>
        <xdr:cNvPr id="75" name="楕円 74"/>
        <xdr:cNvSpPr/>
      </xdr:nvSpPr>
      <xdr:spPr bwMode="auto">
        <a:xfrm>
          <a:off x="2857500" y="3092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70727</xdr:rowOff>
    </xdr:from>
    <xdr:ext cx="762000" cy="259045"/>
    <xdr:sp macro="" textlink="">
      <xdr:nvSpPr>
        <xdr:cNvPr id="76" name="テキスト ボックス 75"/>
        <xdr:cNvSpPr txBox="1"/>
      </xdr:nvSpPr>
      <xdr:spPr>
        <a:xfrm>
          <a:off x="2527300" y="286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341865</xdr:rowOff>
    </xdr:from>
    <xdr:to>
      <xdr:col>29</xdr:col>
      <xdr:colOff>127000</xdr:colOff>
      <xdr:row>36</xdr:row>
      <xdr:rowOff>55982</xdr:rowOff>
    </xdr:to>
    <xdr:cxnSp macro="">
      <xdr:nvCxnSpPr>
        <xdr:cNvPr id="109" name="直線コネクタ 108"/>
        <xdr:cNvCxnSpPr/>
      </xdr:nvCxnSpPr>
      <xdr:spPr bwMode="auto">
        <a:xfrm>
          <a:off x="5003800" y="6952215"/>
          <a:ext cx="647700" cy="57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201733</xdr:rowOff>
    </xdr:from>
    <xdr:to>
      <xdr:col>26</xdr:col>
      <xdr:colOff>50800</xdr:colOff>
      <xdr:row>35</xdr:row>
      <xdr:rowOff>341865</xdr:rowOff>
    </xdr:to>
    <xdr:cxnSp macro="">
      <xdr:nvCxnSpPr>
        <xdr:cNvPr id="112" name="直線コネクタ 111"/>
        <xdr:cNvCxnSpPr/>
      </xdr:nvCxnSpPr>
      <xdr:spPr bwMode="auto">
        <a:xfrm>
          <a:off x="4305300" y="6812083"/>
          <a:ext cx="698500" cy="14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201733</xdr:rowOff>
    </xdr:from>
    <xdr:to>
      <xdr:col>22</xdr:col>
      <xdr:colOff>114300</xdr:colOff>
      <xdr:row>35</xdr:row>
      <xdr:rowOff>207353</xdr:rowOff>
    </xdr:to>
    <xdr:cxnSp macro="">
      <xdr:nvCxnSpPr>
        <xdr:cNvPr id="115" name="直線コネクタ 114"/>
        <xdr:cNvCxnSpPr/>
      </xdr:nvCxnSpPr>
      <xdr:spPr bwMode="auto">
        <a:xfrm flipV="1">
          <a:off x="3606800" y="6812083"/>
          <a:ext cx="698500" cy="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207353</xdr:rowOff>
    </xdr:from>
    <xdr:to>
      <xdr:col>18</xdr:col>
      <xdr:colOff>177800</xdr:colOff>
      <xdr:row>35</xdr:row>
      <xdr:rowOff>232651</xdr:rowOff>
    </xdr:to>
    <xdr:cxnSp macro="">
      <xdr:nvCxnSpPr>
        <xdr:cNvPr id="118" name="直線コネクタ 117"/>
        <xdr:cNvCxnSpPr/>
      </xdr:nvCxnSpPr>
      <xdr:spPr bwMode="auto">
        <a:xfrm flipV="1">
          <a:off x="2908300" y="6817703"/>
          <a:ext cx="698500" cy="25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2" name="テキスト ボックス 121"/>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5182</xdr:rowOff>
    </xdr:from>
    <xdr:to>
      <xdr:col>29</xdr:col>
      <xdr:colOff>177800</xdr:colOff>
      <xdr:row>36</xdr:row>
      <xdr:rowOff>106782</xdr:rowOff>
    </xdr:to>
    <xdr:sp macro="" textlink="">
      <xdr:nvSpPr>
        <xdr:cNvPr id="128" name="楕円 127"/>
        <xdr:cNvSpPr/>
      </xdr:nvSpPr>
      <xdr:spPr bwMode="auto">
        <a:xfrm>
          <a:off x="5600700" y="6958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320159</xdr:rowOff>
    </xdr:from>
    <xdr:ext cx="762000" cy="259045"/>
    <xdr:sp macro="" textlink="">
      <xdr:nvSpPr>
        <xdr:cNvPr id="129" name="人口1人当たり決算額の推移該当値テキスト445"/>
        <xdr:cNvSpPr txBox="1"/>
      </xdr:nvSpPr>
      <xdr:spPr>
        <a:xfrm>
          <a:off x="5740400" y="693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291065</xdr:rowOff>
    </xdr:from>
    <xdr:to>
      <xdr:col>26</xdr:col>
      <xdr:colOff>101600</xdr:colOff>
      <xdr:row>36</xdr:row>
      <xdr:rowOff>49765</xdr:rowOff>
    </xdr:to>
    <xdr:sp macro="" textlink="">
      <xdr:nvSpPr>
        <xdr:cNvPr id="130" name="楕円 129"/>
        <xdr:cNvSpPr/>
      </xdr:nvSpPr>
      <xdr:spPr bwMode="auto">
        <a:xfrm>
          <a:off x="4953000" y="690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34542</xdr:rowOff>
    </xdr:from>
    <xdr:ext cx="736600" cy="259045"/>
    <xdr:sp macro="" textlink="">
      <xdr:nvSpPr>
        <xdr:cNvPr id="131" name="テキスト ボックス 130"/>
        <xdr:cNvSpPr txBox="1"/>
      </xdr:nvSpPr>
      <xdr:spPr>
        <a:xfrm>
          <a:off x="4622800" y="698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150933</xdr:rowOff>
    </xdr:from>
    <xdr:to>
      <xdr:col>22</xdr:col>
      <xdr:colOff>165100</xdr:colOff>
      <xdr:row>35</xdr:row>
      <xdr:rowOff>252533</xdr:rowOff>
    </xdr:to>
    <xdr:sp macro="" textlink="">
      <xdr:nvSpPr>
        <xdr:cNvPr id="132" name="楕円 131"/>
        <xdr:cNvSpPr/>
      </xdr:nvSpPr>
      <xdr:spPr bwMode="auto">
        <a:xfrm>
          <a:off x="4254500" y="6761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237310</xdr:rowOff>
    </xdr:from>
    <xdr:ext cx="762000" cy="259045"/>
    <xdr:sp macro="" textlink="">
      <xdr:nvSpPr>
        <xdr:cNvPr id="133" name="テキスト ボックス 132"/>
        <xdr:cNvSpPr txBox="1"/>
      </xdr:nvSpPr>
      <xdr:spPr>
        <a:xfrm>
          <a:off x="3924300" y="684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156553</xdr:rowOff>
    </xdr:from>
    <xdr:to>
      <xdr:col>19</xdr:col>
      <xdr:colOff>38100</xdr:colOff>
      <xdr:row>35</xdr:row>
      <xdr:rowOff>258153</xdr:rowOff>
    </xdr:to>
    <xdr:sp macro="" textlink="">
      <xdr:nvSpPr>
        <xdr:cNvPr id="134" name="楕円 133"/>
        <xdr:cNvSpPr/>
      </xdr:nvSpPr>
      <xdr:spPr bwMode="auto">
        <a:xfrm>
          <a:off x="3556000" y="676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242930</xdr:rowOff>
    </xdr:from>
    <xdr:ext cx="762000" cy="259045"/>
    <xdr:sp macro="" textlink="">
      <xdr:nvSpPr>
        <xdr:cNvPr id="135" name="テキスト ボックス 134"/>
        <xdr:cNvSpPr txBox="1"/>
      </xdr:nvSpPr>
      <xdr:spPr>
        <a:xfrm>
          <a:off x="3225800" y="6853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181851</xdr:rowOff>
    </xdr:from>
    <xdr:to>
      <xdr:col>15</xdr:col>
      <xdr:colOff>101600</xdr:colOff>
      <xdr:row>35</xdr:row>
      <xdr:rowOff>283451</xdr:rowOff>
    </xdr:to>
    <xdr:sp macro="" textlink="">
      <xdr:nvSpPr>
        <xdr:cNvPr id="136" name="楕円 135"/>
        <xdr:cNvSpPr/>
      </xdr:nvSpPr>
      <xdr:spPr bwMode="auto">
        <a:xfrm>
          <a:off x="2857500" y="6792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268228</xdr:rowOff>
    </xdr:from>
    <xdr:ext cx="762000" cy="259045"/>
    <xdr:sp macro="" textlink="">
      <xdr:nvSpPr>
        <xdr:cNvPr id="137" name="テキスト ボックス 136"/>
        <xdr:cNvSpPr txBox="1"/>
      </xdr:nvSpPr>
      <xdr:spPr>
        <a:xfrm>
          <a:off x="2527300" y="687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7,805
7,755
200.87
5,973,410
5,507,886
439,361
3,804,732
3,977,774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160693</xdr:rowOff>
    </xdr:from>
    <xdr:to>
      <xdr:col>24</xdr:col>
      <xdr:colOff>63500</xdr:colOff>
      <xdr:row>36</xdr:row>
      <xdr:rowOff>166454</xdr:rowOff>
    </xdr:to>
    <xdr:cxnSp macro="">
      <xdr:nvCxnSpPr>
        <xdr:cNvPr id="61" name="直線コネクタ 60"/>
        <xdr:cNvCxnSpPr/>
      </xdr:nvCxnSpPr>
      <xdr:spPr>
        <a:xfrm flipV="1">
          <a:off x="3797300" y="6332893"/>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160381</xdr:rowOff>
    </xdr:from>
    <xdr:to>
      <xdr:col>19</xdr:col>
      <xdr:colOff>177800</xdr:colOff>
      <xdr:row>36</xdr:row>
      <xdr:rowOff>166454</xdr:rowOff>
    </xdr:to>
    <xdr:cxnSp macro="">
      <xdr:nvCxnSpPr>
        <xdr:cNvPr id="64" name="直線コネクタ 63"/>
        <xdr:cNvCxnSpPr/>
      </xdr:nvCxnSpPr>
      <xdr:spPr>
        <a:xfrm>
          <a:off x="2908300" y="6332581"/>
          <a:ext cx="8890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151960</xdr:rowOff>
    </xdr:from>
    <xdr:to>
      <xdr:col>15</xdr:col>
      <xdr:colOff>50800</xdr:colOff>
      <xdr:row>36</xdr:row>
      <xdr:rowOff>160381</xdr:rowOff>
    </xdr:to>
    <xdr:cxnSp macro="">
      <xdr:nvCxnSpPr>
        <xdr:cNvPr id="67" name="直線コネクタ 66"/>
        <xdr:cNvCxnSpPr/>
      </xdr:nvCxnSpPr>
      <xdr:spPr>
        <a:xfrm>
          <a:off x="2019300" y="6324160"/>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143175</xdr:rowOff>
    </xdr:from>
    <xdr:to>
      <xdr:col>10</xdr:col>
      <xdr:colOff>114300</xdr:colOff>
      <xdr:row>36</xdr:row>
      <xdr:rowOff>151960</xdr:rowOff>
    </xdr:to>
    <xdr:cxnSp macro="">
      <xdr:nvCxnSpPr>
        <xdr:cNvPr id="70" name="直線コネクタ 69"/>
        <xdr:cNvCxnSpPr/>
      </xdr:nvCxnSpPr>
      <xdr:spPr>
        <a:xfrm>
          <a:off x="1130300" y="6315375"/>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109893</xdr:rowOff>
    </xdr:from>
    <xdr:to>
      <xdr:col>24</xdr:col>
      <xdr:colOff>114300</xdr:colOff>
      <xdr:row>37</xdr:row>
      <xdr:rowOff>40043</xdr:rowOff>
    </xdr:to>
    <xdr:sp macro="" textlink="">
      <xdr:nvSpPr>
        <xdr:cNvPr id="80" name="楕円 79"/>
        <xdr:cNvSpPr/>
      </xdr:nvSpPr>
      <xdr:spPr>
        <a:xfrm>
          <a:off x="4584700" y="62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88320</xdr:rowOff>
    </xdr:from>
    <xdr:ext cx="599010" cy="259045"/>
    <xdr:sp macro="" textlink="">
      <xdr:nvSpPr>
        <xdr:cNvPr id="81" name="人件費該当値テキスト"/>
        <xdr:cNvSpPr txBox="1"/>
      </xdr:nvSpPr>
      <xdr:spPr>
        <a:xfrm>
          <a:off x="4686300" y="626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115654</xdr:rowOff>
    </xdr:from>
    <xdr:to>
      <xdr:col>20</xdr:col>
      <xdr:colOff>38100</xdr:colOff>
      <xdr:row>37</xdr:row>
      <xdr:rowOff>45804</xdr:rowOff>
    </xdr:to>
    <xdr:sp macro="" textlink="">
      <xdr:nvSpPr>
        <xdr:cNvPr id="82" name="楕円 81"/>
        <xdr:cNvSpPr/>
      </xdr:nvSpPr>
      <xdr:spPr>
        <a:xfrm>
          <a:off x="3746500" y="62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36931</xdr:rowOff>
    </xdr:from>
    <xdr:ext cx="599010" cy="259045"/>
    <xdr:sp macro="" textlink="">
      <xdr:nvSpPr>
        <xdr:cNvPr id="83" name="テキスト ボックス 82"/>
        <xdr:cNvSpPr txBox="1"/>
      </xdr:nvSpPr>
      <xdr:spPr>
        <a:xfrm>
          <a:off x="3497795" y="638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109581</xdr:rowOff>
    </xdr:from>
    <xdr:to>
      <xdr:col>15</xdr:col>
      <xdr:colOff>101600</xdr:colOff>
      <xdr:row>37</xdr:row>
      <xdr:rowOff>39731</xdr:rowOff>
    </xdr:to>
    <xdr:sp macro="" textlink="">
      <xdr:nvSpPr>
        <xdr:cNvPr id="84" name="楕円 83"/>
        <xdr:cNvSpPr/>
      </xdr:nvSpPr>
      <xdr:spPr>
        <a:xfrm>
          <a:off x="2857500" y="62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30858</xdr:rowOff>
    </xdr:from>
    <xdr:ext cx="599010" cy="259045"/>
    <xdr:sp macro="" textlink="">
      <xdr:nvSpPr>
        <xdr:cNvPr id="85" name="テキスト ボックス 84"/>
        <xdr:cNvSpPr txBox="1"/>
      </xdr:nvSpPr>
      <xdr:spPr>
        <a:xfrm>
          <a:off x="2608795" y="637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101160</xdr:rowOff>
    </xdr:from>
    <xdr:to>
      <xdr:col>10</xdr:col>
      <xdr:colOff>165100</xdr:colOff>
      <xdr:row>37</xdr:row>
      <xdr:rowOff>31310</xdr:rowOff>
    </xdr:to>
    <xdr:sp macro="" textlink="">
      <xdr:nvSpPr>
        <xdr:cNvPr id="86" name="楕円 85"/>
        <xdr:cNvSpPr/>
      </xdr:nvSpPr>
      <xdr:spPr>
        <a:xfrm>
          <a:off x="1968500" y="62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22437</xdr:rowOff>
    </xdr:from>
    <xdr:ext cx="599010" cy="259045"/>
    <xdr:sp macro="" textlink="">
      <xdr:nvSpPr>
        <xdr:cNvPr id="87" name="テキスト ボックス 86"/>
        <xdr:cNvSpPr txBox="1"/>
      </xdr:nvSpPr>
      <xdr:spPr>
        <a:xfrm>
          <a:off x="1719795" y="636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92375</xdr:rowOff>
    </xdr:from>
    <xdr:to>
      <xdr:col>6</xdr:col>
      <xdr:colOff>38100</xdr:colOff>
      <xdr:row>37</xdr:row>
      <xdr:rowOff>22525</xdr:rowOff>
    </xdr:to>
    <xdr:sp macro="" textlink="">
      <xdr:nvSpPr>
        <xdr:cNvPr id="88" name="楕円 87"/>
        <xdr:cNvSpPr/>
      </xdr:nvSpPr>
      <xdr:spPr>
        <a:xfrm>
          <a:off x="1079500" y="626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13652</xdr:rowOff>
    </xdr:from>
    <xdr:ext cx="599010" cy="259045"/>
    <xdr:sp macro="" textlink="">
      <xdr:nvSpPr>
        <xdr:cNvPr id="89" name="テキスト ボックス 88"/>
        <xdr:cNvSpPr txBox="1"/>
      </xdr:nvSpPr>
      <xdr:spPr>
        <a:xfrm>
          <a:off x="830795" y="635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102122</xdr:rowOff>
    </xdr:from>
    <xdr:to>
      <xdr:col>24</xdr:col>
      <xdr:colOff>63500</xdr:colOff>
      <xdr:row>57</xdr:row>
      <xdr:rowOff>108535</xdr:rowOff>
    </xdr:to>
    <xdr:cxnSp macro="">
      <xdr:nvCxnSpPr>
        <xdr:cNvPr id="120" name="直線コネクタ 119"/>
        <xdr:cNvCxnSpPr/>
      </xdr:nvCxnSpPr>
      <xdr:spPr>
        <a:xfrm>
          <a:off x="3797300" y="9874772"/>
          <a:ext cx="8382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102122</xdr:rowOff>
    </xdr:from>
    <xdr:to>
      <xdr:col>19</xdr:col>
      <xdr:colOff>177800</xdr:colOff>
      <xdr:row>57</xdr:row>
      <xdr:rowOff>106370</xdr:rowOff>
    </xdr:to>
    <xdr:cxnSp macro="">
      <xdr:nvCxnSpPr>
        <xdr:cNvPr id="123" name="直線コネクタ 122"/>
        <xdr:cNvCxnSpPr/>
      </xdr:nvCxnSpPr>
      <xdr:spPr>
        <a:xfrm flipV="1">
          <a:off x="2908300" y="9874772"/>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106370</xdr:rowOff>
    </xdr:from>
    <xdr:to>
      <xdr:col>15</xdr:col>
      <xdr:colOff>50800</xdr:colOff>
      <xdr:row>57</xdr:row>
      <xdr:rowOff>112859</xdr:rowOff>
    </xdr:to>
    <xdr:cxnSp macro="">
      <xdr:nvCxnSpPr>
        <xdr:cNvPr id="126" name="直線コネクタ 125"/>
        <xdr:cNvCxnSpPr/>
      </xdr:nvCxnSpPr>
      <xdr:spPr>
        <a:xfrm flipV="1">
          <a:off x="2019300" y="9879020"/>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112859</xdr:rowOff>
    </xdr:from>
    <xdr:to>
      <xdr:col>10</xdr:col>
      <xdr:colOff>114300</xdr:colOff>
      <xdr:row>57</xdr:row>
      <xdr:rowOff>117966</xdr:rowOff>
    </xdr:to>
    <xdr:cxnSp macro="">
      <xdr:nvCxnSpPr>
        <xdr:cNvPr id="129" name="直線コネクタ 128"/>
        <xdr:cNvCxnSpPr/>
      </xdr:nvCxnSpPr>
      <xdr:spPr>
        <a:xfrm flipV="1">
          <a:off x="1130300" y="9885509"/>
          <a:ext cx="8890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158005</xdr:rowOff>
    </xdr:from>
    <xdr:ext cx="599010" cy="259045"/>
    <xdr:sp macro="" textlink="">
      <xdr:nvSpPr>
        <xdr:cNvPr id="133" name="テキスト ボックス 132"/>
        <xdr:cNvSpPr txBox="1"/>
      </xdr:nvSpPr>
      <xdr:spPr>
        <a:xfrm>
          <a:off x="830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57735</xdr:rowOff>
    </xdr:from>
    <xdr:to>
      <xdr:col>24</xdr:col>
      <xdr:colOff>114300</xdr:colOff>
      <xdr:row>57</xdr:row>
      <xdr:rowOff>159335</xdr:rowOff>
    </xdr:to>
    <xdr:sp macro="" textlink="">
      <xdr:nvSpPr>
        <xdr:cNvPr id="139" name="楕円 138"/>
        <xdr:cNvSpPr/>
      </xdr:nvSpPr>
      <xdr:spPr>
        <a:xfrm>
          <a:off x="4584700" y="98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36162</xdr:rowOff>
    </xdr:from>
    <xdr:ext cx="599010" cy="259045"/>
    <xdr:sp macro="" textlink="">
      <xdr:nvSpPr>
        <xdr:cNvPr id="140" name="物件費該当値テキスト"/>
        <xdr:cNvSpPr txBox="1"/>
      </xdr:nvSpPr>
      <xdr:spPr>
        <a:xfrm>
          <a:off x="4686300" y="980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51322</xdr:rowOff>
    </xdr:from>
    <xdr:to>
      <xdr:col>20</xdr:col>
      <xdr:colOff>38100</xdr:colOff>
      <xdr:row>57</xdr:row>
      <xdr:rowOff>152922</xdr:rowOff>
    </xdr:to>
    <xdr:sp macro="" textlink="">
      <xdr:nvSpPr>
        <xdr:cNvPr id="141" name="楕円 140"/>
        <xdr:cNvSpPr/>
      </xdr:nvSpPr>
      <xdr:spPr>
        <a:xfrm>
          <a:off x="3746500" y="9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144049</xdr:rowOff>
    </xdr:from>
    <xdr:ext cx="599010" cy="259045"/>
    <xdr:sp macro="" textlink="">
      <xdr:nvSpPr>
        <xdr:cNvPr id="142" name="テキスト ボックス 141"/>
        <xdr:cNvSpPr txBox="1"/>
      </xdr:nvSpPr>
      <xdr:spPr>
        <a:xfrm>
          <a:off x="3497795" y="991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55570</xdr:rowOff>
    </xdr:from>
    <xdr:to>
      <xdr:col>15</xdr:col>
      <xdr:colOff>101600</xdr:colOff>
      <xdr:row>57</xdr:row>
      <xdr:rowOff>157170</xdr:rowOff>
    </xdr:to>
    <xdr:sp macro="" textlink="">
      <xdr:nvSpPr>
        <xdr:cNvPr id="143" name="楕円 142"/>
        <xdr:cNvSpPr/>
      </xdr:nvSpPr>
      <xdr:spPr>
        <a:xfrm>
          <a:off x="2857500" y="98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148297</xdr:rowOff>
    </xdr:from>
    <xdr:ext cx="599010" cy="259045"/>
    <xdr:sp macro="" textlink="">
      <xdr:nvSpPr>
        <xdr:cNvPr id="144" name="テキスト ボックス 143"/>
        <xdr:cNvSpPr txBox="1"/>
      </xdr:nvSpPr>
      <xdr:spPr>
        <a:xfrm>
          <a:off x="2608795" y="992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62059</xdr:rowOff>
    </xdr:from>
    <xdr:to>
      <xdr:col>10</xdr:col>
      <xdr:colOff>165100</xdr:colOff>
      <xdr:row>57</xdr:row>
      <xdr:rowOff>163659</xdr:rowOff>
    </xdr:to>
    <xdr:sp macro="" textlink="">
      <xdr:nvSpPr>
        <xdr:cNvPr id="145" name="楕円 144"/>
        <xdr:cNvSpPr/>
      </xdr:nvSpPr>
      <xdr:spPr>
        <a:xfrm>
          <a:off x="1968500" y="98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154786</xdr:rowOff>
    </xdr:from>
    <xdr:ext cx="599010" cy="259045"/>
    <xdr:sp macro="" textlink="">
      <xdr:nvSpPr>
        <xdr:cNvPr id="146" name="テキスト ボックス 145"/>
        <xdr:cNvSpPr txBox="1"/>
      </xdr:nvSpPr>
      <xdr:spPr>
        <a:xfrm>
          <a:off x="1719795" y="992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67166</xdr:rowOff>
    </xdr:from>
    <xdr:to>
      <xdr:col>6</xdr:col>
      <xdr:colOff>38100</xdr:colOff>
      <xdr:row>57</xdr:row>
      <xdr:rowOff>168766</xdr:rowOff>
    </xdr:to>
    <xdr:sp macro="" textlink="">
      <xdr:nvSpPr>
        <xdr:cNvPr id="147" name="楕円 146"/>
        <xdr:cNvSpPr/>
      </xdr:nvSpPr>
      <xdr:spPr>
        <a:xfrm>
          <a:off x="1079500" y="98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159893</xdr:rowOff>
    </xdr:from>
    <xdr:ext cx="534377" cy="259045"/>
    <xdr:sp macro="" textlink="">
      <xdr:nvSpPr>
        <xdr:cNvPr id="148" name="テキスト ボックス 147"/>
        <xdr:cNvSpPr txBox="1"/>
      </xdr:nvSpPr>
      <xdr:spPr>
        <a:xfrm>
          <a:off x="863111" y="993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121202</xdr:rowOff>
    </xdr:from>
    <xdr:to>
      <xdr:col>24</xdr:col>
      <xdr:colOff>63500</xdr:colOff>
      <xdr:row>78</xdr:row>
      <xdr:rowOff>130366</xdr:rowOff>
    </xdr:to>
    <xdr:cxnSp macro="">
      <xdr:nvCxnSpPr>
        <xdr:cNvPr id="177" name="直線コネクタ 176"/>
        <xdr:cNvCxnSpPr/>
      </xdr:nvCxnSpPr>
      <xdr:spPr>
        <a:xfrm flipV="1">
          <a:off x="3797300" y="13494302"/>
          <a:ext cx="8382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40850</xdr:rowOff>
    </xdr:from>
    <xdr:to>
      <xdr:col>19</xdr:col>
      <xdr:colOff>177800</xdr:colOff>
      <xdr:row>78</xdr:row>
      <xdr:rowOff>130366</xdr:rowOff>
    </xdr:to>
    <xdr:cxnSp macro="">
      <xdr:nvCxnSpPr>
        <xdr:cNvPr id="180" name="直線コネクタ 179"/>
        <xdr:cNvCxnSpPr/>
      </xdr:nvCxnSpPr>
      <xdr:spPr>
        <a:xfrm>
          <a:off x="2908300" y="13413950"/>
          <a:ext cx="889000" cy="8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40850</xdr:rowOff>
    </xdr:from>
    <xdr:to>
      <xdr:col>15</xdr:col>
      <xdr:colOff>50800</xdr:colOff>
      <xdr:row>78</xdr:row>
      <xdr:rowOff>142900</xdr:rowOff>
    </xdr:to>
    <xdr:cxnSp macro="">
      <xdr:nvCxnSpPr>
        <xdr:cNvPr id="183" name="直線コネクタ 182"/>
        <xdr:cNvCxnSpPr/>
      </xdr:nvCxnSpPr>
      <xdr:spPr>
        <a:xfrm flipV="1">
          <a:off x="2019300" y="13413950"/>
          <a:ext cx="889000" cy="10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142900</xdr:rowOff>
    </xdr:from>
    <xdr:to>
      <xdr:col>10</xdr:col>
      <xdr:colOff>114300</xdr:colOff>
      <xdr:row>78</xdr:row>
      <xdr:rowOff>169151</xdr:rowOff>
    </xdr:to>
    <xdr:cxnSp macro="">
      <xdr:nvCxnSpPr>
        <xdr:cNvPr id="186" name="直線コネクタ 185"/>
        <xdr:cNvCxnSpPr/>
      </xdr:nvCxnSpPr>
      <xdr:spPr>
        <a:xfrm flipV="1">
          <a:off x="1130300" y="13516000"/>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135265</xdr:rowOff>
    </xdr:from>
    <xdr:ext cx="469744" cy="259045"/>
    <xdr:sp macro="" textlink="">
      <xdr:nvSpPr>
        <xdr:cNvPr id="190" name="テキスト ボックス 189"/>
        <xdr:cNvSpPr txBox="1"/>
      </xdr:nvSpPr>
      <xdr:spPr>
        <a:xfrm>
          <a:off x="895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70402</xdr:rowOff>
    </xdr:from>
    <xdr:to>
      <xdr:col>24</xdr:col>
      <xdr:colOff>114300</xdr:colOff>
      <xdr:row>79</xdr:row>
      <xdr:rowOff>552</xdr:rowOff>
    </xdr:to>
    <xdr:sp macro="" textlink="">
      <xdr:nvSpPr>
        <xdr:cNvPr id="196" name="楕円 195"/>
        <xdr:cNvSpPr/>
      </xdr:nvSpPr>
      <xdr:spPr>
        <a:xfrm>
          <a:off x="4584700" y="134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156779</xdr:rowOff>
    </xdr:from>
    <xdr:ext cx="469744" cy="259045"/>
    <xdr:sp macro="" textlink="">
      <xdr:nvSpPr>
        <xdr:cNvPr id="197" name="維持補修費該当値テキスト"/>
        <xdr:cNvSpPr txBox="1"/>
      </xdr:nvSpPr>
      <xdr:spPr>
        <a:xfrm>
          <a:off x="4686300" y="1335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79566</xdr:rowOff>
    </xdr:from>
    <xdr:to>
      <xdr:col>20</xdr:col>
      <xdr:colOff>38100</xdr:colOff>
      <xdr:row>79</xdr:row>
      <xdr:rowOff>9716</xdr:rowOff>
    </xdr:to>
    <xdr:sp macro="" textlink="">
      <xdr:nvSpPr>
        <xdr:cNvPr id="198" name="楕円 197"/>
        <xdr:cNvSpPr/>
      </xdr:nvSpPr>
      <xdr:spPr>
        <a:xfrm>
          <a:off x="3746500" y="13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843</xdr:rowOff>
    </xdr:from>
    <xdr:ext cx="469744" cy="259045"/>
    <xdr:sp macro="" textlink="">
      <xdr:nvSpPr>
        <xdr:cNvPr id="199" name="テキスト ボックス 198"/>
        <xdr:cNvSpPr txBox="1"/>
      </xdr:nvSpPr>
      <xdr:spPr>
        <a:xfrm>
          <a:off x="3562428" y="1354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161500</xdr:rowOff>
    </xdr:from>
    <xdr:to>
      <xdr:col>15</xdr:col>
      <xdr:colOff>101600</xdr:colOff>
      <xdr:row>78</xdr:row>
      <xdr:rowOff>91650</xdr:rowOff>
    </xdr:to>
    <xdr:sp macro="" textlink="">
      <xdr:nvSpPr>
        <xdr:cNvPr id="200" name="楕円 199"/>
        <xdr:cNvSpPr/>
      </xdr:nvSpPr>
      <xdr:spPr>
        <a:xfrm>
          <a:off x="2857500" y="133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82777</xdr:rowOff>
    </xdr:from>
    <xdr:ext cx="469744" cy="259045"/>
    <xdr:sp macro="" textlink="">
      <xdr:nvSpPr>
        <xdr:cNvPr id="201" name="テキスト ボックス 200"/>
        <xdr:cNvSpPr txBox="1"/>
      </xdr:nvSpPr>
      <xdr:spPr>
        <a:xfrm>
          <a:off x="2673428" y="134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92100</xdr:rowOff>
    </xdr:from>
    <xdr:to>
      <xdr:col>10</xdr:col>
      <xdr:colOff>165100</xdr:colOff>
      <xdr:row>79</xdr:row>
      <xdr:rowOff>22250</xdr:rowOff>
    </xdr:to>
    <xdr:sp macro="" textlink="">
      <xdr:nvSpPr>
        <xdr:cNvPr id="202" name="楕円 201"/>
        <xdr:cNvSpPr/>
      </xdr:nvSpPr>
      <xdr:spPr>
        <a:xfrm>
          <a:off x="1968500" y="134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13377</xdr:rowOff>
    </xdr:from>
    <xdr:ext cx="469744" cy="259045"/>
    <xdr:sp macro="" textlink="">
      <xdr:nvSpPr>
        <xdr:cNvPr id="203" name="テキスト ボックス 202"/>
        <xdr:cNvSpPr txBox="1"/>
      </xdr:nvSpPr>
      <xdr:spPr>
        <a:xfrm>
          <a:off x="1784428" y="135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118351</xdr:rowOff>
    </xdr:from>
    <xdr:to>
      <xdr:col>6</xdr:col>
      <xdr:colOff>38100</xdr:colOff>
      <xdr:row>79</xdr:row>
      <xdr:rowOff>48501</xdr:rowOff>
    </xdr:to>
    <xdr:sp macro="" textlink="">
      <xdr:nvSpPr>
        <xdr:cNvPr id="204" name="楕円 203"/>
        <xdr:cNvSpPr/>
      </xdr:nvSpPr>
      <xdr:spPr>
        <a:xfrm>
          <a:off x="1079500" y="134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39628</xdr:rowOff>
    </xdr:from>
    <xdr:ext cx="469744" cy="259045"/>
    <xdr:sp macro="" textlink="">
      <xdr:nvSpPr>
        <xdr:cNvPr id="205" name="テキスト ボックス 204"/>
        <xdr:cNvSpPr txBox="1"/>
      </xdr:nvSpPr>
      <xdr:spPr>
        <a:xfrm>
          <a:off x="895428" y="1358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154817</xdr:rowOff>
    </xdr:from>
    <xdr:to>
      <xdr:col>24</xdr:col>
      <xdr:colOff>63500</xdr:colOff>
      <xdr:row>97</xdr:row>
      <xdr:rowOff>36258</xdr:rowOff>
    </xdr:to>
    <xdr:cxnSp macro="">
      <xdr:nvCxnSpPr>
        <xdr:cNvPr id="239" name="直線コネクタ 238"/>
        <xdr:cNvCxnSpPr/>
      </xdr:nvCxnSpPr>
      <xdr:spPr>
        <a:xfrm>
          <a:off x="3797300" y="16614017"/>
          <a:ext cx="838200" cy="5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154817</xdr:rowOff>
    </xdr:from>
    <xdr:to>
      <xdr:col>19</xdr:col>
      <xdr:colOff>177800</xdr:colOff>
      <xdr:row>96</xdr:row>
      <xdr:rowOff>164161</xdr:rowOff>
    </xdr:to>
    <xdr:cxnSp macro="">
      <xdr:nvCxnSpPr>
        <xdr:cNvPr id="242" name="直線コネクタ 241"/>
        <xdr:cNvCxnSpPr/>
      </xdr:nvCxnSpPr>
      <xdr:spPr>
        <a:xfrm flipV="1">
          <a:off x="2908300" y="16614017"/>
          <a:ext cx="889000" cy="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164161</xdr:rowOff>
    </xdr:from>
    <xdr:to>
      <xdr:col>15</xdr:col>
      <xdr:colOff>50800</xdr:colOff>
      <xdr:row>97</xdr:row>
      <xdr:rowOff>37016</xdr:rowOff>
    </xdr:to>
    <xdr:cxnSp macro="">
      <xdr:nvCxnSpPr>
        <xdr:cNvPr id="245" name="直線コネクタ 244"/>
        <xdr:cNvCxnSpPr/>
      </xdr:nvCxnSpPr>
      <xdr:spPr>
        <a:xfrm flipV="1">
          <a:off x="2019300" y="16623361"/>
          <a:ext cx="889000" cy="4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21527</xdr:rowOff>
    </xdr:from>
    <xdr:to>
      <xdr:col>10</xdr:col>
      <xdr:colOff>114300</xdr:colOff>
      <xdr:row>97</xdr:row>
      <xdr:rowOff>37016</xdr:rowOff>
    </xdr:to>
    <xdr:cxnSp macro="">
      <xdr:nvCxnSpPr>
        <xdr:cNvPr id="248" name="直線コネクタ 247"/>
        <xdr:cNvCxnSpPr/>
      </xdr:nvCxnSpPr>
      <xdr:spPr>
        <a:xfrm>
          <a:off x="1130300" y="16652177"/>
          <a:ext cx="889000" cy="1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9774</xdr:rowOff>
    </xdr:from>
    <xdr:ext cx="534377" cy="259045"/>
    <xdr:sp macro="" textlink="">
      <xdr:nvSpPr>
        <xdr:cNvPr id="252" name="テキスト ボックス 251"/>
        <xdr:cNvSpPr txBox="1"/>
      </xdr:nvSpPr>
      <xdr:spPr>
        <a:xfrm>
          <a:off x="863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156908</xdr:rowOff>
    </xdr:from>
    <xdr:to>
      <xdr:col>24</xdr:col>
      <xdr:colOff>114300</xdr:colOff>
      <xdr:row>97</xdr:row>
      <xdr:rowOff>87058</xdr:rowOff>
    </xdr:to>
    <xdr:sp macro="" textlink="">
      <xdr:nvSpPr>
        <xdr:cNvPr id="258" name="楕円 257"/>
        <xdr:cNvSpPr/>
      </xdr:nvSpPr>
      <xdr:spPr>
        <a:xfrm>
          <a:off x="4584700" y="166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135335</xdr:rowOff>
    </xdr:from>
    <xdr:ext cx="534377" cy="259045"/>
    <xdr:sp macro="" textlink="">
      <xdr:nvSpPr>
        <xdr:cNvPr id="259" name="扶助費該当値テキスト"/>
        <xdr:cNvSpPr txBox="1"/>
      </xdr:nvSpPr>
      <xdr:spPr>
        <a:xfrm>
          <a:off x="4686300"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104017</xdr:rowOff>
    </xdr:from>
    <xdr:to>
      <xdr:col>20</xdr:col>
      <xdr:colOff>38100</xdr:colOff>
      <xdr:row>97</xdr:row>
      <xdr:rowOff>34167</xdr:rowOff>
    </xdr:to>
    <xdr:sp macro="" textlink="">
      <xdr:nvSpPr>
        <xdr:cNvPr id="260" name="楕円 259"/>
        <xdr:cNvSpPr/>
      </xdr:nvSpPr>
      <xdr:spPr>
        <a:xfrm>
          <a:off x="3746500" y="165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25294</xdr:rowOff>
    </xdr:from>
    <xdr:ext cx="534377" cy="259045"/>
    <xdr:sp macro="" textlink="">
      <xdr:nvSpPr>
        <xdr:cNvPr id="261" name="テキスト ボックス 260"/>
        <xdr:cNvSpPr txBox="1"/>
      </xdr:nvSpPr>
      <xdr:spPr>
        <a:xfrm>
          <a:off x="3530111" y="1665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113361</xdr:rowOff>
    </xdr:from>
    <xdr:to>
      <xdr:col>15</xdr:col>
      <xdr:colOff>101600</xdr:colOff>
      <xdr:row>97</xdr:row>
      <xdr:rowOff>43511</xdr:rowOff>
    </xdr:to>
    <xdr:sp macro="" textlink="">
      <xdr:nvSpPr>
        <xdr:cNvPr id="262" name="楕円 261"/>
        <xdr:cNvSpPr/>
      </xdr:nvSpPr>
      <xdr:spPr>
        <a:xfrm>
          <a:off x="2857500" y="165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34638</xdr:rowOff>
    </xdr:from>
    <xdr:ext cx="534377" cy="259045"/>
    <xdr:sp macro="" textlink="">
      <xdr:nvSpPr>
        <xdr:cNvPr id="263" name="テキスト ボックス 262"/>
        <xdr:cNvSpPr txBox="1"/>
      </xdr:nvSpPr>
      <xdr:spPr>
        <a:xfrm>
          <a:off x="2641111" y="166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157666</xdr:rowOff>
    </xdr:from>
    <xdr:to>
      <xdr:col>10</xdr:col>
      <xdr:colOff>165100</xdr:colOff>
      <xdr:row>97</xdr:row>
      <xdr:rowOff>87816</xdr:rowOff>
    </xdr:to>
    <xdr:sp macro="" textlink="">
      <xdr:nvSpPr>
        <xdr:cNvPr id="264" name="楕円 263"/>
        <xdr:cNvSpPr/>
      </xdr:nvSpPr>
      <xdr:spPr>
        <a:xfrm>
          <a:off x="1968500" y="166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78943</xdr:rowOff>
    </xdr:from>
    <xdr:ext cx="534377" cy="259045"/>
    <xdr:sp macro="" textlink="">
      <xdr:nvSpPr>
        <xdr:cNvPr id="265" name="テキスト ボックス 264"/>
        <xdr:cNvSpPr txBox="1"/>
      </xdr:nvSpPr>
      <xdr:spPr>
        <a:xfrm>
          <a:off x="1752111" y="167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142177</xdr:rowOff>
    </xdr:from>
    <xdr:to>
      <xdr:col>6</xdr:col>
      <xdr:colOff>38100</xdr:colOff>
      <xdr:row>97</xdr:row>
      <xdr:rowOff>72327</xdr:rowOff>
    </xdr:to>
    <xdr:sp macro="" textlink="">
      <xdr:nvSpPr>
        <xdr:cNvPr id="266" name="楕円 265"/>
        <xdr:cNvSpPr/>
      </xdr:nvSpPr>
      <xdr:spPr>
        <a:xfrm>
          <a:off x="1079500" y="166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63454</xdr:rowOff>
    </xdr:from>
    <xdr:ext cx="534377" cy="259045"/>
    <xdr:sp macro="" textlink="">
      <xdr:nvSpPr>
        <xdr:cNvPr id="267" name="テキスト ボックス 266"/>
        <xdr:cNvSpPr txBox="1"/>
      </xdr:nvSpPr>
      <xdr:spPr>
        <a:xfrm>
          <a:off x="863111" y="166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86482</xdr:rowOff>
    </xdr:from>
    <xdr:to>
      <xdr:col>55</xdr:col>
      <xdr:colOff>0</xdr:colOff>
      <xdr:row>37</xdr:row>
      <xdr:rowOff>145415</xdr:rowOff>
    </xdr:to>
    <xdr:cxnSp macro="">
      <xdr:nvCxnSpPr>
        <xdr:cNvPr id="296" name="直線コネクタ 295"/>
        <xdr:cNvCxnSpPr/>
      </xdr:nvCxnSpPr>
      <xdr:spPr>
        <a:xfrm flipV="1">
          <a:off x="9639300" y="6430132"/>
          <a:ext cx="8382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142695</xdr:rowOff>
    </xdr:from>
    <xdr:to>
      <xdr:col>50</xdr:col>
      <xdr:colOff>114300</xdr:colOff>
      <xdr:row>37</xdr:row>
      <xdr:rowOff>145415</xdr:rowOff>
    </xdr:to>
    <xdr:cxnSp macro="">
      <xdr:nvCxnSpPr>
        <xdr:cNvPr id="299" name="直線コネクタ 298"/>
        <xdr:cNvCxnSpPr/>
      </xdr:nvCxnSpPr>
      <xdr:spPr>
        <a:xfrm>
          <a:off x="8750300" y="6486345"/>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125946</xdr:rowOff>
    </xdr:from>
    <xdr:to>
      <xdr:col>45</xdr:col>
      <xdr:colOff>177800</xdr:colOff>
      <xdr:row>37</xdr:row>
      <xdr:rowOff>142695</xdr:rowOff>
    </xdr:to>
    <xdr:cxnSp macro="">
      <xdr:nvCxnSpPr>
        <xdr:cNvPr id="302" name="直線コネクタ 301"/>
        <xdr:cNvCxnSpPr/>
      </xdr:nvCxnSpPr>
      <xdr:spPr>
        <a:xfrm>
          <a:off x="7861300" y="6469596"/>
          <a:ext cx="889000" cy="1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125946</xdr:rowOff>
    </xdr:from>
    <xdr:to>
      <xdr:col>41</xdr:col>
      <xdr:colOff>50800</xdr:colOff>
      <xdr:row>37</xdr:row>
      <xdr:rowOff>156148</xdr:rowOff>
    </xdr:to>
    <xdr:cxnSp macro="">
      <xdr:nvCxnSpPr>
        <xdr:cNvPr id="305" name="直線コネクタ 304"/>
        <xdr:cNvCxnSpPr/>
      </xdr:nvCxnSpPr>
      <xdr:spPr>
        <a:xfrm flipV="1">
          <a:off x="6972300" y="6469596"/>
          <a:ext cx="889000" cy="3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9" name="テキスト ボックス 308"/>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35682</xdr:rowOff>
    </xdr:from>
    <xdr:to>
      <xdr:col>55</xdr:col>
      <xdr:colOff>50800</xdr:colOff>
      <xdr:row>37</xdr:row>
      <xdr:rowOff>137282</xdr:rowOff>
    </xdr:to>
    <xdr:sp macro="" textlink="">
      <xdr:nvSpPr>
        <xdr:cNvPr id="315" name="楕円 314"/>
        <xdr:cNvSpPr/>
      </xdr:nvSpPr>
      <xdr:spPr>
        <a:xfrm>
          <a:off x="10426700" y="63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14109</xdr:rowOff>
    </xdr:from>
    <xdr:ext cx="534377" cy="259045"/>
    <xdr:sp macro="" textlink="">
      <xdr:nvSpPr>
        <xdr:cNvPr id="316" name="補助費等該当値テキスト"/>
        <xdr:cNvSpPr txBox="1"/>
      </xdr:nvSpPr>
      <xdr:spPr>
        <a:xfrm>
          <a:off x="10528300" y="63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94615</xdr:rowOff>
    </xdr:from>
    <xdr:to>
      <xdr:col>50</xdr:col>
      <xdr:colOff>165100</xdr:colOff>
      <xdr:row>38</xdr:row>
      <xdr:rowOff>24765</xdr:rowOff>
    </xdr:to>
    <xdr:sp macro="" textlink="">
      <xdr:nvSpPr>
        <xdr:cNvPr id="317" name="楕円 316"/>
        <xdr:cNvSpPr/>
      </xdr:nvSpPr>
      <xdr:spPr>
        <a:xfrm>
          <a:off x="9588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15892</xdr:rowOff>
    </xdr:from>
    <xdr:ext cx="534377" cy="259045"/>
    <xdr:sp macro="" textlink="">
      <xdr:nvSpPr>
        <xdr:cNvPr id="318" name="テキスト ボックス 317"/>
        <xdr:cNvSpPr txBox="1"/>
      </xdr:nvSpPr>
      <xdr:spPr>
        <a:xfrm>
          <a:off x="9372111" y="65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91895</xdr:rowOff>
    </xdr:from>
    <xdr:to>
      <xdr:col>46</xdr:col>
      <xdr:colOff>38100</xdr:colOff>
      <xdr:row>38</xdr:row>
      <xdr:rowOff>22045</xdr:rowOff>
    </xdr:to>
    <xdr:sp macro="" textlink="">
      <xdr:nvSpPr>
        <xdr:cNvPr id="319" name="楕円 318"/>
        <xdr:cNvSpPr/>
      </xdr:nvSpPr>
      <xdr:spPr>
        <a:xfrm>
          <a:off x="8699500" y="643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13171</xdr:rowOff>
    </xdr:from>
    <xdr:ext cx="534377" cy="259045"/>
    <xdr:sp macro="" textlink="">
      <xdr:nvSpPr>
        <xdr:cNvPr id="320" name="テキスト ボックス 319"/>
        <xdr:cNvSpPr txBox="1"/>
      </xdr:nvSpPr>
      <xdr:spPr>
        <a:xfrm>
          <a:off x="8483111" y="652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75146</xdr:rowOff>
    </xdr:from>
    <xdr:to>
      <xdr:col>41</xdr:col>
      <xdr:colOff>101600</xdr:colOff>
      <xdr:row>38</xdr:row>
      <xdr:rowOff>5296</xdr:rowOff>
    </xdr:to>
    <xdr:sp macro="" textlink="">
      <xdr:nvSpPr>
        <xdr:cNvPr id="321" name="楕円 320"/>
        <xdr:cNvSpPr/>
      </xdr:nvSpPr>
      <xdr:spPr>
        <a:xfrm>
          <a:off x="7810500" y="6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167873</xdr:rowOff>
    </xdr:from>
    <xdr:ext cx="534377" cy="259045"/>
    <xdr:sp macro="" textlink="">
      <xdr:nvSpPr>
        <xdr:cNvPr id="322" name="テキスト ボックス 321"/>
        <xdr:cNvSpPr txBox="1"/>
      </xdr:nvSpPr>
      <xdr:spPr>
        <a:xfrm>
          <a:off x="7594111" y="65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105348</xdr:rowOff>
    </xdr:from>
    <xdr:to>
      <xdr:col>36</xdr:col>
      <xdr:colOff>165100</xdr:colOff>
      <xdr:row>38</xdr:row>
      <xdr:rowOff>35498</xdr:rowOff>
    </xdr:to>
    <xdr:sp macro="" textlink="">
      <xdr:nvSpPr>
        <xdr:cNvPr id="323" name="楕円 322"/>
        <xdr:cNvSpPr/>
      </xdr:nvSpPr>
      <xdr:spPr>
        <a:xfrm>
          <a:off x="6921500" y="644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26625</xdr:rowOff>
    </xdr:from>
    <xdr:ext cx="534377" cy="259045"/>
    <xdr:sp macro="" textlink="">
      <xdr:nvSpPr>
        <xdr:cNvPr id="324" name="テキスト ボックス 323"/>
        <xdr:cNvSpPr txBox="1"/>
      </xdr:nvSpPr>
      <xdr:spPr>
        <a:xfrm>
          <a:off x="6705111" y="65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157088</xdr:rowOff>
    </xdr:from>
    <xdr:to>
      <xdr:col>55</xdr:col>
      <xdr:colOff>0</xdr:colOff>
      <xdr:row>59</xdr:row>
      <xdr:rowOff>14705</xdr:rowOff>
    </xdr:to>
    <xdr:cxnSp macro="">
      <xdr:nvCxnSpPr>
        <xdr:cNvPr id="353" name="直線コネクタ 352"/>
        <xdr:cNvCxnSpPr/>
      </xdr:nvCxnSpPr>
      <xdr:spPr>
        <a:xfrm>
          <a:off x="9639300" y="10101188"/>
          <a:ext cx="838200" cy="2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157088</xdr:rowOff>
    </xdr:from>
    <xdr:to>
      <xdr:col>50</xdr:col>
      <xdr:colOff>114300</xdr:colOff>
      <xdr:row>59</xdr:row>
      <xdr:rowOff>8245</xdr:rowOff>
    </xdr:to>
    <xdr:cxnSp macro="">
      <xdr:nvCxnSpPr>
        <xdr:cNvPr id="356" name="直線コネクタ 355"/>
        <xdr:cNvCxnSpPr/>
      </xdr:nvCxnSpPr>
      <xdr:spPr>
        <a:xfrm flipV="1">
          <a:off x="8750300" y="10101188"/>
          <a:ext cx="889000" cy="2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8245</xdr:rowOff>
    </xdr:from>
    <xdr:to>
      <xdr:col>45</xdr:col>
      <xdr:colOff>177800</xdr:colOff>
      <xdr:row>59</xdr:row>
      <xdr:rowOff>14980</xdr:rowOff>
    </xdr:to>
    <xdr:cxnSp macro="">
      <xdr:nvCxnSpPr>
        <xdr:cNvPr id="359" name="直線コネクタ 358"/>
        <xdr:cNvCxnSpPr/>
      </xdr:nvCxnSpPr>
      <xdr:spPr>
        <a:xfrm flipV="1">
          <a:off x="7861300" y="10123795"/>
          <a:ext cx="889000" cy="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9203</xdr:rowOff>
    </xdr:from>
    <xdr:to>
      <xdr:col>41</xdr:col>
      <xdr:colOff>50800</xdr:colOff>
      <xdr:row>59</xdr:row>
      <xdr:rowOff>14980</xdr:rowOff>
    </xdr:to>
    <xdr:cxnSp macro="">
      <xdr:nvCxnSpPr>
        <xdr:cNvPr id="362" name="直線コネクタ 361"/>
        <xdr:cNvCxnSpPr/>
      </xdr:nvCxnSpPr>
      <xdr:spPr>
        <a:xfrm>
          <a:off x="6972300" y="10124753"/>
          <a:ext cx="889000" cy="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66177</xdr:rowOff>
    </xdr:from>
    <xdr:ext cx="599010" cy="259045"/>
    <xdr:sp macro="" textlink="">
      <xdr:nvSpPr>
        <xdr:cNvPr id="366" name="テキスト ボックス 365"/>
        <xdr:cNvSpPr txBox="1"/>
      </xdr:nvSpPr>
      <xdr:spPr>
        <a:xfrm>
          <a:off x="6672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135355</xdr:rowOff>
    </xdr:from>
    <xdr:to>
      <xdr:col>55</xdr:col>
      <xdr:colOff>50800</xdr:colOff>
      <xdr:row>59</xdr:row>
      <xdr:rowOff>65505</xdr:rowOff>
    </xdr:to>
    <xdr:sp macro="" textlink="">
      <xdr:nvSpPr>
        <xdr:cNvPr id="372" name="楕円 371"/>
        <xdr:cNvSpPr/>
      </xdr:nvSpPr>
      <xdr:spPr>
        <a:xfrm>
          <a:off x="10426700" y="100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99793</xdr:rowOff>
    </xdr:from>
    <xdr:ext cx="534377" cy="259045"/>
    <xdr:sp macro="" textlink="">
      <xdr:nvSpPr>
        <xdr:cNvPr id="373" name="普通建設事業費該当値テキスト"/>
        <xdr:cNvSpPr txBox="1"/>
      </xdr:nvSpPr>
      <xdr:spPr>
        <a:xfrm>
          <a:off x="10528300" y="100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106288</xdr:rowOff>
    </xdr:from>
    <xdr:to>
      <xdr:col>50</xdr:col>
      <xdr:colOff>165100</xdr:colOff>
      <xdr:row>59</xdr:row>
      <xdr:rowOff>36438</xdr:rowOff>
    </xdr:to>
    <xdr:sp macro="" textlink="">
      <xdr:nvSpPr>
        <xdr:cNvPr id="374" name="楕円 373"/>
        <xdr:cNvSpPr/>
      </xdr:nvSpPr>
      <xdr:spPr>
        <a:xfrm>
          <a:off x="9588500" y="100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52965</xdr:rowOff>
    </xdr:from>
    <xdr:ext cx="599010" cy="259045"/>
    <xdr:sp macro="" textlink="">
      <xdr:nvSpPr>
        <xdr:cNvPr id="375" name="テキスト ボックス 374"/>
        <xdr:cNvSpPr txBox="1"/>
      </xdr:nvSpPr>
      <xdr:spPr>
        <a:xfrm>
          <a:off x="9339795" y="982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128895</xdr:rowOff>
    </xdr:from>
    <xdr:to>
      <xdr:col>46</xdr:col>
      <xdr:colOff>38100</xdr:colOff>
      <xdr:row>59</xdr:row>
      <xdr:rowOff>59045</xdr:rowOff>
    </xdr:to>
    <xdr:sp macro="" textlink="">
      <xdr:nvSpPr>
        <xdr:cNvPr id="376" name="楕円 375"/>
        <xdr:cNvSpPr/>
      </xdr:nvSpPr>
      <xdr:spPr>
        <a:xfrm>
          <a:off x="8699500" y="10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50172</xdr:rowOff>
    </xdr:from>
    <xdr:ext cx="534377" cy="259045"/>
    <xdr:sp macro="" textlink="">
      <xdr:nvSpPr>
        <xdr:cNvPr id="377" name="テキスト ボックス 376"/>
        <xdr:cNvSpPr txBox="1"/>
      </xdr:nvSpPr>
      <xdr:spPr>
        <a:xfrm>
          <a:off x="8483111" y="1016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135630</xdr:rowOff>
    </xdr:from>
    <xdr:to>
      <xdr:col>41</xdr:col>
      <xdr:colOff>101600</xdr:colOff>
      <xdr:row>59</xdr:row>
      <xdr:rowOff>65780</xdr:rowOff>
    </xdr:to>
    <xdr:sp macro="" textlink="">
      <xdr:nvSpPr>
        <xdr:cNvPr id="378" name="楕円 377"/>
        <xdr:cNvSpPr/>
      </xdr:nvSpPr>
      <xdr:spPr>
        <a:xfrm>
          <a:off x="7810500" y="10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56907</xdr:rowOff>
    </xdr:from>
    <xdr:ext cx="534377" cy="259045"/>
    <xdr:sp macro="" textlink="">
      <xdr:nvSpPr>
        <xdr:cNvPr id="379" name="テキスト ボックス 378"/>
        <xdr:cNvSpPr txBox="1"/>
      </xdr:nvSpPr>
      <xdr:spPr>
        <a:xfrm>
          <a:off x="7594111" y="101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129853</xdr:rowOff>
    </xdr:from>
    <xdr:to>
      <xdr:col>36</xdr:col>
      <xdr:colOff>165100</xdr:colOff>
      <xdr:row>59</xdr:row>
      <xdr:rowOff>60003</xdr:rowOff>
    </xdr:to>
    <xdr:sp macro="" textlink="">
      <xdr:nvSpPr>
        <xdr:cNvPr id="380" name="楕円 379"/>
        <xdr:cNvSpPr/>
      </xdr:nvSpPr>
      <xdr:spPr>
        <a:xfrm>
          <a:off x="6921500" y="100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51130</xdr:rowOff>
    </xdr:from>
    <xdr:ext cx="534377" cy="259045"/>
    <xdr:sp macro="" textlink="">
      <xdr:nvSpPr>
        <xdr:cNvPr id="381" name="テキスト ボックス 380"/>
        <xdr:cNvSpPr txBox="1"/>
      </xdr:nvSpPr>
      <xdr:spPr>
        <a:xfrm>
          <a:off x="6705111" y="1016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90238</xdr:rowOff>
    </xdr:from>
    <xdr:to>
      <xdr:col>55</xdr:col>
      <xdr:colOff>0</xdr:colOff>
      <xdr:row>78</xdr:row>
      <xdr:rowOff>125383</xdr:rowOff>
    </xdr:to>
    <xdr:cxnSp macro="">
      <xdr:nvCxnSpPr>
        <xdr:cNvPr id="408" name="直線コネクタ 407"/>
        <xdr:cNvCxnSpPr/>
      </xdr:nvCxnSpPr>
      <xdr:spPr>
        <a:xfrm>
          <a:off x="9639300" y="13463338"/>
          <a:ext cx="838200" cy="3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90238</xdr:rowOff>
    </xdr:from>
    <xdr:to>
      <xdr:col>50</xdr:col>
      <xdr:colOff>114300</xdr:colOff>
      <xdr:row>78</xdr:row>
      <xdr:rowOff>120163</xdr:rowOff>
    </xdr:to>
    <xdr:cxnSp macro="">
      <xdr:nvCxnSpPr>
        <xdr:cNvPr id="411" name="直線コネクタ 410"/>
        <xdr:cNvCxnSpPr/>
      </xdr:nvCxnSpPr>
      <xdr:spPr>
        <a:xfrm flipV="1">
          <a:off x="8750300" y="13463338"/>
          <a:ext cx="889000" cy="2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119898</xdr:rowOff>
    </xdr:from>
    <xdr:to>
      <xdr:col>45</xdr:col>
      <xdr:colOff>177800</xdr:colOff>
      <xdr:row>78</xdr:row>
      <xdr:rowOff>120163</xdr:rowOff>
    </xdr:to>
    <xdr:cxnSp macro="">
      <xdr:nvCxnSpPr>
        <xdr:cNvPr id="414" name="直線コネクタ 413"/>
        <xdr:cNvCxnSpPr/>
      </xdr:nvCxnSpPr>
      <xdr:spPr>
        <a:xfrm>
          <a:off x="7861300" y="13492998"/>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119898</xdr:rowOff>
    </xdr:from>
    <xdr:to>
      <xdr:col>41</xdr:col>
      <xdr:colOff>50800</xdr:colOff>
      <xdr:row>78</xdr:row>
      <xdr:rowOff>125496</xdr:rowOff>
    </xdr:to>
    <xdr:cxnSp macro="">
      <xdr:nvCxnSpPr>
        <xdr:cNvPr id="417" name="直線コネクタ 416"/>
        <xdr:cNvCxnSpPr/>
      </xdr:nvCxnSpPr>
      <xdr:spPr>
        <a:xfrm flipV="1">
          <a:off x="6972300" y="13492998"/>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10915</xdr:rowOff>
    </xdr:from>
    <xdr:ext cx="534377" cy="259045"/>
    <xdr:sp macro="" textlink="">
      <xdr:nvSpPr>
        <xdr:cNvPr id="421" name="テキスト ボックス 420"/>
        <xdr:cNvSpPr txBox="1"/>
      </xdr:nvSpPr>
      <xdr:spPr>
        <a:xfrm>
          <a:off x="6705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74583</xdr:rowOff>
    </xdr:from>
    <xdr:to>
      <xdr:col>55</xdr:col>
      <xdr:colOff>50800</xdr:colOff>
      <xdr:row>79</xdr:row>
      <xdr:rowOff>4733</xdr:rowOff>
    </xdr:to>
    <xdr:sp macro="" textlink="">
      <xdr:nvSpPr>
        <xdr:cNvPr id="427" name="楕円 426"/>
        <xdr:cNvSpPr/>
      </xdr:nvSpPr>
      <xdr:spPr>
        <a:xfrm>
          <a:off x="10426700" y="134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39438</xdr:rowOff>
    </xdr:from>
    <xdr:to>
      <xdr:col>50</xdr:col>
      <xdr:colOff>165100</xdr:colOff>
      <xdr:row>78</xdr:row>
      <xdr:rowOff>141038</xdr:rowOff>
    </xdr:to>
    <xdr:sp macro="" textlink="">
      <xdr:nvSpPr>
        <xdr:cNvPr id="429" name="楕円 428"/>
        <xdr:cNvSpPr/>
      </xdr:nvSpPr>
      <xdr:spPr>
        <a:xfrm>
          <a:off x="9588500" y="134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157565</xdr:rowOff>
    </xdr:from>
    <xdr:ext cx="599010" cy="259045"/>
    <xdr:sp macro="" textlink="">
      <xdr:nvSpPr>
        <xdr:cNvPr id="430" name="テキスト ボックス 429"/>
        <xdr:cNvSpPr txBox="1"/>
      </xdr:nvSpPr>
      <xdr:spPr>
        <a:xfrm>
          <a:off x="9339795" y="1318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69363</xdr:rowOff>
    </xdr:from>
    <xdr:to>
      <xdr:col>46</xdr:col>
      <xdr:colOff>38100</xdr:colOff>
      <xdr:row>78</xdr:row>
      <xdr:rowOff>170963</xdr:rowOff>
    </xdr:to>
    <xdr:sp macro="" textlink="">
      <xdr:nvSpPr>
        <xdr:cNvPr id="431" name="楕円 430"/>
        <xdr:cNvSpPr/>
      </xdr:nvSpPr>
      <xdr:spPr>
        <a:xfrm>
          <a:off x="8699500" y="134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162090</xdr:rowOff>
    </xdr:from>
    <xdr:ext cx="534377" cy="259045"/>
    <xdr:sp macro="" textlink="">
      <xdr:nvSpPr>
        <xdr:cNvPr id="432" name="テキスト ボックス 431"/>
        <xdr:cNvSpPr txBox="1"/>
      </xdr:nvSpPr>
      <xdr:spPr>
        <a:xfrm>
          <a:off x="8483111" y="135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69098</xdr:rowOff>
    </xdr:from>
    <xdr:to>
      <xdr:col>41</xdr:col>
      <xdr:colOff>101600</xdr:colOff>
      <xdr:row>78</xdr:row>
      <xdr:rowOff>170698</xdr:rowOff>
    </xdr:to>
    <xdr:sp macro="" textlink="">
      <xdr:nvSpPr>
        <xdr:cNvPr id="433" name="楕円 432"/>
        <xdr:cNvSpPr/>
      </xdr:nvSpPr>
      <xdr:spPr>
        <a:xfrm>
          <a:off x="7810500" y="134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161825</xdr:rowOff>
    </xdr:from>
    <xdr:ext cx="534377" cy="259045"/>
    <xdr:sp macro="" textlink="">
      <xdr:nvSpPr>
        <xdr:cNvPr id="434" name="テキスト ボックス 433"/>
        <xdr:cNvSpPr txBox="1"/>
      </xdr:nvSpPr>
      <xdr:spPr>
        <a:xfrm>
          <a:off x="7594111" y="135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74696</xdr:rowOff>
    </xdr:from>
    <xdr:to>
      <xdr:col>36</xdr:col>
      <xdr:colOff>165100</xdr:colOff>
      <xdr:row>79</xdr:row>
      <xdr:rowOff>4846</xdr:rowOff>
    </xdr:to>
    <xdr:sp macro="" textlink="">
      <xdr:nvSpPr>
        <xdr:cNvPr id="435" name="楕円 434"/>
        <xdr:cNvSpPr/>
      </xdr:nvSpPr>
      <xdr:spPr>
        <a:xfrm>
          <a:off x="6921500" y="134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167423</xdr:rowOff>
    </xdr:from>
    <xdr:ext cx="534377" cy="259045"/>
    <xdr:sp macro="" textlink="">
      <xdr:nvSpPr>
        <xdr:cNvPr id="436" name="テキスト ボックス 435"/>
        <xdr:cNvSpPr txBox="1"/>
      </xdr:nvSpPr>
      <xdr:spPr>
        <a:xfrm>
          <a:off x="6705111" y="135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58863</xdr:rowOff>
    </xdr:from>
    <xdr:to>
      <xdr:col>55</xdr:col>
      <xdr:colOff>0</xdr:colOff>
      <xdr:row>98</xdr:row>
      <xdr:rowOff>60407</xdr:rowOff>
    </xdr:to>
    <xdr:cxnSp macro="">
      <xdr:nvCxnSpPr>
        <xdr:cNvPr id="463" name="直線コネクタ 462"/>
        <xdr:cNvCxnSpPr/>
      </xdr:nvCxnSpPr>
      <xdr:spPr>
        <a:xfrm flipV="1">
          <a:off x="9639300" y="16860963"/>
          <a:ext cx="8382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59564</xdr:rowOff>
    </xdr:from>
    <xdr:to>
      <xdr:col>50</xdr:col>
      <xdr:colOff>114300</xdr:colOff>
      <xdr:row>98</xdr:row>
      <xdr:rowOff>60407</xdr:rowOff>
    </xdr:to>
    <xdr:cxnSp macro="">
      <xdr:nvCxnSpPr>
        <xdr:cNvPr id="466" name="直線コネクタ 465"/>
        <xdr:cNvCxnSpPr/>
      </xdr:nvCxnSpPr>
      <xdr:spPr>
        <a:xfrm>
          <a:off x="8750300" y="16861664"/>
          <a:ext cx="889000" cy="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59564</xdr:rowOff>
    </xdr:from>
    <xdr:to>
      <xdr:col>45</xdr:col>
      <xdr:colOff>177800</xdr:colOff>
      <xdr:row>98</xdr:row>
      <xdr:rowOff>88793</xdr:rowOff>
    </xdr:to>
    <xdr:cxnSp macro="">
      <xdr:nvCxnSpPr>
        <xdr:cNvPr id="469" name="直線コネクタ 468"/>
        <xdr:cNvCxnSpPr/>
      </xdr:nvCxnSpPr>
      <xdr:spPr>
        <a:xfrm flipV="1">
          <a:off x="7861300" y="16861664"/>
          <a:ext cx="8890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85671</xdr:rowOff>
    </xdr:from>
    <xdr:to>
      <xdr:col>41</xdr:col>
      <xdr:colOff>50800</xdr:colOff>
      <xdr:row>98</xdr:row>
      <xdr:rowOff>88793</xdr:rowOff>
    </xdr:to>
    <xdr:cxnSp macro="">
      <xdr:nvCxnSpPr>
        <xdr:cNvPr id="472" name="直線コネクタ 471"/>
        <xdr:cNvCxnSpPr/>
      </xdr:nvCxnSpPr>
      <xdr:spPr>
        <a:xfrm>
          <a:off x="6972300" y="16887771"/>
          <a:ext cx="8890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8063</xdr:rowOff>
    </xdr:from>
    <xdr:to>
      <xdr:col>55</xdr:col>
      <xdr:colOff>50800</xdr:colOff>
      <xdr:row>98</xdr:row>
      <xdr:rowOff>109663</xdr:rowOff>
    </xdr:to>
    <xdr:sp macro="" textlink="">
      <xdr:nvSpPr>
        <xdr:cNvPr id="482" name="楕円 481"/>
        <xdr:cNvSpPr/>
      </xdr:nvSpPr>
      <xdr:spPr>
        <a:xfrm>
          <a:off x="10426700" y="168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94440</xdr:rowOff>
    </xdr:from>
    <xdr:ext cx="534377" cy="259045"/>
    <xdr:sp macro="" textlink="">
      <xdr:nvSpPr>
        <xdr:cNvPr id="483" name="普通建設事業費 （ うち更新整備　）該当値テキスト"/>
        <xdr:cNvSpPr txBox="1"/>
      </xdr:nvSpPr>
      <xdr:spPr>
        <a:xfrm>
          <a:off x="10528300" y="1672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9607</xdr:rowOff>
    </xdr:from>
    <xdr:to>
      <xdr:col>50</xdr:col>
      <xdr:colOff>165100</xdr:colOff>
      <xdr:row>98</xdr:row>
      <xdr:rowOff>111207</xdr:rowOff>
    </xdr:to>
    <xdr:sp macro="" textlink="">
      <xdr:nvSpPr>
        <xdr:cNvPr id="484" name="楕円 483"/>
        <xdr:cNvSpPr/>
      </xdr:nvSpPr>
      <xdr:spPr>
        <a:xfrm>
          <a:off x="9588500" y="168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102334</xdr:rowOff>
    </xdr:from>
    <xdr:ext cx="534377" cy="259045"/>
    <xdr:sp macro="" textlink="">
      <xdr:nvSpPr>
        <xdr:cNvPr id="485" name="テキスト ボックス 484"/>
        <xdr:cNvSpPr txBox="1"/>
      </xdr:nvSpPr>
      <xdr:spPr>
        <a:xfrm>
          <a:off x="9372111" y="1690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8764</xdr:rowOff>
    </xdr:from>
    <xdr:to>
      <xdr:col>46</xdr:col>
      <xdr:colOff>38100</xdr:colOff>
      <xdr:row>98</xdr:row>
      <xdr:rowOff>110364</xdr:rowOff>
    </xdr:to>
    <xdr:sp macro="" textlink="">
      <xdr:nvSpPr>
        <xdr:cNvPr id="486" name="楕円 485"/>
        <xdr:cNvSpPr/>
      </xdr:nvSpPr>
      <xdr:spPr>
        <a:xfrm>
          <a:off x="8699500" y="168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101491</xdr:rowOff>
    </xdr:from>
    <xdr:ext cx="534377" cy="259045"/>
    <xdr:sp macro="" textlink="">
      <xdr:nvSpPr>
        <xdr:cNvPr id="487" name="テキスト ボックス 486"/>
        <xdr:cNvSpPr txBox="1"/>
      </xdr:nvSpPr>
      <xdr:spPr>
        <a:xfrm>
          <a:off x="8483111" y="169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37993</xdr:rowOff>
    </xdr:from>
    <xdr:to>
      <xdr:col>41</xdr:col>
      <xdr:colOff>101600</xdr:colOff>
      <xdr:row>98</xdr:row>
      <xdr:rowOff>139593</xdr:rowOff>
    </xdr:to>
    <xdr:sp macro="" textlink="">
      <xdr:nvSpPr>
        <xdr:cNvPr id="488" name="楕円 487"/>
        <xdr:cNvSpPr/>
      </xdr:nvSpPr>
      <xdr:spPr>
        <a:xfrm>
          <a:off x="7810500" y="168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130720</xdr:rowOff>
    </xdr:from>
    <xdr:ext cx="534377" cy="259045"/>
    <xdr:sp macro="" textlink="">
      <xdr:nvSpPr>
        <xdr:cNvPr id="489" name="テキスト ボックス 488"/>
        <xdr:cNvSpPr txBox="1"/>
      </xdr:nvSpPr>
      <xdr:spPr>
        <a:xfrm>
          <a:off x="7594111" y="1693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34871</xdr:rowOff>
    </xdr:from>
    <xdr:to>
      <xdr:col>36</xdr:col>
      <xdr:colOff>165100</xdr:colOff>
      <xdr:row>98</xdr:row>
      <xdr:rowOff>136471</xdr:rowOff>
    </xdr:to>
    <xdr:sp macro="" textlink="">
      <xdr:nvSpPr>
        <xdr:cNvPr id="490" name="楕円 489"/>
        <xdr:cNvSpPr/>
      </xdr:nvSpPr>
      <xdr:spPr>
        <a:xfrm>
          <a:off x="6921500" y="168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127598</xdr:rowOff>
    </xdr:from>
    <xdr:ext cx="534377" cy="259045"/>
    <xdr:sp macro="" textlink="">
      <xdr:nvSpPr>
        <xdr:cNvPr id="491" name="テキスト ボックス 490"/>
        <xdr:cNvSpPr txBox="1"/>
      </xdr:nvSpPr>
      <xdr:spPr>
        <a:xfrm>
          <a:off x="6705111" y="1692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139613</xdr:rowOff>
    </xdr:from>
    <xdr:to>
      <xdr:col>85</xdr:col>
      <xdr:colOff>127000</xdr:colOff>
      <xdr:row>38</xdr:row>
      <xdr:rowOff>139627</xdr:rowOff>
    </xdr:to>
    <xdr:cxnSp macro="">
      <xdr:nvCxnSpPr>
        <xdr:cNvPr id="518" name="直線コネクタ 517"/>
        <xdr:cNvCxnSpPr/>
      </xdr:nvCxnSpPr>
      <xdr:spPr>
        <a:xfrm>
          <a:off x="15481300" y="6654713"/>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139613</xdr:rowOff>
    </xdr:from>
    <xdr:to>
      <xdr:col>81</xdr:col>
      <xdr:colOff>50800</xdr:colOff>
      <xdr:row>38</xdr:row>
      <xdr:rowOff>139632</xdr:rowOff>
    </xdr:to>
    <xdr:cxnSp macro="">
      <xdr:nvCxnSpPr>
        <xdr:cNvPr id="521" name="直線コネクタ 520"/>
        <xdr:cNvCxnSpPr/>
      </xdr:nvCxnSpPr>
      <xdr:spPr>
        <a:xfrm flipV="1">
          <a:off x="14592300" y="665471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139632</xdr:rowOff>
    </xdr:from>
    <xdr:to>
      <xdr:col>76</xdr:col>
      <xdr:colOff>114300</xdr:colOff>
      <xdr:row>38</xdr:row>
      <xdr:rowOff>139632</xdr:rowOff>
    </xdr:to>
    <xdr:cxnSp macro="">
      <xdr:nvCxnSpPr>
        <xdr:cNvPr id="524" name="直線コネクタ 523"/>
        <xdr:cNvCxnSpPr/>
      </xdr:nvCxnSpPr>
      <xdr:spPr>
        <a:xfrm>
          <a:off x="13703300" y="6654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138927</xdr:rowOff>
    </xdr:from>
    <xdr:to>
      <xdr:col>71</xdr:col>
      <xdr:colOff>177800</xdr:colOff>
      <xdr:row>38</xdr:row>
      <xdr:rowOff>139632</xdr:rowOff>
    </xdr:to>
    <xdr:cxnSp macro="">
      <xdr:nvCxnSpPr>
        <xdr:cNvPr id="527" name="直線コネクタ 526"/>
        <xdr:cNvCxnSpPr/>
      </xdr:nvCxnSpPr>
      <xdr:spPr>
        <a:xfrm>
          <a:off x="12814300" y="6654027"/>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31" name="テキスト ボックス 530"/>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88827</xdr:rowOff>
    </xdr:from>
    <xdr:to>
      <xdr:col>85</xdr:col>
      <xdr:colOff>177800</xdr:colOff>
      <xdr:row>39</xdr:row>
      <xdr:rowOff>18977</xdr:rowOff>
    </xdr:to>
    <xdr:sp macro="" textlink="">
      <xdr:nvSpPr>
        <xdr:cNvPr id="537" name="楕円 536"/>
        <xdr:cNvSpPr/>
      </xdr:nvSpPr>
      <xdr:spPr>
        <a:xfrm>
          <a:off x="16268700" y="66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313932" cy="259045"/>
    <xdr:sp macro="" textlink="">
      <xdr:nvSpPr>
        <xdr:cNvPr id="538" name="災害復旧事業費該当値テキスト"/>
        <xdr:cNvSpPr txBox="1"/>
      </xdr:nvSpPr>
      <xdr:spPr>
        <a:xfrm>
          <a:off x="16370300" y="6560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88813</xdr:rowOff>
    </xdr:from>
    <xdr:to>
      <xdr:col>81</xdr:col>
      <xdr:colOff>101600</xdr:colOff>
      <xdr:row>39</xdr:row>
      <xdr:rowOff>18963</xdr:rowOff>
    </xdr:to>
    <xdr:sp macro="" textlink="">
      <xdr:nvSpPr>
        <xdr:cNvPr id="539" name="楕円 538"/>
        <xdr:cNvSpPr/>
      </xdr:nvSpPr>
      <xdr:spPr>
        <a:xfrm>
          <a:off x="15430500" y="660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10090</xdr:rowOff>
    </xdr:from>
    <xdr:ext cx="313932" cy="259045"/>
    <xdr:sp macro="" textlink="">
      <xdr:nvSpPr>
        <xdr:cNvPr id="540" name="テキスト ボックス 539"/>
        <xdr:cNvSpPr txBox="1"/>
      </xdr:nvSpPr>
      <xdr:spPr>
        <a:xfrm>
          <a:off x="15324333" y="6696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88832</xdr:rowOff>
    </xdr:from>
    <xdr:to>
      <xdr:col>76</xdr:col>
      <xdr:colOff>165100</xdr:colOff>
      <xdr:row>39</xdr:row>
      <xdr:rowOff>18982</xdr:rowOff>
    </xdr:to>
    <xdr:sp macro="" textlink="">
      <xdr:nvSpPr>
        <xdr:cNvPr id="541" name="楕円 540"/>
        <xdr:cNvSpPr/>
      </xdr:nvSpPr>
      <xdr:spPr>
        <a:xfrm>
          <a:off x="145415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10109</xdr:rowOff>
    </xdr:from>
    <xdr:ext cx="313932" cy="259045"/>
    <xdr:sp macro="" textlink="">
      <xdr:nvSpPr>
        <xdr:cNvPr id="542" name="テキスト ボックス 541"/>
        <xdr:cNvSpPr txBox="1"/>
      </xdr:nvSpPr>
      <xdr:spPr>
        <a:xfrm>
          <a:off x="14435333" y="669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88832</xdr:rowOff>
    </xdr:from>
    <xdr:to>
      <xdr:col>72</xdr:col>
      <xdr:colOff>38100</xdr:colOff>
      <xdr:row>39</xdr:row>
      <xdr:rowOff>18982</xdr:rowOff>
    </xdr:to>
    <xdr:sp macro="" textlink="">
      <xdr:nvSpPr>
        <xdr:cNvPr id="543" name="楕円 542"/>
        <xdr:cNvSpPr/>
      </xdr:nvSpPr>
      <xdr:spPr>
        <a:xfrm>
          <a:off x="136525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10109</xdr:rowOff>
    </xdr:from>
    <xdr:ext cx="313932" cy="259045"/>
    <xdr:sp macro="" textlink="">
      <xdr:nvSpPr>
        <xdr:cNvPr id="544" name="テキスト ボックス 543"/>
        <xdr:cNvSpPr txBox="1"/>
      </xdr:nvSpPr>
      <xdr:spPr>
        <a:xfrm>
          <a:off x="13546333" y="669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88127</xdr:rowOff>
    </xdr:from>
    <xdr:to>
      <xdr:col>67</xdr:col>
      <xdr:colOff>101600</xdr:colOff>
      <xdr:row>39</xdr:row>
      <xdr:rowOff>18277</xdr:rowOff>
    </xdr:to>
    <xdr:sp macro="" textlink="">
      <xdr:nvSpPr>
        <xdr:cNvPr id="545" name="楕円 544"/>
        <xdr:cNvSpPr/>
      </xdr:nvSpPr>
      <xdr:spPr>
        <a:xfrm>
          <a:off x="12763500" y="66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9404</xdr:rowOff>
    </xdr:from>
    <xdr:ext cx="378565" cy="259045"/>
    <xdr:sp macro="" textlink="">
      <xdr:nvSpPr>
        <xdr:cNvPr id="546" name="テキスト ボックス 545"/>
        <xdr:cNvSpPr txBox="1"/>
      </xdr:nvSpPr>
      <xdr:spPr>
        <a:xfrm>
          <a:off x="12625017" y="669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36575</xdr:rowOff>
    </xdr:from>
    <xdr:to>
      <xdr:col>85</xdr:col>
      <xdr:colOff>127000</xdr:colOff>
      <xdr:row>76</xdr:row>
      <xdr:rowOff>45576</xdr:rowOff>
    </xdr:to>
    <xdr:cxnSp macro="">
      <xdr:nvCxnSpPr>
        <xdr:cNvPr id="622" name="直線コネクタ 621"/>
        <xdr:cNvCxnSpPr/>
      </xdr:nvCxnSpPr>
      <xdr:spPr>
        <a:xfrm flipV="1">
          <a:off x="15481300" y="13066775"/>
          <a:ext cx="8382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123396</xdr:rowOff>
    </xdr:from>
    <xdr:to>
      <xdr:col>81</xdr:col>
      <xdr:colOff>50800</xdr:colOff>
      <xdr:row>76</xdr:row>
      <xdr:rowOff>45576</xdr:rowOff>
    </xdr:to>
    <xdr:cxnSp macro="">
      <xdr:nvCxnSpPr>
        <xdr:cNvPr id="625" name="直線コネクタ 624"/>
        <xdr:cNvCxnSpPr/>
      </xdr:nvCxnSpPr>
      <xdr:spPr>
        <a:xfrm>
          <a:off x="14592300" y="12982146"/>
          <a:ext cx="889000" cy="9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123396</xdr:rowOff>
    </xdr:from>
    <xdr:to>
      <xdr:col>76</xdr:col>
      <xdr:colOff>114300</xdr:colOff>
      <xdr:row>75</xdr:row>
      <xdr:rowOff>158179</xdr:rowOff>
    </xdr:to>
    <xdr:cxnSp macro="">
      <xdr:nvCxnSpPr>
        <xdr:cNvPr id="628" name="直線コネクタ 627"/>
        <xdr:cNvCxnSpPr/>
      </xdr:nvCxnSpPr>
      <xdr:spPr>
        <a:xfrm flipV="1">
          <a:off x="13703300" y="12982146"/>
          <a:ext cx="889000" cy="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158179</xdr:rowOff>
    </xdr:from>
    <xdr:to>
      <xdr:col>71</xdr:col>
      <xdr:colOff>177800</xdr:colOff>
      <xdr:row>75</xdr:row>
      <xdr:rowOff>161271</xdr:rowOff>
    </xdr:to>
    <xdr:cxnSp macro="">
      <xdr:nvCxnSpPr>
        <xdr:cNvPr id="631" name="直線コネクタ 630"/>
        <xdr:cNvCxnSpPr/>
      </xdr:nvCxnSpPr>
      <xdr:spPr>
        <a:xfrm flipV="1">
          <a:off x="12814300" y="13016929"/>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5" name="テキスト ボックス 634"/>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157225</xdr:rowOff>
    </xdr:from>
    <xdr:to>
      <xdr:col>85</xdr:col>
      <xdr:colOff>177800</xdr:colOff>
      <xdr:row>76</xdr:row>
      <xdr:rowOff>87375</xdr:rowOff>
    </xdr:to>
    <xdr:sp macro="" textlink="">
      <xdr:nvSpPr>
        <xdr:cNvPr id="641" name="楕円 640"/>
        <xdr:cNvSpPr/>
      </xdr:nvSpPr>
      <xdr:spPr>
        <a:xfrm>
          <a:off x="16268700" y="130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8651</xdr:rowOff>
    </xdr:from>
    <xdr:ext cx="534377" cy="259045"/>
    <xdr:sp macro="" textlink="">
      <xdr:nvSpPr>
        <xdr:cNvPr id="642" name="公債費該当値テキスト"/>
        <xdr:cNvSpPr txBox="1"/>
      </xdr:nvSpPr>
      <xdr:spPr>
        <a:xfrm>
          <a:off x="16370300" y="128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166226</xdr:rowOff>
    </xdr:from>
    <xdr:to>
      <xdr:col>81</xdr:col>
      <xdr:colOff>101600</xdr:colOff>
      <xdr:row>76</xdr:row>
      <xdr:rowOff>96376</xdr:rowOff>
    </xdr:to>
    <xdr:sp macro="" textlink="">
      <xdr:nvSpPr>
        <xdr:cNvPr id="643" name="楕円 642"/>
        <xdr:cNvSpPr/>
      </xdr:nvSpPr>
      <xdr:spPr>
        <a:xfrm>
          <a:off x="15430500" y="130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112903</xdr:rowOff>
    </xdr:from>
    <xdr:ext cx="534377" cy="259045"/>
    <xdr:sp macro="" textlink="">
      <xdr:nvSpPr>
        <xdr:cNvPr id="644" name="テキスト ボックス 643"/>
        <xdr:cNvSpPr txBox="1"/>
      </xdr:nvSpPr>
      <xdr:spPr>
        <a:xfrm>
          <a:off x="15214111" y="1280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72596</xdr:rowOff>
    </xdr:from>
    <xdr:to>
      <xdr:col>76</xdr:col>
      <xdr:colOff>165100</xdr:colOff>
      <xdr:row>76</xdr:row>
      <xdr:rowOff>2747</xdr:rowOff>
    </xdr:to>
    <xdr:sp macro="" textlink="">
      <xdr:nvSpPr>
        <xdr:cNvPr id="645" name="楕円 644"/>
        <xdr:cNvSpPr/>
      </xdr:nvSpPr>
      <xdr:spPr>
        <a:xfrm>
          <a:off x="14541500" y="129313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19273</xdr:rowOff>
    </xdr:from>
    <xdr:ext cx="599010" cy="259045"/>
    <xdr:sp macro="" textlink="">
      <xdr:nvSpPr>
        <xdr:cNvPr id="646" name="テキスト ボックス 645"/>
        <xdr:cNvSpPr txBox="1"/>
      </xdr:nvSpPr>
      <xdr:spPr>
        <a:xfrm>
          <a:off x="14292795" y="1270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107380</xdr:rowOff>
    </xdr:from>
    <xdr:to>
      <xdr:col>72</xdr:col>
      <xdr:colOff>38100</xdr:colOff>
      <xdr:row>76</xdr:row>
      <xdr:rowOff>37529</xdr:rowOff>
    </xdr:to>
    <xdr:sp macro="" textlink="">
      <xdr:nvSpPr>
        <xdr:cNvPr id="647" name="楕円 646"/>
        <xdr:cNvSpPr/>
      </xdr:nvSpPr>
      <xdr:spPr>
        <a:xfrm>
          <a:off x="13652500" y="129661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54057</xdr:rowOff>
    </xdr:from>
    <xdr:ext cx="599010" cy="259045"/>
    <xdr:sp macro="" textlink="">
      <xdr:nvSpPr>
        <xdr:cNvPr id="648" name="テキスト ボックス 647"/>
        <xdr:cNvSpPr txBox="1"/>
      </xdr:nvSpPr>
      <xdr:spPr>
        <a:xfrm>
          <a:off x="13403795" y="1274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110471</xdr:rowOff>
    </xdr:from>
    <xdr:to>
      <xdr:col>67</xdr:col>
      <xdr:colOff>101600</xdr:colOff>
      <xdr:row>76</xdr:row>
      <xdr:rowOff>40621</xdr:rowOff>
    </xdr:to>
    <xdr:sp macro="" textlink="">
      <xdr:nvSpPr>
        <xdr:cNvPr id="649" name="楕円 648"/>
        <xdr:cNvSpPr/>
      </xdr:nvSpPr>
      <xdr:spPr>
        <a:xfrm>
          <a:off x="12763500" y="129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57148</xdr:rowOff>
    </xdr:from>
    <xdr:ext cx="599010" cy="259045"/>
    <xdr:sp macro="" textlink="">
      <xdr:nvSpPr>
        <xdr:cNvPr id="650" name="テキスト ボックス 649"/>
        <xdr:cNvSpPr txBox="1"/>
      </xdr:nvSpPr>
      <xdr:spPr>
        <a:xfrm>
          <a:off x="12514795" y="1274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85685</xdr:rowOff>
    </xdr:from>
    <xdr:to>
      <xdr:col>85</xdr:col>
      <xdr:colOff>127000</xdr:colOff>
      <xdr:row>99</xdr:row>
      <xdr:rowOff>25555</xdr:rowOff>
    </xdr:to>
    <xdr:cxnSp macro="">
      <xdr:nvCxnSpPr>
        <xdr:cNvPr id="681" name="直線コネクタ 680"/>
        <xdr:cNvCxnSpPr/>
      </xdr:nvCxnSpPr>
      <xdr:spPr>
        <a:xfrm flipV="1">
          <a:off x="15481300" y="16887785"/>
          <a:ext cx="838200" cy="1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25555</xdr:rowOff>
    </xdr:from>
    <xdr:to>
      <xdr:col>81</xdr:col>
      <xdr:colOff>50800</xdr:colOff>
      <xdr:row>99</xdr:row>
      <xdr:rowOff>27822</xdr:rowOff>
    </xdr:to>
    <xdr:cxnSp macro="">
      <xdr:nvCxnSpPr>
        <xdr:cNvPr id="684" name="直線コネクタ 683"/>
        <xdr:cNvCxnSpPr/>
      </xdr:nvCxnSpPr>
      <xdr:spPr>
        <a:xfrm flipV="1">
          <a:off x="14592300" y="16999105"/>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23893</xdr:rowOff>
    </xdr:from>
    <xdr:to>
      <xdr:col>76</xdr:col>
      <xdr:colOff>114300</xdr:colOff>
      <xdr:row>99</xdr:row>
      <xdr:rowOff>27822</xdr:rowOff>
    </xdr:to>
    <xdr:cxnSp macro="">
      <xdr:nvCxnSpPr>
        <xdr:cNvPr id="687" name="直線コネクタ 686"/>
        <xdr:cNvCxnSpPr/>
      </xdr:nvCxnSpPr>
      <xdr:spPr>
        <a:xfrm>
          <a:off x="13703300" y="16997443"/>
          <a:ext cx="8890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23893</xdr:rowOff>
    </xdr:from>
    <xdr:to>
      <xdr:col>71</xdr:col>
      <xdr:colOff>177800</xdr:colOff>
      <xdr:row>99</xdr:row>
      <xdr:rowOff>88027</xdr:rowOff>
    </xdr:to>
    <xdr:cxnSp macro="">
      <xdr:nvCxnSpPr>
        <xdr:cNvPr id="690" name="直線コネクタ 689"/>
        <xdr:cNvCxnSpPr/>
      </xdr:nvCxnSpPr>
      <xdr:spPr>
        <a:xfrm flipV="1">
          <a:off x="12814300" y="16997443"/>
          <a:ext cx="889000" cy="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34885</xdr:rowOff>
    </xdr:from>
    <xdr:to>
      <xdr:col>85</xdr:col>
      <xdr:colOff>177800</xdr:colOff>
      <xdr:row>98</xdr:row>
      <xdr:rowOff>136485</xdr:rowOff>
    </xdr:to>
    <xdr:sp macro="" textlink="">
      <xdr:nvSpPr>
        <xdr:cNvPr id="700" name="楕円 699"/>
        <xdr:cNvSpPr/>
      </xdr:nvSpPr>
      <xdr:spPr>
        <a:xfrm>
          <a:off x="16268700" y="168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57762</xdr:rowOff>
    </xdr:from>
    <xdr:ext cx="599010" cy="259045"/>
    <xdr:sp macro="" textlink="">
      <xdr:nvSpPr>
        <xdr:cNvPr id="701" name="積立金該当値テキスト"/>
        <xdr:cNvSpPr txBox="1"/>
      </xdr:nvSpPr>
      <xdr:spPr>
        <a:xfrm>
          <a:off x="16370300" y="1668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146205</xdr:rowOff>
    </xdr:from>
    <xdr:to>
      <xdr:col>81</xdr:col>
      <xdr:colOff>101600</xdr:colOff>
      <xdr:row>99</xdr:row>
      <xdr:rowOff>76355</xdr:rowOff>
    </xdr:to>
    <xdr:sp macro="" textlink="">
      <xdr:nvSpPr>
        <xdr:cNvPr id="702" name="楕円 701"/>
        <xdr:cNvSpPr/>
      </xdr:nvSpPr>
      <xdr:spPr>
        <a:xfrm>
          <a:off x="15430500" y="169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92882</xdr:rowOff>
    </xdr:from>
    <xdr:ext cx="534377" cy="259045"/>
    <xdr:sp macro="" textlink="">
      <xdr:nvSpPr>
        <xdr:cNvPr id="703" name="テキスト ボックス 702"/>
        <xdr:cNvSpPr txBox="1"/>
      </xdr:nvSpPr>
      <xdr:spPr>
        <a:xfrm>
          <a:off x="15214111" y="167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148472</xdr:rowOff>
    </xdr:from>
    <xdr:to>
      <xdr:col>76</xdr:col>
      <xdr:colOff>165100</xdr:colOff>
      <xdr:row>99</xdr:row>
      <xdr:rowOff>78622</xdr:rowOff>
    </xdr:to>
    <xdr:sp macro="" textlink="">
      <xdr:nvSpPr>
        <xdr:cNvPr id="704" name="楕円 703"/>
        <xdr:cNvSpPr/>
      </xdr:nvSpPr>
      <xdr:spPr>
        <a:xfrm>
          <a:off x="14541500" y="169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95149</xdr:rowOff>
    </xdr:from>
    <xdr:ext cx="534377" cy="259045"/>
    <xdr:sp macro="" textlink="">
      <xdr:nvSpPr>
        <xdr:cNvPr id="705" name="テキスト ボックス 704"/>
        <xdr:cNvSpPr txBox="1"/>
      </xdr:nvSpPr>
      <xdr:spPr>
        <a:xfrm>
          <a:off x="14325111" y="167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144543</xdr:rowOff>
    </xdr:from>
    <xdr:to>
      <xdr:col>72</xdr:col>
      <xdr:colOff>38100</xdr:colOff>
      <xdr:row>99</xdr:row>
      <xdr:rowOff>74693</xdr:rowOff>
    </xdr:to>
    <xdr:sp macro="" textlink="">
      <xdr:nvSpPr>
        <xdr:cNvPr id="706" name="楕円 705"/>
        <xdr:cNvSpPr/>
      </xdr:nvSpPr>
      <xdr:spPr>
        <a:xfrm>
          <a:off x="13652500" y="169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91220</xdr:rowOff>
    </xdr:from>
    <xdr:ext cx="534377" cy="259045"/>
    <xdr:sp macro="" textlink="">
      <xdr:nvSpPr>
        <xdr:cNvPr id="707" name="テキスト ボックス 706"/>
        <xdr:cNvSpPr txBox="1"/>
      </xdr:nvSpPr>
      <xdr:spPr>
        <a:xfrm>
          <a:off x="13436111" y="167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37227</xdr:rowOff>
    </xdr:from>
    <xdr:to>
      <xdr:col>67</xdr:col>
      <xdr:colOff>101600</xdr:colOff>
      <xdr:row>99</xdr:row>
      <xdr:rowOff>138827</xdr:rowOff>
    </xdr:to>
    <xdr:sp macro="" textlink="">
      <xdr:nvSpPr>
        <xdr:cNvPr id="708" name="楕円 707"/>
        <xdr:cNvSpPr/>
      </xdr:nvSpPr>
      <xdr:spPr>
        <a:xfrm>
          <a:off x="12763500" y="170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129954</xdr:rowOff>
    </xdr:from>
    <xdr:ext cx="469744" cy="259045"/>
    <xdr:sp macro="" textlink="">
      <xdr:nvSpPr>
        <xdr:cNvPr id="709" name="テキスト ボックス 708"/>
        <xdr:cNvSpPr txBox="1"/>
      </xdr:nvSpPr>
      <xdr:spPr>
        <a:xfrm>
          <a:off x="12579428" y="1710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29291</xdr:rowOff>
    </xdr:from>
    <xdr:ext cx="469744" cy="259045"/>
    <xdr:sp macro="" textlink="">
      <xdr:nvSpPr>
        <xdr:cNvPr id="747" name="テキスト ボックス 746"/>
        <xdr:cNvSpPr txBox="1"/>
      </xdr:nvSpPr>
      <xdr:spPr>
        <a:xfrm>
          <a:off x="18421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98634</xdr:rowOff>
    </xdr:from>
    <xdr:to>
      <xdr:col>116</xdr:col>
      <xdr:colOff>63500</xdr:colOff>
      <xdr:row>59</xdr:row>
      <xdr:rowOff>98778</xdr:rowOff>
    </xdr:to>
    <xdr:cxnSp macro="">
      <xdr:nvCxnSpPr>
        <xdr:cNvPr id="793" name="直線コネクタ 792"/>
        <xdr:cNvCxnSpPr/>
      </xdr:nvCxnSpPr>
      <xdr:spPr>
        <a:xfrm>
          <a:off x="21323300" y="10214184"/>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98591</xdr:rowOff>
    </xdr:from>
    <xdr:to>
      <xdr:col>111</xdr:col>
      <xdr:colOff>177800</xdr:colOff>
      <xdr:row>59</xdr:row>
      <xdr:rowOff>98634</xdr:rowOff>
    </xdr:to>
    <xdr:cxnSp macro="">
      <xdr:nvCxnSpPr>
        <xdr:cNvPr id="796" name="直線コネクタ 795"/>
        <xdr:cNvCxnSpPr/>
      </xdr:nvCxnSpPr>
      <xdr:spPr>
        <a:xfrm>
          <a:off x="20434300" y="10214141"/>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98552</xdr:rowOff>
    </xdr:from>
    <xdr:to>
      <xdr:col>107</xdr:col>
      <xdr:colOff>50800</xdr:colOff>
      <xdr:row>59</xdr:row>
      <xdr:rowOff>98591</xdr:rowOff>
    </xdr:to>
    <xdr:cxnSp macro="">
      <xdr:nvCxnSpPr>
        <xdr:cNvPr id="799" name="直線コネクタ 798"/>
        <xdr:cNvCxnSpPr/>
      </xdr:nvCxnSpPr>
      <xdr:spPr>
        <a:xfrm>
          <a:off x="19545300" y="10214102"/>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98552</xdr:rowOff>
    </xdr:from>
    <xdr:to>
      <xdr:col>102</xdr:col>
      <xdr:colOff>114300</xdr:colOff>
      <xdr:row>59</xdr:row>
      <xdr:rowOff>98696</xdr:rowOff>
    </xdr:to>
    <xdr:cxnSp macro="">
      <xdr:nvCxnSpPr>
        <xdr:cNvPr id="802" name="直線コネクタ 801"/>
        <xdr:cNvCxnSpPr/>
      </xdr:nvCxnSpPr>
      <xdr:spPr>
        <a:xfrm flipV="1">
          <a:off x="18656300" y="10214102"/>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156718</xdr:rowOff>
    </xdr:from>
    <xdr:ext cx="469744" cy="259045"/>
    <xdr:sp macro="" textlink="">
      <xdr:nvSpPr>
        <xdr:cNvPr id="806" name="テキスト ボックス 805"/>
        <xdr:cNvSpPr txBox="1"/>
      </xdr:nvSpPr>
      <xdr:spPr>
        <a:xfrm>
          <a:off x="18421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47978</xdr:rowOff>
    </xdr:from>
    <xdr:to>
      <xdr:col>116</xdr:col>
      <xdr:colOff>114300</xdr:colOff>
      <xdr:row>59</xdr:row>
      <xdr:rowOff>149578</xdr:rowOff>
    </xdr:to>
    <xdr:sp macro="" textlink="">
      <xdr:nvSpPr>
        <xdr:cNvPr id="812" name="楕円 811"/>
        <xdr:cNvSpPr/>
      </xdr:nvSpPr>
      <xdr:spPr>
        <a:xfrm>
          <a:off x="22110700" y="1016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313932" cy="259045"/>
    <xdr:sp macro="" textlink="">
      <xdr:nvSpPr>
        <xdr:cNvPr id="813" name="貸付金該当値テキスト"/>
        <xdr:cNvSpPr txBox="1"/>
      </xdr:nvSpPr>
      <xdr:spPr>
        <a:xfrm>
          <a:off x="22212300" y="10133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47834</xdr:rowOff>
    </xdr:from>
    <xdr:to>
      <xdr:col>112</xdr:col>
      <xdr:colOff>38100</xdr:colOff>
      <xdr:row>59</xdr:row>
      <xdr:rowOff>149434</xdr:rowOff>
    </xdr:to>
    <xdr:sp macro="" textlink="">
      <xdr:nvSpPr>
        <xdr:cNvPr id="814" name="楕円 813"/>
        <xdr:cNvSpPr/>
      </xdr:nvSpPr>
      <xdr:spPr>
        <a:xfrm>
          <a:off x="21272500" y="101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140561</xdr:rowOff>
    </xdr:from>
    <xdr:ext cx="313932" cy="259045"/>
    <xdr:sp macro="" textlink="">
      <xdr:nvSpPr>
        <xdr:cNvPr id="815" name="テキスト ボックス 814"/>
        <xdr:cNvSpPr txBox="1"/>
      </xdr:nvSpPr>
      <xdr:spPr>
        <a:xfrm>
          <a:off x="21166333" y="10256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47791</xdr:rowOff>
    </xdr:from>
    <xdr:to>
      <xdr:col>107</xdr:col>
      <xdr:colOff>101600</xdr:colOff>
      <xdr:row>59</xdr:row>
      <xdr:rowOff>149391</xdr:rowOff>
    </xdr:to>
    <xdr:sp macro="" textlink="">
      <xdr:nvSpPr>
        <xdr:cNvPr id="816" name="楕円 815"/>
        <xdr:cNvSpPr/>
      </xdr:nvSpPr>
      <xdr:spPr>
        <a:xfrm>
          <a:off x="20383500" y="101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140518</xdr:rowOff>
    </xdr:from>
    <xdr:ext cx="313932" cy="259045"/>
    <xdr:sp macro="" textlink="">
      <xdr:nvSpPr>
        <xdr:cNvPr id="817" name="テキスト ボックス 816"/>
        <xdr:cNvSpPr txBox="1"/>
      </xdr:nvSpPr>
      <xdr:spPr>
        <a:xfrm>
          <a:off x="20277333" y="10256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47752</xdr:rowOff>
    </xdr:from>
    <xdr:to>
      <xdr:col>102</xdr:col>
      <xdr:colOff>165100</xdr:colOff>
      <xdr:row>59</xdr:row>
      <xdr:rowOff>149352</xdr:rowOff>
    </xdr:to>
    <xdr:sp macro="" textlink="">
      <xdr:nvSpPr>
        <xdr:cNvPr id="818" name="楕円 817"/>
        <xdr:cNvSpPr/>
      </xdr:nvSpPr>
      <xdr:spPr>
        <a:xfrm>
          <a:off x="19494500" y="101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140479</xdr:rowOff>
    </xdr:from>
    <xdr:ext cx="378565" cy="259045"/>
    <xdr:sp macro="" textlink="">
      <xdr:nvSpPr>
        <xdr:cNvPr id="819" name="テキスト ボックス 818"/>
        <xdr:cNvSpPr txBox="1"/>
      </xdr:nvSpPr>
      <xdr:spPr>
        <a:xfrm>
          <a:off x="19356017" y="1025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47896</xdr:rowOff>
    </xdr:from>
    <xdr:to>
      <xdr:col>98</xdr:col>
      <xdr:colOff>38100</xdr:colOff>
      <xdr:row>59</xdr:row>
      <xdr:rowOff>149496</xdr:rowOff>
    </xdr:to>
    <xdr:sp macro="" textlink="">
      <xdr:nvSpPr>
        <xdr:cNvPr id="820" name="楕円 819"/>
        <xdr:cNvSpPr/>
      </xdr:nvSpPr>
      <xdr:spPr>
        <a:xfrm>
          <a:off x="18605500" y="1016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140623</xdr:rowOff>
    </xdr:from>
    <xdr:ext cx="313932" cy="259045"/>
    <xdr:sp macro="" textlink="">
      <xdr:nvSpPr>
        <xdr:cNvPr id="821" name="テキスト ボックス 820"/>
        <xdr:cNvSpPr txBox="1"/>
      </xdr:nvSpPr>
      <xdr:spPr>
        <a:xfrm>
          <a:off x="18499333" y="10256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84239</xdr:rowOff>
    </xdr:from>
    <xdr:to>
      <xdr:col>116</xdr:col>
      <xdr:colOff>63500</xdr:colOff>
      <xdr:row>75</xdr:row>
      <xdr:rowOff>127660</xdr:rowOff>
    </xdr:to>
    <xdr:cxnSp macro="">
      <xdr:nvCxnSpPr>
        <xdr:cNvPr id="851" name="直線コネクタ 850"/>
        <xdr:cNvCxnSpPr/>
      </xdr:nvCxnSpPr>
      <xdr:spPr>
        <a:xfrm>
          <a:off x="21323300" y="12942989"/>
          <a:ext cx="838200" cy="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79540</xdr:rowOff>
    </xdr:from>
    <xdr:to>
      <xdr:col>111</xdr:col>
      <xdr:colOff>177800</xdr:colOff>
      <xdr:row>75</xdr:row>
      <xdr:rowOff>84239</xdr:rowOff>
    </xdr:to>
    <xdr:cxnSp macro="">
      <xdr:nvCxnSpPr>
        <xdr:cNvPr id="854" name="直線コネクタ 853"/>
        <xdr:cNvCxnSpPr/>
      </xdr:nvCxnSpPr>
      <xdr:spPr>
        <a:xfrm>
          <a:off x="20434300" y="12938290"/>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79540</xdr:rowOff>
    </xdr:from>
    <xdr:to>
      <xdr:col>107</xdr:col>
      <xdr:colOff>50800</xdr:colOff>
      <xdr:row>75</xdr:row>
      <xdr:rowOff>85801</xdr:rowOff>
    </xdr:to>
    <xdr:cxnSp macro="">
      <xdr:nvCxnSpPr>
        <xdr:cNvPr id="857" name="直線コネクタ 856"/>
        <xdr:cNvCxnSpPr/>
      </xdr:nvCxnSpPr>
      <xdr:spPr>
        <a:xfrm flipV="1">
          <a:off x="19545300" y="12938290"/>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85801</xdr:rowOff>
    </xdr:from>
    <xdr:to>
      <xdr:col>102</xdr:col>
      <xdr:colOff>114300</xdr:colOff>
      <xdr:row>75</xdr:row>
      <xdr:rowOff>123914</xdr:rowOff>
    </xdr:to>
    <xdr:cxnSp macro="">
      <xdr:nvCxnSpPr>
        <xdr:cNvPr id="860" name="直線コネクタ 859"/>
        <xdr:cNvCxnSpPr/>
      </xdr:nvCxnSpPr>
      <xdr:spPr>
        <a:xfrm flipV="1">
          <a:off x="18656300" y="12944551"/>
          <a:ext cx="889000" cy="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90567</xdr:rowOff>
    </xdr:from>
    <xdr:ext cx="534377" cy="259045"/>
    <xdr:sp macro="" textlink="">
      <xdr:nvSpPr>
        <xdr:cNvPr id="864" name="テキスト ボックス 863"/>
        <xdr:cNvSpPr txBox="1"/>
      </xdr:nvSpPr>
      <xdr:spPr>
        <a:xfrm>
          <a:off x="18389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76860</xdr:rowOff>
    </xdr:from>
    <xdr:to>
      <xdr:col>116</xdr:col>
      <xdr:colOff>114300</xdr:colOff>
      <xdr:row>76</xdr:row>
      <xdr:rowOff>7010</xdr:rowOff>
    </xdr:to>
    <xdr:sp macro="" textlink="">
      <xdr:nvSpPr>
        <xdr:cNvPr id="870" name="楕円 869"/>
        <xdr:cNvSpPr/>
      </xdr:nvSpPr>
      <xdr:spPr>
        <a:xfrm>
          <a:off x="22110700" y="129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99737</xdr:rowOff>
    </xdr:from>
    <xdr:ext cx="534377" cy="259045"/>
    <xdr:sp macro="" textlink="">
      <xdr:nvSpPr>
        <xdr:cNvPr id="871" name="繰出金該当値テキスト"/>
        <xdr:cNvSpPr txBox="1"/>
      </xdr:nvSpPr>
      <xdr:spPr>
        <a:xfrm>
          <a:off x="22212300" y="1278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33439</xdr:rowOff>
    </xdr:from>
    <xdr:to>
      <xdr:col>112</xdr:col>
      <xdr:colOff>38100</xdr:colOff>
      <xdr:row>75</xdr:row>
      <xdr:rowOff>135039</xdr:rowOff>
    </xdr:to>
    <xdr:sp macro="" textlink="">
      <xdr:nvSpPr>
        <xdr:cNvPr id="872" name="楕円 871"/>
        <xdr:cNvSpPr/>
      </xdr:nvSpPr>
      <xdr:spPr>
        <a:xfrm>
          <a:off x="21272500" y="128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151566</xdr:rowOff>
    </xdr:from>
    <xdr:ext cx="534377" cy="259045"/>
    <xdr:sp macro="" textlink="">
      <xdr:nvSpPr>
        <xdr:cNvPr id="873" name="テキスト ボックス 872"/>
        <xdr:cNvSpPr txBox="1"/>
      </xdr:nvSpPr>
      <xdr:spPr>
        <a:xfrm>
          <a:off x="21056111" y="126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28740</xdr:rowOff>
    </xdr:from>
    <xdr:to>
      <xdr:col>107</xdr:col>
      <xdr:colOff>101600</xdr:colOff>
      <xdr:row>75</xdr:row>
      <xdr:rowOff>130340</xdr:rowOff>
    </xdr:to>
    <xdr:sp macro="" textlink="">
      <xdr:nvSpPr>
        <xdr:cNvPr id="874" name="楕円 873"/>
        <xdr:cNvSpPr/>
      </xdr:nvSpPr>
      <xdr:spPr>
        <a:xfrm>
          <a:off x="20383500" y="128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146867</xdr:rowOff>
    </xdr:from>
    <xdr:ext cx="534377" cy="259045"/>
    <xdr:sp macro="" textlink="">
      <xdr:nvSpPr>
        <xdr:cNvPr id="875" name="テキスト ボックス 874"/>
        <xdr:cNvSpPr txBox="1"/>
      </xdr:nvSpPr>
      <xdr:spPr>
        <a:xfrm>
          <a:off x="20167111" y="12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35001</xdr:rowOff>
    </xdr:from>
    <xdr:to>
      <xdr:col>102</xdr:col>
      <xdr:colOff>165100</xdr:colOff>
      <xdr:row>75</xdr:row>
      <xdr:rowOff>136601</xdr:rowOff>
    </xdr:to>
    <xdr:sp macro="" textlink="">
      <xdr:nvSpPr>
        <xdr:cNvPr id="876" name="楕円 875"/>
        <xdr:cNvSpPr/>
      </xdr:nvSpPr>
      <xdr:spPr>
        <a:xfrm>
          <a:off x="19494500" y="128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153128</xdr:rowOff>
    </xdr:from>
    <xdr:ext cx="534377" cy="259045"/>
    <xdr:sp macro="" textlink="">
      <xdr:nvSpPr>
        <xdr:cNvPr id="877" name="テキスト ボックス 876"/>
        <xdr:cNvSpPr txBox="1"/>
      </xdr:nvSpPr>
      <xdr:spPr>
        <a:xfrm>
          <a:off x="19278111" y="126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73114</xdr:rowOff>
    </xdr:from>
    <xdr:to>
      <xdr:col>98</xdr:col>
      <xdr:colOff>38100</xdr:colOff>
      <xdr:row>76</xdr:row>
      <xdr:rowOff>3265</xdr:rowOff>
    </xdr:to>
    <xdr:sp macro="" textlink="">
      <xdr:nvSpPr>
        <xdr:cNvPr id="878" name="楕円 877"/>
        <xdr:cNvSpPr/>
      </xdr:nvSpPr>
      <xdr:spPr>
        <a:xfrm>
          <a:off x="18605500" y="12931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19791</xdr:rowOff>
    </xdr:from>
    <xdr:ext cx="534377" cy="259045"/>
    <xdr:sp macro="" textlink="">
      <xdr:nvSpPr>
        <xdr:cNvPr id="879" name="テキスト ボックス 878"/>
        <xdr:cNvSpPr txBox="1"/>
      </xdr:nvSpPr>
      <xdr:spPr>
        <a:xfrm>
          <a:off x="18389111" y="127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人件費、物件費、維持補修費、扶助費、補助費等については、類似団体平均を下回っており全体のバランスは取れているものと考える。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税収の減少、交付税の縮減を見据えて必要な事業により効率的な予算執行に努める必要がある。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　財源として合併特例事業債、過疎対策事業債を多用しているため償還額は多い。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操出金　簡易水道特別会計操出金、介護保険特別会計操出金、後期高齢者医療特別会計操出金、国保特別会計操出金の影響が大きく、嵩上げ要因となっている。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7,805
7,755
200.87
5,973,410
5,507,886
439,361
3,804,732
3,977,774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58420</xdr:rowOff>
    </xdr:from>
    <xdr:to>
      <xdr:col>24</xdr:col>
      <xdr:colOff>63500</xdr:colOff>
      <xdr:row>35</xdr:row>
      <xdr:rowOff>68453</xdr:rowOff>
    </xdr:to>
    <xdr:cxnSp macro="">
      <xdr:nvCxnSpPr>
        <xdr:cNvPr id="61" name="直線コネクタ 60"/>
        <xdr:cNvCxnSpPr/>
      </xdr:nvCxnSpPr>
      <xdr:spPr>
        <a:xfrm flipV="1">
          <a:off x="3797300" y="6059170"/>
          <a:ext cx="8382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68453</xdr:rowOff>
    </xdr:from>
    <xdr:to>
      <xdr:col>19</xdr:col>
      <xdr:colOff>177800</xdr:colOff>
      <xdr:row>35</xdr:row>
      <xdr:rowOff>110871</xdr:rowOff>
    </xdr:to>
    <xdr:cxnSp macro="">
      <xdr:nvCxnSpPr>
        <xdr:cNvPr id="64" name="直線コネクタ 63"/>
        <xdr:cNvCxnSpPr/>
      </xdr:nvCxnSpPr>
      <xdr:spPr>
        <a:xfrm flipV="1">
          <a:off x="2908300" y="6069203"/>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23622</xdr:rowOff>
    </xdr:from>
    <xdr:to>
      <xdr:col>15</xdr:col>
      <xdr:colOff>50800</xdr:colOff>
      <xdr:row>35</xdr:row>
      <xdr:rowOff>110871</xdr:rowOff>
    </xdr:to>
    <xdr:cxnSp macro="">
      <xdr:nvCxnSpPr>
        <xdr:cNvPr id="67" name="直線コネクタ 66"/>
        <xdr:cNvCxnSpPr/>
      </xdr:nvCxnSpPr>
      <xdr:spPr>
        <a:xfrm>
          <a:off x="2019300" y="6024372"/>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23622</xdr:rowOff>
    </xdr:from>
    <xdr:to>
      <xdr:col>10</xdr:col>
      <xdr:colOff>114300</xdr:colOff>
      <xdr:row>35</xdr:row>
      <xdr:rowOff>88011</xdr:rowOff>
    </xdr:to>
    <xdr:cxnSp macro="">
      <xdr:nvCxnSpPr>
        <xdr:cNvPr id="70" name="直線コネクタ 69"/>
        <xdr:cNvCxnSpPr/>
      </xdr:nvCxnSpPr>
      <xdr:spPr>
        <a:xfrm flipV="1">
          <a:off x="1130300" y="6024372"/>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97172</xdr:rowOff>
    </xdr:from>
    <xdr:ext cx="469744" cy="259045"/>
    <xdr:sp macro="" textlink="">
      <xdr:nvSpPr>
        <xdr:cNvPr id="74" name="テキスト ボックス 73"/>
        <xdr:cNvSpPr txBox="1"/>
      </xdr:nvSpPr>
      <xdr:spPr>
        <a:xfrm>
          <a:off x="895428"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80" name="楕円 79"/>
        <xdr:cNvSpPr/>
      </xdr:nvSpPr>
      <xdr:spPr>
        <a:xfrm>
          <a:off x="45847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469744" cy="259045"/>
    <xdr:sp macro="" textlink="">
      <xdr:nvSpPr>
        <xdr:cNvPr id="81" name="議会費該当値テキスト"/>
        <xdr:cNvSpPr txBox="1"/>
      </xdr:nvSpPr>
      <xdr:spPr>
        <a:xfrm>
          <a:off x="4686300" y="598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17653</xdr:rowOff>
    </xdr:from>
    <xdr:to>
      <xdr:col>20</xdr:col>
      <xdr:colOff>38100</xdr:colOff>
      <xdr:row>35</xdr:row>
      <xdr:rowOff>119253</xdr:rowOff>
    </xdr:to>
    <xdr:sp macro="" textlink="">
      <xdr:nvSpPr>
        <xdr:cNvPr id="82" name="楕円 81"/>
        <xdr:cNvSpPr/>
      </xdr:nvSpPr>
      <xdr:spPr>
        <a:xfrm>
          <a:off x="3746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110380</xdr:rowOff>
    </xdr:from>
    <xdr:ext cx="469744" cy="259045"/>
    <xdr:sp macro="" textlink="">
      <xdr:nvSpPr>
        <xdr:cNvPr id="83" name="テキスト ボックス 82"/>
        <xdr:cNvSpPr txBox="1"/>
      </xdr:nvSpPr>
      <xdr:spPr>
        <a:xfrm>
          <a:off x="3562428" y="61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60071</xdr:rowOff>
    </xdr:from>
    <xdr:to>
      <xdr:col>15</xdr:col>
      <xdr:colOff>101600</xdr:colOff>
      <xdr:row>35</xdr:row>
      <xdr:rowOff>161671</xdr:rowOff>
    </xdr:to>
    <xdr:sp macro="" textlink="">
      <xdr:nvSpPr>
        <xdr:cNvPr id="84" name="楕円 83"/>
        <xdr:cNvSpPr/>
      </xdr:nvSpPr>
      <xdr:spPr>
        <a:xfrm>
          <a:off x="2857500" y="60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152798</xdr:rowOff>
    </xdr:from>
    <xdr:ext cx="469744" cy="259045"/>
    <xdr:sp macro="" textlink="">
      <xdr:nvSpPr>
        <xdr:cNvPr id="85" name="テキスト ボックス 84"/>
        <xdr:cNvSpPr txBox="1"/>
      </xdr:nvSpPr>
      <xdr:spPr>
        <a:xfrm>
          <a:off x="2673428" y="61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144272</xdr:rowOff>
    </xdr:from>
    <xdr:to>
      <xdr:col>10</xdr:col>
      <xdr:colOff>165100</xdr:colOff>
      <xdr:row>35</xdr:row>
      <xdr:rowOff>74422</xdr:rowOff>
    </xdr:to>
    <xdr:sp macro="" textlink="">
      <xdr:nvSpPr>
        <xdr:cNvPr id="86" name="楕円 85"/>
        <xdr:cNvSpPr/>
      </xdr:nvSpPr>
      <xdr:spPr>
        <a:xfrm>
          <a:off x="1968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65549</xdr:rowOff>
    </xdr:from>
    <xdr:ext cx="469744" cy="259045"/>
    <xdr:sp macro="" textlink="">
      <xdr:nvSpPr>
        <xdr:cNvPr id="87" name="テキスト ボックス 86"/>
        <xdr:cNvSpPr txBox="1"/>
      </xdr:nvSpPr>
      <xdr:spPr>
        <a:xfrm>
          <a:off x="1784428" y="606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37211</xdr:rowOff>
    </xdr:from>
    <xdr:to>
      <xdr:col>6</xdr:col>
      <xdr:colOff>38100</xdr:colOff>
      <xdr:row>35</xdr:row>
      <xdr:rowOff>138811</xdr:rowOff>
    </xdr:to>
    <xdr:sp macro="" textlink="">
      <xdr:nvSpPr>
        <xdr:cNvPr id="88" name="楕円 87"/>
        <xdr:cNvSpPr/>
      </xdr:nvSpPr>
      <xdr:spPr>
        <a:xfrm>
          <a:off x="1079500" y="60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129938</xdr:rowOff>
    </xdr:from>
    <xdr:ext cx="469744" cy="259045"/>
    <xdr:sp macro="" textlink="">
      <xdr:nvSpPr>
        <xdr:cNvPr id="89" name="テキスト ボックス 88"/>
        <xdr:cNvSpPr txBox="1"/>
      </xdr:nvSpPr>
      <xdr:spPr>
        <a:xfrm>
          <a:off x="895428" y="61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112989</xdr:rowOff>
    </xdr:from>
    <xdr:to>
      <xdr:col>24</xdr:col>
      <xdr:colOff>63500</xdr:colOff>
      <xdr:row>57</xdr:row>
      <xdr:rowOff>124997</xdr:rowOff>
    </xdr:to>
    <xdr:cxnSp macro="">
      <xdr:nvCxnSpPr>
        <xdr:cNvPr id="118" name="直線コネクタ 117"/>
        <xdr:cNvCxnSpPr/>
      </xdr:nvCxnSpPr>
      <xdr:spPr>
        <a:xfrm>
          <a:off x="3797300" y="9885639"/>
          <a:ext cx="838200" cy="1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112989</xdr:rowOff>
    </xdr:from>
    <xdr:to>
      <xdr:col>19</xdr:col>
      <xdr:colOff>177800</xdr:colOff>
      <xdr:row>58</xdr:row>
      <xdr:rowOff>33025</xdr:rowOff>
    </xdr:to>
    <xdr:cxnSp macro="">
      <xdr:nvCxnSpPr>
        <xdr:cNvPr id="121" name="直線コネクタ 120"/>
        <xdr:cNvCxnSpPr/>
      </xdr:nvCxnSpPr>
      <xdr:spPr>
        <a:xfrm flipV="1">
          <a:off x="2908300" y="9885639"/>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33025</xdr:rowOff>
    </xdr:from>
    <xdr:to>
      <xdr:col>15</xdr:col>
      <xdr:colOff>50800</xdr:colOff>
      <xdr:row>58</xdr:row>
      <xdr:rowOff>55487</xdr:rowOff>
    </xdr:to>
    <xdr:cxnSp macro="">
      <xdr:nvCxnSpPr>
        <xdr:cNvPr id="124" name="直線コネクタ 123"/>
        <xdr:cNvCxnSpPr/>
      </xdr:nvCxnSpPr>
      <xdr:spPr>
        <a:xfrm flipV="1">
          <a:off x="2019300" y="9977125"/>
          <a:ext cx="889000" cy="2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55487</xdr:rowOff>
    </xdr:from>
    <xdr:to>
      <xdr:col>10</xdr:col>
      <xdr:colOff>114300</xdr:colOff>
      <xdr:row>58</xdr:row>
      <xdr:rowOff>106935</xdr:rowOff>
    </xdr:to>
    <xdr:cxnSp macro="">
      <xdr:nvCxnSpPr>
        <xdr:cNvPr id="127" name="直線コネクタ 126"/>
        <xdr:cNvCxnSpPr/>
      </xdr:nvCxnSpPr>
      <xdr:spPr>
        <a:xfrm flipV="1">
          <a:off x="1130300" y="9999587"/>
          <a:ext cx="889000" cy="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74197</xdr:rowOff>
    </xdr:from>
    <xdr:to>
      <xdr:col>24</xdr:col>
      <xdr:colOff>114300</xdr:colOff>
      <xdr:row>58</xdr:row>
      <xdr:rowOff>4347</xdr:rowOff>
    </xdr:to>
    <xdr:sp macro="" textlink="">
      <xdr:nvSpPr>
        <xdr:cNvPr id="137" name="楕円 136"/>
        <xdr:cNvSpPr/>
      </xdr:nvSpPr>
      <xdr:spPr>
        <a:xfrm>
          <a:off x="4584700" y="984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97074</xdr:rowOff>
    </xdr:from>
    <xdr:ext cx="599010" cy="259045"/>
    <xdr:sp macro="" textlink="">
      <xdr:nvSpPr>
        <xdr:cNvPr id="138" name="総務費該当値テキスト"/>
        <xdr:cNvSpPr txBox="1"/>
      </xdr:nvSpPr>
      <xdr:spPr>
        <a:xfrm>
          <a:off x="4686300" y="969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62189</xdr:rowOff>
    </xdr:from>
    <xdr:to>
      <xdr:col>20</xdr:col>
      <xdr:colOff>38100</xdr:colOff>
      <xdr:row>57</xdr:row>
      <xdr:rowOff>163789</xdr:rowOff>
    </xdr:to>
    <xdr:sp macro="" textlink="">
      <xdr:nvSpPr>
        <xdr:cNvPr id="139" name="楕円 138"/>
        <xdr:cNvSpPr/>
      </xdr:nvSpPr>
      <xdr:spPr>
        <a:xfrm>
          <a:off x="3746500" y="983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8866</xdr:rowOff>
    </xdr:from>
    <xdr:ext cx="599010" cy="259045"/>
    <xdr:sp macro="" textlink="">
      <xdr:nvSpPr>
        <xdr:cNvPr id="140" name="テキスト ボックス 139"/>
        <xdr:cNvSpPr txBox="1"/>
      </xdr:nvSpPr>
      <xdr:spPr>
        <a:xfrm>
          <a:off x="3497795" y="961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153675</xdr:rowOff>
    </xdr:from>
    <xdr:to>
      <xdr:col>15</xdr:col>
      <xdr:colOff>101600</xdr:colOff>
      <xdr:row>58</xdr:row>
      <xdr:rowOff>83825</xdr:rowOff>
    </xdr:to>
    <xdr:sp macro="" textlink="">
      <xdr:nvSpPr>
        <xdr:cNvPr id="141" name="楕円 140"/>
        <xdr:cNvSpPr/>
      </xdr:nvSpPr>
      <xdr:spPr>
        <a:xfrm>
          <a:off x="2857500" y="99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100352</xdr:rowOff>
    </xdr:from>
    <xdr:ext cx="599010" cy="259045"/>
    <xdr:sp macro="" textlink="">
      <xdr:nvSpPr>
        <xdr:cNvPr id="142" name="テキスト ボックス 141"/>
        <xdr:cNvSpPr txBox="1"/>
      </xdr:nvSpPr>
      <xdr:spPr>
        <a:xfrm>
          <a:off x="2608795" y="970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4687</xdr:rowOff>
    </xdr:from>
    <xdr:to>
      <xdr:col>10</xdr:col>
      <xdr:colOff>165100</xdr:colOff>
      <xdr:row>58</xdr:row>
      <xdr:rowOff>106287</xdr:rowOff>
    </xdr:to>
    <xdr:sp macro="" textlink="">
      <xdr:nvSpPr>
        <xdr:cNvPr id="143" name="楕円 142"/>
        <xdr:cNvSpPr/>
      </xdr:nvSpPr>
      <xdr:spPr>
        <a:xfrm>
          <a:off x="1968500" y="99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97414</xdr:rowOff>
    </xdr:from>
    <xdr:ext cx="599010" cy="259045"/>
    <xdr:sp macro="" textlink="">
      <xdr:nvSpPr>
        <xdr:cNvPr id="144" name="テキスト ボックス 143"/>
        <xdr:cNvSpPr txBox="1"/>
      </xdr:nvSpPr>
      <xdr:spPr>
        <a:xfrm>
          <a:off x="1719795" y="1004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56135</xdr:rowOff>
    </xdr:from>
    <xdr:to>
      <xdr:col>6</xdr:col>
      <xdr:colOff>38100</xdr:colOff>
      <xdr:row>58</xdr:row>
      <xdr:rowOff>157735</xdr:rowOff>
    </xdr:to>
    <xdr:sp macro="" textlink="">
      <xdr:nvSpPr>
        <xdr:cNvPr id="145" name="楕円 144"/>
        <xdr:cNvSpPr/>
      </xdr:nvSpPr>
      <xdr:spPr>
        <a:xfrm>
          <a:off x="1079500" y="100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148862</xdr:rowOff>
    </xdr:from>
    <xdr:ext cx="534377" cy="259045"/>
    <xdr:sp macro="" textlink="">
      <xdr:nvSpPr>
        <xdr:cNvPr id="146" name="テキスト ボックス 145"/>
        <xdr:cNvSpPr txBox="1"/>
      </xdr:nvSpPr>
      <xdr:spPr>
        <a:xfrm>
          <a:off x="863111" y="100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128194</xdr:rowOff>
    </xdr:from>
    <xdr:to>
      <xdr:col>24</xdr:col>
      <xdr:colOff>63500</xdr:colOff>
      <xdr:row>77</xdr:row>
      <xdr:rowOff>9688</xdr:rowOff>
    </xdr:to>
    <xdr:cxnSp macro="">
      <xdr:nvCxnSpPr>
        <xdr:cNvPr id="176" name="直線コネクタ 175"/>
        <xdr:cNvCxnSpPr/>
      </xdr:nvCxnSpPr>
      <xdr:spPr>
        <a:xfrm flipV="1">
          <a:off x="3797300" y="13158394"/>
          <a:ext cx="8382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9688</xdr:rowOff>
    </xdr:from>
    <xdr:to>
      <xdr:col>19</xdr:col>
      <xdr:colOff>177800</xdr:colOff>
      <xdr:row>77</xdr:row>
      <xdr:rowOff>27625</xdr:rowOff>
    </xdr:to>
    <xdr:cxnSp macro="">
      <xdr:nvCxnSpPr>
        <xdr:cNvPr id="179" name="直線コネクタ 178"/>
        <xdr:cNvCxnSpPr/>
      </xdr:nvCxnSpPr>
      <xdr:spPr>
        <a:xfrm flipV="1">
          <a:off x="2908300" y="13211338"/>
          <a:ext cx="889000" cy="1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27625</xdr:rowOff>
    </xdr:from>
    <xdr:to>
      <xdr:col>15</xdr:col>
      <xdr:colOff>50800</xdr:colOff>
      <xdr:row>77</xdr:row>
      <xdr:rowOff>56390</xdr:rowOff>
    </xdr:to>
    <xdr:cxnSp macro="">
      <xdr:nvCxnSpPr>
        <xdr:cNvPr id="182" name="直線コネクタ 181"/>
        <xdr:cNvCxnSpPr/>
      </xdr:nvCxnSpPr>
      <xdr:spPr>
        <a:xfrm flipV="1">
          <a:off x="2019300" y="13229275"/>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56390</xdr:rowOff>
    </xdr:from>
    <xdr:to>
      <xdr:col>10</xdr:col>
      <xdr:colOff>114300</xdr:colOff>
      <xdr:row>77</xdr:row>
      <xdr:rowOff>70526</xdr:rowOff>
    </xdr:to>
    <xdr:cxnSp macro="">
      <xdr:nvCxnSpPr>
        <xdr:cNvPr id="185" name="直線コネクタ 184"/>
        <xdr:cNvCxnSpPr/>
      </xdr:nvCxnSpPr>
      <xdr:spPr>
        <a:xfrm flipV="1">
          <a:off x="1130300" y="13258040"/>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56105</xdr:rowOff>
    </xdr:from>
    <xdr:ext cx="599010" cy="259045"/>
    <xdr:sp macro="" textlink="">
      <xdr:nvSpPr>
        <xdr:cNvPr id="189" name="テキスト ボックス 188"/>
        <xdr:cNvSpPr txBox="1"/>
      </xdr:nvSpPr>
      <xdr:spPr>
        <a:xfrm>
          <a:off x="830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77394</xdr:rowOff>
    </xdr:from>
    <xdr:to>
      <xdr:col>24</xdr:col>
      <xdr:colOff>114300</xdr:colOff>
      <xdr:row>77</xdr:row>
      <xdr:rowOff>7544</xdr:rowOff>
    </xdr:to>
    <xdr:sp macro="" textlink="">
      <xdr:nvSpPr>
        <xdr:cNvPr id="195" name="楕円 194"/>
        <xdr:cNvSpPr/>
      </xdr:nvSpPr>
      <xdr:spPr>
        <a:xfrm>
          <a:off x="4584700" y="131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100271</xdr:rowOff>
    </xdr:from>
    <xdr:ext cx="599010" cy="259045"/>
    <xdr:sp macro="" textlink="">
      <xdr:nvSpPr>
        <xdr:cNvPr id="196" name="民生費該当値テキスト"/>
        <xdr:cNvSpPr txBox="1"/>
      </xdr:nvSpPr>
      <xdr:spPr>
        <a:xfrm>
          <a:off x="4686300" y="1295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130338</xdr:rowOff>
    </xdr:from>
    <xdr:to>
      <xdr:col>20</xdr:col>
      <xdr:colOff>38100</xdr:colOff>
      <xdr:row>77</xdr:row>
      <xdr:rowOff>60488</xdr:rowOff>
    </xdr:to>
    <xdr:sp macro="" textlink="">
      <xdr:nvSpPr>
        <xdr:cNvPr id="197" name="楕円 196"/>
        <xdr:cNvSpPr/>
      </xdr:nvSpPr>
      <xdr:spPr>
        <a:xfrm>
          <a:off x="3746500" y="1316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51615</xdr:rowOff>
    </xdr:from>
    <xdr:ext cx="599010" cy="259045"/>
    <xdr:sp macro="" textlink="">
      <xdr:nvSpPr>
        <xdr:cNvPr id="198" name="テキスト ボックス 197"/>
        <xdr:cNvSpPr txBox="1"/>
      </xdr:nvSpPr>
      <xdr:spPr>
        <a:xfrm>
          <a:off x="3497795" y="1325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148275</xdr:rowOff>
    </xdr:from>
    <xdr:to>
      <xdr:col>15</xdr:col>
      <xdr:colOff>101600</xdr:colOff>
      <xdr:row>77</xdr:row>
      <xdr:rowOff>78425</xdr:rowOff>
    </xdr:to>
    <xdr:sp macro="" textlink="">
      <xdr:nvSpPr>
        <xdr:cNvPr id="199" name="楕円 198"/>
        <xdr:cNvSpPr/>
      </xdr:nvSpPr>
      <xdr:spPr>
        <a:xfrm>
          <a:off x="2857500" y="131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69552</xdr:rowOff>
    </xdr:from>
    <xdr:ext cx="599010" cy="259045"/>
    <xdr:sp macro="" textlink="">
      <xdr:nvSpPr>
        <xdr:cNvPr id="200" name="テキスト ボックス 199"/>
        <xdr:cNvSpPr txBox="1"/>
      </xdr:nvSpPr>
      <xdr:spPr>
        <a:xfrm>
          <a:off x="2608795" y="1327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5590</xdr:rowOff>
    </xdr:from>
    <xdr:to>
      <xdr:col>10</xdr:col>
      <xdr:colOff>165100</xdr:colOff>
      <xdr:row>77</xdr:row>
      <xdr:rowOff>107190</xdr:rowOff>
    </xdr:to>
    <xdr:sp macro="" textlink="">
      <xdr:nvSpPr>
        <xdr:cNvPr id="201" name="楕円 200"/>
        <xdr:cNvSpPr/>
      </xdr:nvSpPr>
      <xdr:spPr>
        <a:xfrm>
          <a:off x="1968500" y="132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98317</xdr:rowOff>
    </xdr:from>
    <xdr:ext cx="599010" cy="259045"/>
    <xdr:sp macro="" textlink="">
      <xdr:nvSpPr>
        <xdr:cNvPr id="202" name="テキスト ボックス 201"/>
        <xdr:cNvSpPr txBox="1"/>
      </xdr:nvSpPr>
      <xdr:spPr>
        <a:xfrm>
          <a:off x="1719795" y="132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19726</xdr:rowOff>
    </xdr:from>
    <xdr:to>
      <xdr:col>6</xdr:col>
      <xdr:colOff>38100</xdr:colOff>
      <xdr:row>77</xdr:row>
      <xdr:rowOff>121326</xdr:rowOff>
    </xdr:to>
    <xdr:sp macro="" textlink="">
      <xdr:nvSpPr>
        <xdr:cNvPr id="203" name="楕円 202"/>
        <xdr:cNvSpPr/>
      </xdr:nvSpPr>
      <xdr:spPr>
        <a:xfrm>
          <a:off x="1079500" y="132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112453</xdr:rowOff>
    </xdr:from>
    <xdr:ext cx="599010" cy="259045"/>
    <xdr:sp macro="" textlink="">
      <xdr:nvSpPr>
        <xdr:cNvPr id="204" name="テキスト ボックス 203"/>
        <xdr:cNvSpPr txBox="1"/>
      </xdr:nvSpPr>
      <xdr:spPr>
        <a:xfrm>
          <a:off x="830795" y="1331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84187</xdr:rowOff>
    </xdr:from>
    <xdr:to>
      <xdr:col>24</xdr:col>
      <xdr:colOff>63500</xdr:colOff>
      <xdr:row>98</xdr:row>
      <xdr:rowOff>96036</xdr:rowOff>
    </xdr:to>
    <xdr:cxnSp macro="">
      <xdr:nvCxnSpPr>
        <xdr:cNvPr id="233" name="直線コネクタ 232"/>
        <xdr:cNvCxnSpPr/>
      </xdr:nvCxnSpPr>
      <xdr:spPr>
        <a:xfrm>
          <a:off x="3797300" y="16886287"/>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72920</xdr:rowOff>
    </xdr:from>
    <xdr:to>
      <xdr:col>19</xdr:col>
      <xdr:colOff>177800</xdr:colOff>
      <xdr:row>98</xdr:row>
      <xdr:rowOff>84187</xdr:rowOff>
    </xdr:to>
    <xdr:cxnSp macro="">
      <xdr:nvCxnSpPr>
        <xdr:cNvPr id="236" name="直線コネクタ 235"/>
        <xdr:cNvCxnSpPr/>
      </xdr:nvCxnSpPr>
      <xdr:spPr>
        <a:xfrm>
          <a:off x="2908300" y="16875020"/>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70379</xdr:rowOff>
    </xdr:from>
    <xdr:to>
      <xdr:col>15</xdr:col>
      <xdr:colOff>50800</xdr:colOff>
      <xdr:row>98</xdr:row>
      <xdr:rowOff>72920</xdr:rowOff>
    </xdr:to>
    <xdr:cxnSp macro="">
      <xdr:nvCxnSpPr>
        <xdr:cNvPr id="239" name="直線コネクタ 238"/>
        <xdr:cNvCxnSpPr/>
      </xdr:nvCxnSpPr>
      <xdr:spPr>
        <a:xfrm>
          <a:off x="2019300" y="1687247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70379</xdr:rowOff>
    </xdr:from>
    <xdr:to>
      <xdr:col>10</xdr:col>
      <xdr:colOff>114300</xdr:colOff>
      <xdr:row>98</xdr:row>
      <xdr:rowOff>76240</xdr:rowOff>
    </xdr:to>
    <xdr:cxnSp macro="">
      <xdr:nvCxnSpPr>
        <xdr:cNvPr id="242" name="直線コネクタ 241"/>
        <xdr:cNvCxnSpPr/>
      </xdr:nvCxnSpPr>
      <xdr:spPr>
        <a:xfrm flipV="1">
          <a:off x="1130300" y="16872479"/>
          <a:ext cx="889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6" name="テキスト ボックス 245"/>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45236</xdr:rowOff>
    </xdr:from>
    <xdr:to>
      <xdr:col>24</xdr:col>
      <xdr:colOff>114300</xdr:colOff>
      <xdr:row>98</xdr:row>
      <xdr:rowOff>146836</xdr:rowOff>
    </xdr:to>
    <xdr:sp macro="" textlink="">
      <xdr:nvSpPr>
        <xdr:cNvPr id="252" name="楕円 251"/>
        <xdr:cNvSpPr/>
      </xdr:nvSpPr>
      <xdr:spPr>
        <a:xfrm>
          <a:off x="4584700" y="1684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4613</xdr:rowOff>
    </xdr:from>
    <xdr:ext cx="534377" cy="259045"/>
    <xdr:sp macro="" textlink="">
      <xdr:nvSpPr>
        <xdr:cNvPr id="253" name="衛生費該当値テキスト"/>
        <xdr:cNvSpPr txBox="1"/>
      </xdr:nvSpPr>
      <xdr:spPr>
        <a:xfrm>
          <a:off x="4686300" y="1663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33387</xdr:rowOff>
    </xdr:from>
    <xdr:to>
      <xdr:col>20</xdr:col>
      <xdr:colOff>38100</xdr:colOff>
      <xdr:row>98</xdr:row>
      <xdr:rowOff>134987</xdr:rowOff>
    </xdr:to>
    <xdr:sp macro="" textlink="">
      <xdr:nvSpPr>
        <xdr:cNvPr id="254" name="楕円 253"/>
        <xdr:cNvSpPr/>
      </xdr:nvSpPr>
      <xdr:spPr>
        <a:xfrm>
          <a:off x="3746500" y="168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151514</xdr:rowOff>
    </xdr:from>
    <xdr:ext cx="534377" cy="259045"/>
    <xdr:sp macro="" textlink="">
      <xdr:nvSpPr>
        <xdr:cNvPr id="255" name="テキスト ボックス 254"/>
        <xdr:cNvSpPr txBox="1"/>
      </xdr:nvSpPr>
      <xdr:spPr>
        <a:xfrm>
          <a:off x="3530111" y="166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22120</xdr:rowOff>
    </xdr:from>
    <xdr:to>
      <xdr:col>15</xdr:col>
      <xdr:colOff>101600</xdr:colOff>
      <xdr:row>98</xdr:row>
      <xdr:rowOff>123720</xdr:rowOff>
    </xdr:to>
    <xdr:sp macro="" textlink="">
      <xdr:nvSpPr>
        <xdr:cNvPr id="256" name="楕円 255"/>
        <xdr:cNvSpPr/>
      </xdr:nvSpPr>
      <xdr:spPr>
        <a:xfrm>
          <a:off x="2857500" y="16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140247</xdr:rowOff>
    </xdr:from>
    <xdr:ext cx="534377" cy="259045"/>
    <xdr:sp macro="" textlink="">
      <xdr:nvSpPr>
        <xdr:cNvPr id="257" name="テキスト ボックス 256"/>
        <xdr:cNvSpPr txBox="1"/>
      </xdr:nvSpPr>
      <xdr:spPr>
        <a:xfrm>
          <a:off x="2641111" y="165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19579</xdr:rowOff>
    </xdr:from>
    <xdr:to>
      <xdr:col>10</xdr:col>
      <xdr:colOff>165100</xdr:colOff>
      <xdr:row>98</xdr:row>
      <xdr:rowOff>121179</xdr:rowOff>
    </xdr:to>
    <xdr:sp macro="" textlink="">
      <xdr:nvSpPr>
        <xdr:cNvPr id="258" name="楕円 257"/>
        <xdr:cNvSpPr/>
      </xdr:nvSpPr>
      <xdr:spPr>
        <a:xfrm>
          <a:off x="1968500" y="168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137706</xdr:rowOff>
    </xdr:from>
    <xdr:ext cx="534377" cy="259045"/>
    <xdr:sp macro="" textlink="">
      <xdr:nvSpPr>
        <xdr:cNvPr id="259" name="テキスト ボックス 258"/>
        <xdr:cNvSpPr txBox="1"/>
      </xdr:nvSpPr>
      <xdr:spPr>
        <a:xfrm>
          <a:off x="1752111" y="1659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25440</xdr:rowOff>
    </xdr:from>
    <xdr:to>
      <xdr:col>6</xdr:col>
      <xdr:colOff>38100</xdr:colOff>
      <xdr:row>98</xdr:row>
      <xdr:rowOff>127040</xdr:rowOff>
    </xdr:to>
    <xdr:sp macro="" textlink="">
      <xdr:nvSpPr>
        <xdr:cNvPr id="260" name="楕円 259"/>
        <xdr:cNvSpPr/>
      </xdr:nvSpPr>
      <xdr:spPr>
        <a:xfrm>
          <a:off x="1079500" y="168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143567</xdr:rowOff>
    </xdr:from>
    <xdr:ext cx="534377" cy="259045"/>
    <xdr:sp macro="" textlink="">
      <xdr:nvSpPr>
        <xdr:cNvPr id="261" name="テキスト ボックス 260"/>
        <xdr:cNvSpPr txBox="1"/>
      </xdr:nvSpPr>
      <xdr:spPr>
        <a:xfrm>
          <a:off x="863111" y="166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92456</xdr:rowOff>
    </xdr:from>
    <xdr:to>
      <xdr:col>55</xdr:col>
      <xdr:colOff>0</xdr:colOff>
      <xdr:row>38</xdr:row>
      <xdr:rowOff>95885</xdr:rowOff>
    </xdr:to>
    <xdr:cxnSp macro="">
      <xdr:nvCxnSpPr>
        <xdr:cNvPr id="290" name="直線コネクタ 289"/>
        <xdr:cNvCxnSpPr/>
      </xdr:nvCxnSpPr>
      <xdr:spPr>
        <a:xfrm flipV="1">
          <a:off x="9639300" y="660755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95885</xdr:rowOff>
    </xdr:from>
    <xdr:to>
      <xdr:col>50</xdr:col>
      <xdr:colOff>114300</xdr:colOff>
      <xdr:row>38</xdr:row>
      <xdr:rowOff>98552</xdr:rowOff>
    </xdr:to>
    <xdr:cxnSp macro="">
      <xdr:nvCxnSpPr>
        <xdr:cNvPr id="293" name="直線コネクタ 292"/>
        <xdr:cNvCxnSpPr/>
      </xdr:nvCxnSpPr>
      <xdr:spPr>
        <a:xfrm flipV="1">
          <a:off x="8750300" y="661098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98552</xdr:rowOff>
    </xdr:from>
    <xdr:to>
      <xdr:col>45</xdr:col>
      <xdr:colOff>177800</xdr:colOff>
      <xdr:row>38</xdr:row>
      <xdr:rowOff>100838</xdr:rowOff>
    </xdr:to>
    <xdr:cxnSp macro="">
      <xdr:nvCxnSpPr>
        <xdr:cNvPr id="296" name="直線コネクタ 295"/>
        <xdr:cNvCxnSpPr/>
      </xdr:nvCxnSpPr>
      <xdr:spPr>
        <a:xfrm flipV="1">
          <a:off x="7861300" y="66136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100838</xdr:rowOff>
    </xdr:from>
    <xdr:to>
      <xdr:col>41</xdr:col>
      <xdr:colOff>50800</xdr:colOff>
      <xdr:row>38</xdr:row>
      <xdr:rowOff>103124</xdr:rowOff>
    </xdr:to>
    <xdr:cxnSp macro="">
      <xdr:nvCxnSpPr>
        <xdr:cNvPr id="299" name="直線コネクタ 298"/>
        <xdr:cNvCxnSpPr/>
      </xdr:nvCxnSpPr>
      <xdr:spPr>
        <a:xfrm flipV="1">
          <a:off x="6972300" y="66159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41656</xdr:rowOff>
    </xdr:from>
    <xdr:to>
      <xdr:col>55</xdr:col>
      <xdr:colOff>50800</xdr:colOff>
      <xdr:row>38</xdr:row>
      <xdr:rowOff>143256</xdr:rowOff>
    </xdr:to>
    <xdr:sp macro="" textlink="">
      <xdr:nvSpPr>
        <xdr:cNvPr id="309" name="楕円 308"/>
        <xdr:cNvSpPr/>
      </xdr:nvSpPr>
      <xdr:spPr>
        <a:xfrm>
          <a:off x="10426700" y="65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163339</xdr:rowOff>
    </xdr:from>
    <xdr:ext cx="378565" cy="259045"/>
    <xdr:sp macro="" textlink="">
      <xdr:nvSpPr>
        <xdr:cNvPr id="310" name="労働費該当値テキスト"/>
        <xdr:cNvSpPr txBox="1"/>
      </xdr:nvSpPr>
      <xdr:spPr>
        <a:xfrm>
          <a:off x="10528300"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45085</xdr:rowOff>
    </xdr:from>
    <xdr:to>
      <xdr:col>50</xdr:col>
      <xdr:colOff>165100</xdr:colOff>
      <xdr:row>38</xdr:row>
      <xdr:rowOff>146685</xdr:rowOff>
    </xdr:to>
    <xdr:sp macro="" textlink="">
      <xdr:nvSpPr>
        <xdr:cNvPr id="311" name="楕円 310"/>
        <xdr:cNvSpPr/>
      </xdr:nvSpPr>
      <xdr:spPr>
        <a:xfrm>
          <a:off x="9588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137812</xdr:rowOff>
    </xdr:from>
    <xdr:ext cx="378565" cy="259045"/>
    <xdr:sp macro="" textlink="">
      <xdr:nvSpPr>
        <xdr:cNvPr id="312" name="テキスト ボックス 311"/>
        <xdr:cNvSpPr txBox="1"/>
      </xdr:nvSpPr>
      <xdr:spPr>
        <a:xfrm>
          <a:off x="9450017" y="6652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47752</xdr:rowOff>
    </xdr:from>
    <xdr:to>
      <xdr:col>46</xdr:col>
      <xdr:colOff>38100</xdr:colOff>
      <xdr:row>38</xdr:row>
      <xdr:rowOff>149352</xdr:rowOff>
    </xdr:to>
    <xdr:sp macro="" textlink="">
      <xdr:nvSpPr>
        <xdr:cNvPr id="313" name="楕円 312"/>
        <xdr:cNvSpPr/>
      </xdr:nvSpPr>
      <xdr:spPr>
        <a:xfrm>
          <a:off x="8699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140479</xdr:rowOff>
    </xdr:from>
    <xdr:ext cx="378565" cy="259045"/>
    <xdr:sp macro="" textlink="">
      <xdr:nvSpPr>
        <xdr:cNvPr id="314" name="テキスト ボックス 313"/>
        <xdr:cNvSpPr txBox="1"/>
      </xdr:nvSpPr>
      <xdr:spPr>
        <a:xfrm>
          <a:off x="8561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50038</xdr:rowOff>
    </xdr:from>
    <xdr:to>
      <xdr:col>41</xdr:col>
      <xdr:colOff>101600</xdr:colOff>
      <xdr:row>38</xdr:row>
      <xdr:rowOff>151638</xdr:rowOff>
    </xdr:to>
    <xdr:sp macro="" textlink="">
      <xdr:nvSpPr>
        <xdr:cNvPr id="315" name="楕円 314"/>
        <xdr:cNvSpPr/>
      </xdr:nvSpPr>
      <xdr:spPr>
        <a:xfrm>
          <a:off x="7810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142765</xdr:rowOff>
    </xdr:from>
    <xdr:ext cx="378565" cy="259045"/>
    <xdr:sp macro="" textlink="">
      <xdr:nvSpPr>
        <xdr:cNvPr id="316" name="テキスト ボックス 315"/>
        <xdr:cNvSpPr txBox="1"/>
      </xdr:nvSpPr>
      <xdr:spPr>
        <a:xfrm>
          <a:off x="7672017" y="66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52324</xdr:rowOff>
    </xdr:from>
    <xdr:to>
      <xdr:col>36</xdr:col>
      <xdr:colOff>165100</xdr:colOff>
      <xdr:row>38</xdr:row>
      <xdr:rowOff>153924</xdr:rowOff>
    </xdr:to>
    <xdr:sp macro="" textlink="">
      <xdr:nvSpPr>
        <xdr:cNvPr id="317" name="楕円 316"/>
        <xdr:cNvSpPr/>
      </xdr:nvSpPr>
      <xdr:spPr>
        <a:xfrm>
          <a:off x="6921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145051</xdr:rowOff>
    </xdr:from>
    <xdr:ext cx="378565" cy="259045"/>
    <xdr:sp macro="" textlink="">
      <xdr:nvSpPr>
        <xdr:cNvPr id="318" name="テキスト ボックス 317"/>
        <xdr:cNvSpPr txBox="1"/>
      </xdr:nvSpPr>
      <xdr:spPr>
        <a:xfrm>
          <a:off x="6783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161320</xdr:rowOff>
    </xdr:from>
    <xdr:to>
      <xdr:col>55</xdr:col>
      <xdr:colOff>0</xdr:colOff>
      <xdr:row>58</xdr:row>
      <xdr:rowOff>166275</xdr:rowOff>
    </xdr:to>
    <xdr:cxnSp macro="">
      <xdr:nvCxnSpPr>
        <xdr:cNvPr id="347" name="直線コネクタ 346"/>
        <xdr:cNvCxnSpPr/>
      </xdr:nvCxnSpPr>
      <xdr:spPr>
        <a:xfrm flipV="1">
          <a:off x="9639300" y="10105420"/>
          <a:ext cx="838200" cy="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161463</xdr:rowOff>
    </xdr:from>
    <xdr:to>
      <xdr:col>50</xdr:col>
      <xdr:colOff>114300</xdr:colOff>
      <xdr:row>58</xdr:row>
      <xdr:rowOff>166275</xdr:rowOff>
    </xdr:to>
    <xdr:cxnSp macro="">
      <xdr:nvCxnSpPr>
        <xdr:cNvPr id="350" name="直線コネクタ 349"/>
        <xdr:cNvCxnSpPr/>
      </xdr:nvCxnSpPr>
      <xdr:spPr>
        <a:xfrm>
          <a:off x="8750300" y="10105563"/>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160699</xdr:rowOff>
    </xdr:from>
    <xdr:to>
      <xdr:col>45</xdr:col>
      <xdr:colOff>177800</xdr:colOff>
      <xdr:row>58</xdr:row>
      <xdr:rowOff>161463</xdr:rowOff>
    </xdr:to>
    <xdr:cxnSp macro="">
      <xdr:nvCxnSpPr>
        <xdr:cNvPr id="353" name="直線コネクタ 352"/>
        <xdr:cNvCxnSpPr/>
      </xdr:nvCxnSpPr>
      <xdr:spPr>
        <a:xfrm>
          <a:off x="7861300" y="10104799"/>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160699</xdr:rowOff>
    </xdr:from>
    <xdr:to>
      <xdr:col>41</xdr:col>
      <xdr:colOff>50800</xdr:colOff>
      <xdr:row>58</xdr:row>
      <xdr:rowOff>162103</xdr:rowOff>
    </xdr:to>
    <xdr:cxnSp macro="">
      <xdr:nvCxnSpPr>
        <xdr:cNvPr id="356" name="直線コネクタ 355"/>
        <xdr:cNvCxnSpPr/>
      </xdr:nvCxnSpPr>
      <xdr:spPr>
        <a:xfrm flipV="1">
          <a:off x="6972300" y="10104799"/>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38623</xdr:rowOff>
    </xdr:from>
    <xdr:ext cx="534377" cy="259045"/>
    <xdr:sp macro="" textlink="">
      <xdr:nvSpPr>
        <xdr:cNvPr id="360" name="テキスト ボックス 359"/>
        <xdr:cNvSpPr txBox="1"/>
      </xdr:nvSpPr>
      <xdr:spPr>
        <a:xfrm>
          <a:off x="6705111"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110520</xdr:rowOff>
    </xdr:from>
    <xdr:to>
      <xdr:col>55</xdr:col>
      <xdr:colOff>50800</xdr:colOff>
      <xdr:row>59</xdr:row>
      <xdr:rowOff>40670</xdr:rowOff>
    </xdr:to>
    <xdr:sp macro="" textlink="">
      <xdr:nvSpPr>
        <xdr:cNvPr id="366" name="楕円 365"/>
        <xdr:cNvSpPr/>
      </xdr:nvSpPr>
      <xdr:spPr>
        <a:xfrm>
          <a:off x="10426700" y="100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115475</xdr:rowOff>
    </xdr:from>
    <xdr:to>
      <xdr:col>50</xdr:col>
      <xdr:colOff>165100</xdr:colOff>
      <xdr:row>59</xdr:row>
      <xdr:rowOff>45625</xdr:rowOff>
    </xdr:to>
    <xdr:sp macro="" textlink="">
      <xdr:nvSpPr>
        <xdr:cNvPr id="368" name="楕円 367"/>
        <xdr:cNvSpPr/>
      </xdr:nvSpPr>
      <xdr:spPr>
        <a:xfrm>
          <a:off x="9588500" y="100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36752</xdr:rowOff>
    </xdr:from>
    <xdr:ext cx="534377" cy="259045"/>
    <xdr:sp macro="" textlink="">
      <xdr:nvSpPr>
        <xdr:cNvPr id="369" name="テキスト ボックス 368"/>
        <xdr:cNvSpPr txBox="1"/>
      </xdr:nvSpPr>
      <xdr:spPr>
        <a:xfrm>
          <a:off x="9372111" y="101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110663</xdr:rowOff>
    </xdr:from>
    <xdr:to>
      <xdr:col>46</xdr:col>
      <xdr:colOff>38100</xdr:colOff>
      <xdr:row>59</xdr:row>
      <xdr:rowOff>40813</xdr:rowOff>
    </xdr:to>
    <xdr:sp macro="" textlink="">
      <xdr:nvSpPr>
        <xdr:cNvPr id="370" name="楕円 369"/>
        <xdr:cNvSpPr/>
      </xdr:nvSpPr>
      <xdr:spPr>
        <a:xfrm>
          <a:off x="8699500" y="100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31940</xdr:rowOff>
    </xdr:from>
    <xdr:ext cx="534377" cy="259045"/>
    <xdr:sp macro="" textlink="">
      <xdr:nvSpPr>
        <xdr:cNvPr id="371" name="テキスト ボックス 370"/>
        <xdr:cNvSpPr txBox="1"/>
      </xdr:nvSpPr>
      <xdr:spPr>
        <a:xfrm>
          <a:off x="8483111" y="101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109899</xdr:rowOff>
    </xdr:from>
    <xdr:to>
      <xdr:col>41</xdr:col>
      <xdr:colOff>101600</xdr:colOff>
      <xdr:row>59</xdr:row>
      <xdr:rowOff>40049</xdr:rowOff>
    </xdr:to>
    <xdr:sp macro="" textlink="">
      <xdr:nvSpPr>
        <xdr:cNvPr id="372" name="楕円 371"/>
        <xdr:cNvSpPr/>
      </xdr:nvSpPr>
      <xdr:spPr>
        <a:xfrm>
          <a:off x="7810500" y="100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31176</xdr:rowOff>
    </xdr:from>
    <xdr:ext cx="534377" cy="259045"/>
    <xdr:sp macro="" textlink="">
      <xdr:nvSpPr>
        <xdr:cNvPr id="373" name="テキスト ボックス 372"/>
        <xdr:cNvSpPr txBox="1"/>
      </xdr:nvSpPr>
      <xdr:spPr>
        <a:xfrm>
          <a:off x="7594111" y="101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111303</xdr:rowOff>
    </xdr:from>
    <xdr:to>
      <xdr:col>36</xdr:col>
      <xdr:colOff>165100</xdr:colOff>
      <xdr:row>59</xdr:row>
      <xdr:rowOff>41453</xdr:rowOff>
    </xdr:to>
    <xdr:sp macro="" textlink="">
      <xdr:nvSpPr>
        <xdr:cNvPr id="374" name="楕円 373"/>
        <xdr:cNvSpPr/>
      </xdr:nvSpPr>
      <xdr:spPr>
        <a:xfrm>
          <a:off x="69215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32580</xdr:rowOff>
    </xdr:from>
    <xdr:ext cx="534377" cy="259045"/>
    <xdr:sp macro="" textlink="">
      <xdr:nvSpPr>
        <xdr:cNvPr id="375" name="テキスト ボックス 374"/>
        <xdr:cNvSpPr txBox="1"/>
      </xdr:nvSpPr>
      <xdr:spPr>
        <a:xfrm>
          <a:off x="6705111" y="101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127425</xdr:rowOff>
    </xdr:from>
    <xdr:to>
      <xdr:col>55</xdr:col>
      <xdr:colOff>0</xdr:colOff>
      <xdr:row>78</xdr:row>
      <xdr:rowOff>153812</xdr:rowOff>
    </xdr:to>
    <xdr:cxnSp macro="">
      <xdr:nvCxnSpPr>
        <xdr:cNvPr id="404" name="直線コネクタ 403"/>
        <xdr:cNvCxnSpPr/>
      </xdr:nvCxnSpPr>
      <xdr:spPr>
        <a:xfrm flipV="1">
          <a:off x="9639300" y="13500525"/>
          <a:ext cx="8382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153812</xdr:rowOff>
    </xdr:from>
    <xdr:to>
      <xdr:col>50</xdr:col>
      <xdr:colOff>114300</xdr:colOff>
      <xdr:row>78</xdr:row>
      <xdr:rowOff>156868</xdr:rowOff>
    </xdr:to>
    <xdr:cxnSp macro="">
      <xdr:nvCxnSpPr>
        <xdr:cNvPr id="407" name="直線コネクタ 406"/>
        <xdr:cNvCxnSpPr/>
      </xdr:nvCxnSpPr>
      <xdr:spPr>
        <a:xfrm flipV="1">
          <a:off x="8750300" y="13526912"/>
          <a:ext cx="8890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102439</xdr:rowOff>
    </xdr:from>
    <xdr:to>
      <xdr:col>45</xdr:col>
      <xdr:colOff>177800</xdr:colOff>
      <xdr:row>78</xdr:row>
      <xdr:rowOff>156868</xdr:rowOff>
    </xdr:to>
    <xdr:cxnSp macro="">
      <xdr:nvCxnSpPr>
        <xdr:cNvPr id="410" name="直線コネクタ 409"/>
        <xdr:cNvCxnSpPr/>
      </xdr:nvCxnSpPr>
      <xdr:spPr>
        <a:xfrm>
          <a:off x="7861300" y="13475539"/>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110424</xdr:rowOff>
    </xdr:from>
    <xdr:to>
      <xdr:col>41</xdr:col>
      <xdr:colOff>50800</xdr:colOff>
      <xdr:row>78</xdr:row>
      <xdr:rowOff>102439</xdr:rowOff>
    </xdr:to>
    <xdr:cxnSp macro="">
      <xdr:nvCxnSpPr>
        <xdr:cNvPr id="413" name="直線コネクタ 412"/>
        <xdr:cNvCxnSpPr/>
      </xdr:nvCxnSpPr>
      <xdr:spPr>
        <a:xfrm>
          <a:off x="6972300" y="13312074"/>
          <a:ext cx="889000" cy="16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98821</xdr:rowOff>
    </xdr:from>
    <xdr:ext cx="534377" cy="259045"/>
    <xdr:sp macro="" textlink="">
      <xdr:nvSpPr>
        <xdr:cNvPr id="417" name="テキスト ボックス 416"/>
        <xdr:cNvSpPr txBox="1"/>
      </xdr:nvSpPr>
      <xdr:spPr>
        <a:xfrm>
          <a:off x="6705111" y="1347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76625</xdr:rowOff>
    </xdr:from>
    <xdr:to>
      <xdr:col>55</xdr:col>
      <xdr:colOff>50800</xdr:colOff>
      <xdr:row>79</xdr:row>
      <xdr:rowOff>6775</xdr:rowOff>
    </xdr:to>
    <xdr:sp macro="" textlink="">
      <xdr:nvSpPr>
        <xdr:cNvPr id="423" name="楕円 422"/>
        <xdr:cNvSpPr/>
      </xdr:nvSpPr>
      <xdr:spPr>
        <a:xfrm>
          <a:off x="10426700" y="134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2672</xdr:rowOff>
    </xdr:from>
    <xdr:ext cx="534377" cy="259045"/>
    <xdr:sp macro="" textlink="">
      <xdr:nvSpPr>
        <xdr:cNvPr id="424" name="商工費該当値テキスト"/>
        <xdr:cNvSpPr txBox="1"/>
      </xdr:nvSpPr>
      <xdr:spPr>
        <a:xfrm>
          <a:off x="10528300" y="133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103012</xdr:rowOff>
    </xdr:from>
    <xdr:to>
      <xdr:col>50</xdr:col>
      <xdr:colOff>165100</xdr:colOff>
      <xdr:row>79</xdr:row>
      <xdr:rowOff>33162</xdr:rowOff>
    </xdr:to>
    <xdr:sp macro="" textlink="">
      <xdr:nvSpPr>
        <xdr:cNvPr id="425" name="楕円 424"/>
        <xdr:cNvSpPr/>
      </xdr:nvSpPr>
      <xdr:spPr>
        <a:xfrm>
          <a:off x="9588500" y="134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24289</xdr:rowOff>
    </xdr:from>
    <xdr:ext cx="469744" cy="259045"/>
    <xdr:sp macro="" textlink="">
      <xdr:nvSpPr>
        <xdr:cNvPr id="426" name="テキスト ボックス 425"/>
        <xdr:cNvSpPr txBox="1"/>
      </xdr:nvSpPr>
      <xdr:spPr>
        <a:xfrm>
          <a:off x="9404428" y="135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106068</xdr:rowOff>
    </xdr:from>
    <xdr:to>
      <xdr:col>46</xdr:col>
      <xdr:colOff>38100</xdr:colOff>
      <xdr:row>79</xdr:row>
      <xdr:rowOff>36218</xdr:rowOff>
    </xdr:to>
    <xdr:sp macro="" textlink="">
      <xdr:nvSpPr>
        <xdr:cNvPr id="427" name="楕円 426"/>
        <xdr:cNvSpPr/>
      </xdr:nvSpPr>
      <xdr:spPr>
        <a:xfrm>
          <a:off x="8699500" y="134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27345</xdr:rowOff>
    </xdr:from>
    <xdr:ext cx="469744" cy="259045"/>
    <xdr:sp macro="" textlink="">
      <xdr:nvSpPr>
        <xdr:cNvPr id="428" name="テキスト ボックス 427"/>
        <xdr:cNvSpPr txBox="1"/>
      </xdr:nvSpPr>
      <xdr:spPr>
        <a:xfrm>
          <a:off x="8515428" y="1357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51639</xdr:rowOff>
    </xdr:from>
    <xdr:to>
      <xdr:col>41</xdr:col>
      <xdr:colOff>101600</xdr:colOff>
      <xdr:row>78</xdr:row>
      <xdr:rowOff>153239</xdr:rowOff>
    </xdr:to>
    <xdr:sp macro="" textlink="">
      <xdr:nvSpPr>
        <xdr:cNvPr id="429" name="楕円 428"/>
        <xdr:cNvSpPr/>
      </xdr:nvSpPr>
      <xdr:spPr>
        <a:xfrm>
          <a:off x="7810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144366</xdr:rowOff>
    </xdr:from>
    <xdr:ext cx="534377" cy="259045"/>
    <xdr:sp macro="" textlink="">
      <xdr:nvSpPr>
        <xdr:cNvPr id="430" name="テキスト ボックス 429"/>
        <xdr:cNvSpPr txBox="1"/>
      </xdr:nvSpPr>
      <xdr:spPr>
        <a:xfrm>
          <a:off x="7594111" y="1351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59624</xdr:rowOff>
    </xdr:from>
    <xdr:to>
      <xdr:col>36</xdr:col>
      <xdr:colOff>165100</xdr:colOff>
      <xdr:row>77</xdr:row>
      <xdr:rowOff>161224</xdr:rowOff>
    </xdr:to>
    <xdr:sp macro="" textlink="">
      <xdr:nvSpPr>
        <xdr:cNvPr id="431" name="楕円 430"/>
        <xdr:cNvSpPr/>
      </xdr:nvSpPr>
      <xdr:spPr>
        <a:xfrm>
          <a:off x="6921500" y="132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6301</xdr:rowOff>
    </xdr:from>
    <xdr:ext cx="534377" cy="259045"/>
    <xdr:sp macro="" textlink="">
      <xdr:nvSpPr>
        <xdr:cNvPr id="432" name="テキスト ボックス 431"/>
        <xdr:cNvSpPr txBox="1"/>
      </xdr:nvSpPr>
      <xdr:spPr>
        <a:xfrm>
          <a:off x="6705111" y="1303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123042</xdr:rowOff>
    </xdr:from>
    <xdr:to>
      <xdr:col>55</xdr:col>
      <xdr:colOff>0</xdr:colOff>
      <xdr:row>98</xdr:row>
      <xdr:rowOff>123817</xdr:rowOff>
    </xdr:to>
    <xdr:cxnSp macro="">
      <xdr:nvCxnSpPr>
        <xdr:cNvPr id="459" name="直線コネクタ 458"/>
        <xdr:cNvCxnSpPr/>
      </xdr:nvCxnSpPr>
      <xdr:spPr>
        <a:xfrm flipV="1">
          <a:off x="9639300" y="16925142"/>
          <a:ext cx="8382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113630</xdr:rowOff>
    </xdr:from>
    <xdr:to>
      <xdr:col>50</xdr:col>
      <xdr:colOff>114300</xdr:colOff>
      <xdr:row>98</xdr:row>
      <xdr:rowOff>123817</xdr:rowOff>
    </xdr:to>
    <xdr:cxnSp macro="">
      <xdr:nvCxnSpPr>
        <xdr:cNvPr id="462" name="直線コネクタ 461"/>
        <xdr:cNvCxnSpPr/>
      </xdr:nvCxnSpPr>
      <xdr:spPr>
        <a:xfrm>
          <a:off x="8750300" y="16915730"/>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113630</xdr:rowOff>
    </xdr:from>
    <xdr:to>
      <xdr:col>45</xdr:col>
      <xdr:colOff>177800</xdr:colOff>
      <xdr:row>98</xdr:row>
      <xdr:rowOff>118605</xdr:rowOff>
    </xdr:to>
    <xdr:cxnSp macro="">
      <xdr:nvCxnSpPr>
        <xdr:cNvPr id="465" name="直線コネクタ 464"/>
        <xdr:cNvCxnSpPr/>
      </xdr:nvCxnSpPr>
      <xdr:spPr>
        <a:xfrm flipV="1">
          <a:off x="7861300" y="16915730"/>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118605</xdr:rowOff>
    </xdr:from>
    <xdr:to>
      <xdr:col>41</xdr:col>
      <xdr:colOff>50800</xdr:colOff>
      <xdr:row>98</xdr:row>
      <xdr:rowOff>122487</xdr:rowOff>
    </xdr:to>
    <xdr:cxnSp macro="">
      <xdr:nvCxnSpPr>
        <xdr:cNvPr id="468" name="直線コネクタ 467"/>
        <xdr:cNvCxnSpPr/>
      </xdr:nvCxnSpPr>
      <xdr:spPr>
        <a:xfrm flipV="1">
          <a:off x="6972300" y="16920705"/>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1436</xdr:rowOff>
    </xdr:from>
    <xdr:ext cx="534377" cy="259045"/>
    <xdr:sp macro="" textlink="">
      <xdr:nvSpPr>
        <xdr:cNvPr id="472" name="テキスト ボックス 471"/>
        <xdr:cNvSpPr txBox="1"/>
      </xdr:nvSpPr>
      <xdr:spPr>
        <a:xfrm>
          <a:off x="6705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72242</xdr:rowOff>
    </xdr:from>
    <xdr:to>
      <xdr:col>55</xdr:col>
      <xdr:colOff>50800</xdr:colOff>
      <xdr:row>99</xdr:row>
      <xdr:rowOff>2392</xdr:rowOff>
    </xdr:to>
    <xdr:sp macro="" textlink="">
      <xdr:nvSpPr>
        <xdr:cNvPr id="478" name="楕円 477"/>
        <xdr:cNvSpPr/>
      </xdr:nvSpPr>
      <xdr:spPr>
        <a:xfrm>
          <a:off x="10426700" y="168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9" name="土木費該当値テキスト"/>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73017</xdr:rowOff>
    </xdr:from>
    <xdr:to>
      <xdr:col>50</xdr:col>
      <xdr:colOff>165100</xdr:colOff>
      <xdr:row>99</xdr:row>
      <xdr:rowOff>3167</xdr:rowOff>
    </xdr:to>
    <xdr:sp macro="" textlink="">
      <xdr:nvSpPr>
        <xdr:cNvPr id="480" name="楕円 479"/>
        <xdr:cNvSpPr/>
      </xdr:nvSpPr>
      <xdr:spPr>
        <a:xfrm>
          <a:off x="9588500" y="168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165744</xdr:rowOff>
    </xdr:from>
    <xdr:ext cx="534377" cy="259045"/>
    <xdr:sp macro="" textlink="">
      <xdr:nvSpPr>
        <xdr:cNvPr id="481" name="テキスト ボックス 480"/>
        <xdr:cNvSpPr txBox="1"/>
      </xdr:nvSpPr>
      <xdr:spPr>
        <a:xfrm>
          <a:off x="9372111" y="1696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62830</xdr:rowOff>
    </xdr:from>
    <xdr:to>
      <xdr:col>46</xdr:col>
      <xdr:colOff>38100</xdr:colOff>
      <xdr:row>98</xdr:row>
      <xdr:rowOff>164430</xdr:rowOff>
    </xdr:to>
    <xdr:sp macro="" textlink="">
      <xdr:nvSpPr>
        <xdr:cNvPr id="482" name="楕円 481"/>
        <xdr:cNvSpPr/>
      </xdr:nvSpPr>
      <xdr:spPr>
        <a:xfrm>
          <a:off x="8699500" y="168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155557</xdr:rowOff>
    </xdr:from>
    <xdr:ext cx="534377" cy="259045"/>
    <xdr:sp macro="" textlink="">
      <xdr:nvSpPr>
        <xdr:cNvPr id="483" name="テキスト ボックス 482"/>
        <xdr:cNvSpPr txBox="1"/>
      </xdr:nvSpPr>
      <xdr:spPr>
        <a:xfrm>
          <a:off x="8483111" y="1695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67805</xdr:rowOff>
    </xdr:from>
    <xdr:to>
      <xdr:col>41</xdr:col>
      <xdr:colOff>101600</xdr:colOff>
      <xdr:row>98</xdr:row>
      <xdr:rowOff>169405</xdr:rowOff>
    </xdr:to>
    <xdr:sp macro="" textlink="">
      <xdr:nvSpPr>
        <xdr:cNvPr id="484" name="楕円 483"/>
        <xdr:cNvSpPr/>
      </xdr:nvSpPr>
      <xdr:spPr>
        <a:xfrm>
          <a:off x="7810500" y="168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160532</xdr:rowOff>
    </xdr:from>
    <xdr:ext cx="534377" cy="259045"/>
    <xdr:sp macro="" textlink="">
      <xdr:nvSpPr>
        <xdr:cNvPr id="485" name="テキスト ボックス 484"/>
        <xdr:cNvSpPr txBox="1"/>
      </xdr:nvSpPr>
      <xdr:spPr>
        <a:xfrm>
          <a:off x="7594111" y="1696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71687</xdr:rowOff>
    </xdr:from>
    <xdr:to>
      <xdr:col>36</xdr:col>
      <xdr:colOff>165100</xdr:colOff>
      <xdr:row>99</xdr:row>
      <xdr:rowOff>1837</xdr:rowOff>
    </xdr:to>
    <xdr:sp macro="" textlink="">
      <xdr:nvSpPr>
        <xdr:cNvPr id="486" name="楕円 485"/>
        <xdr:cNvSpPr/>
      </xdr:nvSpPr>
      <xdr:spPr>
        <a:xfrm>
          <a:off x="6921500" y="168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164414</xdr:rowOff>
    </xdr:from>
    <xdr:ext cx="534377" cy="259045"/>
    <xdr:sp macro="" textlink="">
      <xdr:nvSpPr>
        <xdr:cNvPr id="487" name="テキスト ボックス 486"/>
        <xdr:cNvSpPr txBox="1"/>
      </xdr:nvSpPr>
      <xdr:spPr>
        <a:xfrm>
          <a:off x="6705111" y="169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31115</xdr:rowOff>
    </xdr:from>
    <xdr:to>
      <xdr:col>85</xdr:col>
      <xdr:colOff>127000</xdr:colOff>
      <xdr:row>38</xdr:row>
      <xdr:rowOff>34487</xdr:rowOff>
    </xdr:to>
    <xdr:cxnSp macro="">
      <xdr:nvCxnSpPr>
        <xdr:cNvPr id="517" name="直線コネクタ 516"/>
        <xdr:cNvCxnSpPr/>
      </xdr:nvCxnSpPr>
      <xdr:spPr>
        <a:xfrm>
          <a:off x="15481300" y="6546215"/>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31115</xdr:rowOff>
    </xdr:from>
    <xdr:to>
      <xdr:col>81</xdr:col>
      <xdr:colOff>50800</xdr:colOff>
      <xdr:row>38</xdr:row>
      <xdr:rowOff>42621</xdr:rowOff>
    </xdr:to>
    <xdr:cxnSp macro="">
      <xdr:nvCxnSpPr>
        <xdr:cNvPr id="520" name="直線コネクタ 519"/>
        <xdr:cNvCxnSpPr/>
      </xdr:nvCxnSpPr>
      <xdr:spPr>
        <a:xfrm flipV="1">
          <a:off x="14592300" y="6546215"/>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147472</xdr:rowOff>
    </xdr:from>
    <xdr:to>
      <xdr:col>76</xdr:col>
      <xdr:colOff>114300</xdr:colOff>
      <xdr:row>38</xdr:row>
      <xdr:rowOff>42621</xdr:rowOff>
    </xdr:to>
    <xdr:cxnSp macro="">
      <xdr:nvCxnSpPr>
        <xdr:cNvPr id="523" name="直線コネクタ 522"/>
        <xdr:cNvCxnSpPr/>
      </xdr:nvCxnSpPr>
      <xdr:spPr>
        <a:xfrm>
          <a:off x="13703300" y="6491122"/>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147472</xdr:rowOff>
    </xdr:from>
    <xdr:to>
      <xdr:col>71</xdr:col>
      <xdr:colOff>177800</xdr:colOff>
      <xdr:row>38</xdr:row>
      <xdr:rowOff>38011</xdr:rowOff>
    </xdr:to>
    <xdr:cxnSp macro="">
      <xdr:nvCxnSpPr>
        <xdr:cNvPr id="526" name="直線コネクタ 525"/>
        <xdr:cNvCxnSpPr/>
      </xdr:nvCxnSpPr>
      <xdr:spPr>
        <a:xfrm flipV="1">
          <a:off x="12814300" y="6491122"/>
          <a:ext cx="889000" cy="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21651</xdr:rowOff>
    </xdr:from>
    <xdr:ext cx="534377" cy="259045"/>
    <xdr:sp macro="" textlink="">
      <xdr:nvSpPr>
        <xdr:cNvPr id="530" name="テキスト ボックス 529"/>
        <xdr:cNvSpPr txBox="1"/>
      </xdr:nvSpPr>
      <xdr:spPr>
        <a:xfrm>
          <a:off x="12547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155137</xdr:rowOff>
    </xdr:from>
    <xdr:to>
      <xdr:col>85</xdr:col>
      <xdr:colOff>177800</xdr:colOff>
      <xdr:row>38</xdr:row>
      <xdr:rowOff>85287</xdr:rowOff>
    </xdr:to>
    <xdr:sp macro="" textlink="">
      <xdr:nvSpPr>
        <xdr:cNvPr id="536" name="楕円 535"/>
        <xdr:cNvSpPr/>
      </xdr:nvSpPr>
      <xdr:spPr>
        <a:xfrm>
          <a:off x="16268700" y="64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133564</xdr:rowOff>
    </xdr:from>
    <xdr:ext cx="534377" cy="259045"/>
    <xdr:sp macro="" textlink="">
      <xdr:nvSpPr>
        <xdr:cNvPr id="537" name="消防費該当値テキスト"/>
        <xdr:cNvSpPr txBox="1"/>
      </xdr:nvSpPr>
      <xdr:spPr>
        <a:xfrm>
          <a:off x="16370300" y="64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151765</xdr:rowOff>
    </xdr:from>
    <xdr:to>
      <xdr:col>81</xdr:col>
      <xdr:colOff>101600</xdr:colOff>
      <xdr:row>38</xdr:row>
      <xdr:rowOff>81915</xdr:rowOff>
    </xdr:to>
    <xdr:sp macro="" textlink="">
      <xdr:nvSpPr>
        <xdr:cNvPr id="538" name="楕円 537"/>
        <xdr:cNvSpPr/>
      </xdr:nvSpPr>
      <xdr:spPr>
        <a:xfrm>
          <a:off x="15430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73042</xdr:rowOff>
    </xdr:from>
    <xdr:ext cx="534377" cy="259045"/>
    <xdr:sp macro="" textlink="">
      <xdr:nvSpPr>
        <xdr:cNvPr id="539" name="テキスト ボックス 538"/>
        <xdr:cNvSpPr txBox="1"/>
      </xdr:nvSpPr>
      <xdr:spPr>
        <a:xfrm>
          <a:off x="15214111" y="65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163271</xdr:rowOff>
    </xdr:from>
    <xdr:to>
      <xdr:col>76</xdr:col>
      <xdr:colOff>165100</xdr:colOff>
      <xdr:row>38</xdr:row>
      <xdr:rowOff>93421</xdr:rowOff>
    </xdr:to>
    <xdr:sp macro="" textlink="">
      <xdr:nvSpPr>
        <xdr:cNvPr id="540" name="楕円 539"/>
        <xdr:cNvSpPr/>
      </xdr:nvSpPr>
      <xdr:spPr>
        <a:xfrm>
          <a:off x="14541500" y="6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84548</xdr:rowOff>
    </xdr:from>
    <xdr:ext cx="534377" cy="259045"/>
    <xdr:sp macro="" textlink="">
      <xdr:nvSpPr>
        <xdr:cNvPr id="541" name="テキスト ボックス 540"/>
        <xdr:cNvSpPr txBox="1"/>
      </xdr:nvSpPr>
      <xdr:spPr>
        <a:xfrm>
          <a:off x="14325111" y="659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96672</xdr:rowOff>
    </xdr:from>
    <xdr:to>
      <xdr:col>72</xdr:col>
      <xdr:colOff>38100</xdr:colOff>
      <xdr:row>38</xdr:row>
      <xdr:rowOff>26822</xdr:rowOff>
    </xdr:to>
    <xdr:sp macro="" textlink="">
      <xdr:nvSpPr>
        <xdr:cNvPr id="542" name="楕円 541"/>
        <xdr:cNvSpPr/>
      </xdr:nvSpPr>
      <xdr:spPr>
        <a:xfrm>
          <a:off x="13652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43349</xdr:rowOff>
    </xdr:from>
    <xdr:ext cx="534377" cy="259045"/>
    <xdr:sp macro="" textlink="">
      <xdr:nvSpPr>
        <xdr:cNvPr id="543" name="テキスト ボックス 542"/>
        <xdr:cNvSpPr txBox="1"/>
      </xdr:nvSpPr>
      <xdr:spPr>
        <a:xfrm>
          <a:off x="13436111" y="62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158661</xdr:rowOff>
    </xdr:from>
    <xdr:to>
      <xdr:col>67</xdr:col>
      <xdr:colOff>101600</xdr:colOff>
      <xdr:row>38</xdr:row>
      <xdr:rowOff>88812</xdr:rowOff>
    </xdr:to>
    <xdr:sp macro="" textlink="">
      <xdr:nvSpPr>
        <xdr:cNvPr id="544" name="楕円 543"/>
        <xdr:cNvSpPr/>
      </xdr:nvSpPr>
      <xdr:spPr>
        <a:xfrm>
          <a:off x="12763500" y="6502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79938</xdr:rowOff>
    </xdr:from>
    <xdr:ext cx="534377" cy="259045"/>
    <xdr:sp macro="" textlink="">
      <xdr:nvSpPr>
        <xdr:cNvPr id="545" name="テキスト ボックス 544"/>
        <xdr:cNvSpPr txBox="1"/>
      </xdr:nvSpPr>
      <xdr:spPr>
        <a:xfrm>
          <a:off x="12547111" y="6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3637</xdr:rowOff>
    </xdr:from>
    <xdr:to>
      <xdr:col>85</xdr:col>
      <xdr:colOff>127000</xdr:colOff>
      <xdr:row>57</xdr:row>
      <xdr:rowOff>6019</xdr:rowOff>
    </xdr:to>
    <xdr:cxnSp macro="">
      <xdr:nvCxnSpPr>
        <xdr:cNvPr id="572" name="直線コネクタ 571"/>
        <xdr:cNvCxnSpPr/>
      </xdr:nvCxnSpPr>
      <xdr:spPr>
        <a:xfrm flipV="1">
          <a:off x="15481300" y="9776287"/>
          <a:ext cx="8382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6019</xdr:rowOff>
    </xdr:from>
    <xdr:to>
      <xdr:col>81</xdr:col>
      <xdr:colOff>50800</xdr:colOff>
      <xdr:row>57</xdr:row>
      <xdr:rowOff>56636</xdr:rowOff>
    </xdr:to>
    <xdr:cxnSp macro="">
      <xdr:nvCxnSpPr>
        <xdr:cNvPr id="575" name="直線コネクタ 574"/>
        <xdr:cNvCxnSpPr/>
      </xdr:nvCxnSpPr>
      <xdr:spPr>
        <a:xfrm flipV="1">
          <a:off x="14592300" y="9778669"/>
          <a:ext cx="889000" cy="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56636</xdr:rowOff>
    </xdr:from>
    <xdr:to>
      <xdr:col>76</xdr:col>
      <xdr:colOff>114300</xdr:colOff>
      <xdr:row>57</xdr:row>
      <xdr:rowOff>63073</xdr:rowOff>
    </xdr:to>
    <xdr:cxnSp macro="">
      <xdr:nvCxnSpPr>
        <xdr:cNvPr id="578" name="直線コネクタ 577"/>
        <xdr:cNvCxnSpPr/>
      </xdr:nvCxnSpPr>
      <xdr:spPr>
        <a:xfrm flipV="1">
          <a:off x="13703300" y="9829286"/>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57619</xdr:rowOff>
    </xdr:from>
    <xdr:to>
      <xdr:col>71</xdr:col>
      <xdr:colOff>177800</xdr:colOff>
      <xdr:row>57</xdr:row>
      <xdr:rowOff>63073</xdr:rowOff>
    </xdr:to>
    <xdr:cxnSp macro="">
      <xdr:nvCxnSpPr>
        <xdr:cNvPr id="581" name="直線コネクタ 580"/>
        <xdr:cNvCxnSpPr/>
      </xdr:nvCxnSpPr>
      <xdr:spPr>
        <a:xfrm>
          <a:off x="12814300" y="9830269"/>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85" name="テキスト ボックス 584"/>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124287</xdr:rowOff>
    </xdr:from>
    <xdr:to>
      <xdr:col>85</xdr:col>
      <xdr:colOff>177800</xdr:colOff>
      <xdr:row>57</xdr:row>
      <xdr:rowOff>54437</xdr:rowOff>
    </xdr:to>
    <xdr:sp macro="" textlink="">
      <xdr:nvSpPr>
        <xdr:cNvPr id="591" name="楕円 590"/>
        <xdr:cNvSpPr/>
      </xdr:nvSpPr>
      <xdr:spPr>
        <a:xfrm>
          <a:off x="16268700" y="972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147164</xdr:rowOff>
    </xdr:from>
    <xdr:ext cx="534377" cy="259045"/>
    <xdr:sp macro="" textlink="">
      <xdr:nvSpPr>
        <xdr:cNvPr id="592" name="教育費該当値テキスト"/>
        <xdr:cNvSpPr txBox="1"/>
      </xdr:nvSpPr>
      <xdr:spPr>
        <a:xfrm>
          <a:off x="16370300" y="95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126669</xdr:rowOff>
    </xdr:from>
    <xdr:to>
      <xdr:col>81</xdr:col>
      <xdr:colOff>101600</xdr:colOff>
      <xdr:row>57</xdr:row>
      <xdr:rowOff>56819</xdr:rowOff>
    </xdr:to>
    <xdr:sp macro="" textlink="">
      <xdr:nvSpPr>
        <xdr:cNvPr id="593" name="楕円 592"/>
        <xdr:cNvSpPr/>
      </xdr:nvSpPr>
      <xdr:spPr>
        <a:xfrm>
          <a:off x="15430500" y="97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47946</xdr:rowOff>
    </xdr:from>
    <xdr:ext cx="534377" cy="259045"/>
    <xdr:sp macro="" textlink="">
      <xdr:nvSpPr>
        <xdr:cNvPr id="594" name="テキスト ボックス 593"/>
        <xdr:cNvSpPr txBox="1"/>
      </xdr:nvSpPr>
      <xdr:spPr>
        <a:xfrm>
          <a:off x="15214111" y="98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5836</xdr:rowOff>
    </xdr:from>
    <xdr:to>
      <xdr:col>76</xdr:col>
      <xdr:colOff>165100</xdr:colOff>
      <xdr:row>57</xdr:row>
      <xdr:rowOff>107436</xdr:rowOff>
    </xdr:to>
    <xdr:sp macro="" textlink="">
      <xdr:nvSpPr>
        <xdr:cNvPr id="595" name="楕円 594"/>
        <xdr:cNvSpPr/>
      </xdr:nvSpPr>
      <xdr:spPr>
        <a:xfrm>
          <a:off x="14541500" y="97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98563</xdr:rowOff>
    </xdr:from>
    <xdr:ext cx="534377" cy="259045"/>
    <xdr:sp macro="" textlink="">
      <xdr:nvSpPr>
        <xdr:cNvPr id="596" name="テキスト ボックス 595"/>
        <xdr:cNvSpPr txBox="1"/>
      </xdr:nvSpPr>
      <xdr:spPr>
        <a:xfrm>
          <a:off x="14325111" y="98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12273</xdr:rowOff>
    </xdr:from>
    <xdr:to>
      <xdr:col>72</xdr:col>
      <xdr:colOff>38100</xdr:colOff>
      <xdr:row>57</xdr:row>
      <xdr:rowOff>113873</xdr:rowOff>
    </xdr:to>
    <xdr:sp macro="" textlink="">
      <xdr:nvSpPr>
        <xdr:cNvPr id="597" name="楕円 596"/>
        <xdr:cNvSpPr/>
      </xdr:nvSpPr>
      <xdr:spPr>
        <a:xfrm>
          <a:off x="13652500" y="97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105000</xdr:rowOff>
    </xdr:from>
    <xdr:ext cx="534377" cy="259045"/>
    <xdr:sp macro="" textlink="">
      <xdr:nvSpPr>
        <xdr:cNvPr id="598" name="テキスト ボックス 597"/>
        <xdr:cNvSpPr txBox="1"/>
      </xdr:nvSpPr>
      <xdr:spPr>
        <a:xfrm>
          <a:off x="13436111" y="987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6819</xdr:rowOff>
    </xdr:from>
    <xdr:to>
      <xdr:col>67</xdr:col>
      <xdr:colOff>101600</xdr:colOff>
      <xdr:row>57</xdr:row>
      <xdr:rowOff>108419</xdr:rowOff>
    </xdr:to>
    <xdr:sp macro="" textlink="">
      <xdr:nvSpPr>
        <xdr:cNvPr id="599" name="楕円 598"/>
        <xdr:cNvSpPr/>
      </xdr:nvSpPr>
      <xdr:spPr>
        <a:xfrm>
          <a:off x="12763500" y="977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99546</xdr:rowOff>
    </xdr:from>
    <xdr:ext cx="534377" cy="259045"/>
    <xdr:sp macro="" textlink="">
      <xdr:nvSpPr>
        <xdr:cNvPr id="600" name="テキスト ボックス 599"/>
        <xdr:cNvSpPr txBox="1"/>
      </xdr:nvSpPr>
      <xdr:spPr>
        <a:xfrm>
          <a:off x="12547111" y="98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139613</xdr:rowOff>
    </xdr:from>
    <xdr:to>
      <xdr:col>85</xdr:col>
      <xdr:colOff>127000</xdr:colOff>
      <xdr:row>78</xdr:row>
      <xdr:rowOff>139627</xdr:rowOff>
    </xdr:to>
    <xdr:cxnSp macro="">
      <xdr:nvCxnSpPr>
        <xdr:cNvPr id="627" name="直線コネクタ 626"/>
        <xdr:cNvCxnSpPr/>
      </xdr:nvCxnSpPr>
      <xdr:spPr>
        <a:xfrm>
          <a:off x="15481300" y="13512713"/>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139613</xdr:rowOff>
    </xdr:from>
    <xdr:to>
      <xdr:col>81</xdr:col>
      <xdr:colOff>50800</xdr:colOff>
      <xdr:row>78</xdr:row>
      <xdr:rowOff>139632</xdr:rowOff>
    </xdr:to>
    <xdr:cxnSp macro="">
      <xdr:nvCxnSpPr>
        <xdr:cNvPr id="630" name="直線コネクタ 629"/>
        <xdr:cNvCxnSpPr/>
      </xdr:nvCxnSpPr>
      <xdr:spPr>
        <a:xfrm flipV="1">
          <a:off x="14592300" y="1351271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139632</xdr:rowOff>
    </xdr:from>
    <xdr:to>
      <xdr:col>76</xdr:col>
      <xdr:colOff>114300</xdr:colOff>
      <xdr:row>78</xdr:row>
      <xdr:rowOff>139632</xdr:rowOff>
    </xdr:to>
    <xdr:cxnSp macro="">
      <xdr:nvCxnSpPr>
        <xdr:cNvPr id="633" name="直線コネクタ 632"/>
        <xdr:cNvCxnSpPr/>
      </xdr:nvCxnSpPr>
      <xdr:spPr>
        <a:xfrm>
          <a:off x="13703300" y="13512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138928</xdr:rowOff>
    </xdr:from>
    <xdr:to>
      <xdr:col>71</xdr:col>
      <xdr:colOff>177800</xdr:colOff>
      <xdr:row>78</xdr:row>
      <xdr:rowOff>139632</xdr:rowOff>
    </xdr:to>
    <xdr:cxnSp macro="">
      <xdr:nvCxnSpPr>
        <xdr:cNvPr id="636" name="直線コネクタ 635"/>
        <xdr:cNvCxnSpPr/>
      </xdr:nvCxnSpPr>
      <xdr:spPr>
        <a:xfrm>
          <a:off x="12814300" y="13512028"/>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40" name="テキスト ボックス 639"/>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88827</xdr:rowOff>
    </xdr:from>
    <xdr:to>
      <xdr:col>85</xdr:col>
      <xdr:colOff>177800</xdr:colOff>
      <xdr:row>79</xdr:row>
      <xdr:rowOff>18977</xdr:rowOff>
    </xdr:to>
    <xdr:sp macro="" textlink="">
      <xdr:nvSpPr>
        <xdr:cNvPr id="646" name="楕円 645"/>
        <xdr:cNvSpPr/>
      </xdr:nvSpPr>
      <xdr:spPr>
        <a:xfrm>
          <a:off x="16268700" y="134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313932" cy="259045"/>
    <xdr:sp macro="" textlink="">
      <xdr:nvSpPr>
        <xdr:cNvPr id="647" name="災害復旧費該当値テキスト"/>
        <xdr:cNvSpPr txBox="1"/>
      </xdr:nvSpPr>
      <xdr:spPr>
        <a:xfrm>
          <a:off x="16370300" y="13418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88813</xdr:rowOff>
    </xdr:from>
    <xdr:to>
      <xdr:col>81</xdr:col>
      <xdr:colOff>101600</xdr:colOff>
      <xdr:row>79</xdr:row>
      <xdr:rowOff>18963</xdr:rowOff>
    </xdr:to>
    <xdr:sp macro="" textlink="">
      <xdr:nvSpPr>
        <xdr:cNvPr id="648" name="楕円 647"/>
        <xdr:cNvSpPr/>
      </xdr:nvSpPr>
      <xdr:spPr>
        <a:xfrm>
          <a:off x="15430500" y="134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10090</xdr:rowOff>
    </xdr:from>
    <xdr:ext cx="313932" cy="259045"/>
    <xdr:sp macro="" textlink="">
      <xdr:nvSpPr>
        <xdr:cNvPr id="649" name="テキスト ボックス 648"/>
        <xdr:cNvSpPr txBox="1"/>
      </xdr:nvSpPr>
      <xdr:spPr>
        <a:xfrm>
          <a:off x="15324333" y="13554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88832</xdr:rowOff>
    </xdr:from>
    <xdr:to>
      <xdr:col>76</xdr:col>
      <xdr:colOff>165100</xdr:colOff>
      <xdr:row>79</xdr:row>
      <xdr:rowOff>18982</xdr:rowOff>
    </xdr:to>
    <xdr:sp macro="" textlink="">
      <xdr:nvSpPr>
        <xdr:cNvPr id="650" name="楕円 649"/>
        <xdr:cNvSpPr/>
      </xdr:nvSpPr>
      <xdr:spPr>
        <a:xfrm>
          <a:off x="14541500" y="134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10109</xdr:rowOff>
    </xdr:from>
    <xdr:ext cx="313932" cy="259045"/>
    <xdr:sp macro="" textlink="">
      <xdr:nvSpPr>
        <xdr:cNvPr id="651" name="テキスト ボックス 650"/>
        <xdr:cNvSpPr txBox="1"/>
      </xdr:nvSpPr>
      <xdr:spPr>
        <a:xfrm>
          <a:off x="14435333" y="13554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88832</xdr:rowOff>
    </xdr:from>
    <xdr:to>
      <xdr:col>72</xdr:col>
      <xdr:colOff>38100</xdr:colOff>
      <xdr:row>79</xdr:row>
      <xdr:rowOff>18982</xdr:rowOff>
    </xdr:to>
    <xdr:sp macro="" textlink="">
      <xdr:nvSpPr>
        <xdr:cNvPr id="652" name="楕円 651"/>
        <xdr:cNvSpPr/>
      </xdr:nvSpPr>
      <xdr:spPr>
        <a:xfrm>
          <a:off x="13652500" y="134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10109</xdr:rowOff>
    </xdr:from>
    <xdr:ext cx="313932" cy="259045"/>
    <xdr:sp macro="" textlink="">
      <xdr:nvSpPr>
        <xdr:cNvPr id="653" name="テキスト ボックス 652"/>
        <xdr:cNvSpPr txBox="1"/>
      </xdr:nvSpPr>
      <xdr:spPr>
        <a:xfrm>
          <a:off x="13546333" y="13554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88128</xdr:rowOff>
    </xdr:from>
    <xdr:to>
      <xdr:col>67</xdr:col>
      <xdr:colOff>101600</xdr:colOff>
      <xdr:row>79</xdr:row>
      <xdr:rowOff>18278</xdr:rowOff>
    </xdr:to>
    <xdr:sp macro="" textlink="">
      <xdr:nvSpPr>
        <xdr:cNvPr id="654" name="楕円 653"/>
        <xdr:cNvSpPr/>
      </xdr:nvSpPr>
      <xdr:spPr>
        <a:xfrm>
          <a:off x="12763500" y="13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9405</xdr:rowOff>
    </xdr:from>
    <xdr:ext cx="378565" cy="259045"/>
    <xdr:sp macro="" textlink="">
      <xdr:nvSpPr>
        <xdr:cNvPr id="655" name="テキスト ボックス 654"/>
        <xdr:cNvSpPr txBox="1"/>
      </xdr:nvSpPr>
      <xdr:spPr>
        <a:xfrm>
          <a:off x="12625017" y="13553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36575</xdr:rowOff>
    </xdr:from>
    <xdr:to>
      <xdr:col>85</xdr:col>
      <xdr:colOff>127000</xdr:colOff>
      <xdr:row>96</xdr:row>
      <xdr:rowOff>45576</xdr:rowOff>
    </xdr:to>
    <xdr:cxnSp macro="">
      <xdr:nvCxnSpPr>
        <xdr:cNvPr id="682" name="直線コネクタ 681"/>
        <xdr:cNvCxnSpPr/>
      </xdr:nvCxnSpPr>
      <xdr:spPr>
        <a:xfrm flipV="1">
          <a:off x="15481300" y="16495775"/>
          <a:ext cx="8382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123396</xdr:rowOff>
    </xdr:from>
    <xdr:to>
      <xdr:col>81</xdr:col>
      <xdr:colOff>50800</xdr:colOff>
      <xdr:row>96</xdr:row>
      <xdr:rowOff>45576</xdr:rowOff>
    </xdr:to>
    <xdr:cxnSp macro="">
      <xdr:nvCxnSpPr>
        <xdr:cNvPr id="685" name="直線コネクタ 684"/>
        <xdr:cNvCxnSpPr/>
      </xdr:nvCxnSpPr>
      <xdr:spPr>
        <a:xfrm>
          <a:off x="14592300" y="16411146"/>
          <a:ext cx="889000" cy="9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123396</xdr:rowOff>
    </xdr:from>
    <xdr:to>
      <xdr:col>76</xdr:col>
      <xdr:colOff>114300</xdr:colOff>
      <xdr:row>95</xdr:row>
      <xdr:rowOff>158179</xdr:rowOff>
    </xdr:to>
    <xdr:cxnSp macro="">
      <xdr:nvCxnSpPr>
        <xdr:cNvPr id="688" name="直線コネクタ 687"/>
        <xdr:cNvCxnSpPr/>
      </xdr:nvCxnSpPr>
      <xdr:spPr>
        <a:xfrm flipV="1">
          <a:off x="13703300" y="16411146"/>
          <a:ext cx="889000" cy="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158179</xdr:rowOff>
    </xdr:from>
    <xdr:to>
      <xdr:col>71</xdr:col>
      <xdr:colOff>177800</xdr:colOff>
      <xdr:row>95</xdr:row>
      <xdr:rowOff>161271</xdr:rowOff>
    </xdr:to>
    <xdr:cxnSp macro="">
      <xdr:nvCxnSpPr>
        <xdr:cNvPr id="691" name="直線コネクタ 690"/>
        <xdr:cNvCxnSpPr/>
      </xdr:nvCxnSpPr>
      <xdr:spPr>
        <a:xfrm flipV="1">
          <a:off x="12814300" y="16445929"/>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95" name="テキスト ボックス 694"/>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157225</xdr:rowOff>
    </xdr:from>
    <xdr:to>
      <xdr:col>85</xdr:col>
      <xdr:colOff>177800</xdr:colOff>
      <xdr:row>96</xdr:row>
      <xdr:rowOff>87375</xdr:rowOff>
    </xdr:to>
    <xdr:sp macro="" textlink="">
      <xdr:nvSpPr>
        <xdr:cNvPr id="701" name="楕円 700"/>
        <xdr:cNvSpPr/>
      </xdr:nvSpPr>
      <xdr:spPr>
        <a:xfrm>
          <a:off x="16268700" y="1644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8652</xdr:rowOff>
    </xdr:from>
    <xdr:ext cx="534377" cy="259045"/>
    <xdr:sp macro="" textlink="">
      <xdr:nvSpPr>
        <xdr:cNvPr id="702" name="公債費該当値テキスト"/>
        <xdr:cNvSpPr txBox="1"/>
      </xdr:nvSpPr>
      <xdr:spPr>
        <a:xfrm>
          <a:off x="16370300" y="1629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166226</xdr:rowOff>
    </xdr:from>
    <xdr:to>
      <xdr:col>81</xdr:col>
      <xdr:colOff>101600</xdr:colOff>
      <xdr:row>96</xdr:row>
      <xdr:rowOff>96376</xdr:rowOff>
    </xdr:to>
    <xdr:sp macro="" textlink="">
      <xdr:nvSpPr>
        <xdr:cNvPr id="703" name="楕円 702"/>
        <xdr:cNvSpPr/>
      </xdr:nvSpPr>
      <xdr:spPr>
        <a:xfrm>
          <a:off x="15430500" y="164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112903</xdr:rowOff>
    </xdr:from>
    <xdr:ext cx="534377" cy="259045"/>
    <xdr:sp macro="" textlink="">
      <xdr:nvSpPr>
        <xdr:cNvPr id="704" name="テキスト ボックス 703"/>
        <xdr:cNvSpPr txBox="1"/>
      </xdr:nvSpPr>
      <xdr:spPr>
        <a:xfrm>
          <a:off x="15214111" y="162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72596</xdr:rowOff>
    </xdr:from>
    <xdr:to>
      <xdr:col>76</xdr:col>
      <xdr:colOff>165100</xdr:colOff>
      <xdr:row>96</xdr:row>
      <xdr:rowOff>2746</xdr:rowOff>
    </xdr:to>
    <xdr:sp macro="" textlink="">
      <xdr:nvSpPr>
        <xdr:cNvPr id="705" name="楕円 704"/>
        <xdr:cNvSpPr/>
      </xdr:nvSpPr>
      <xdr:spPr>
        <a:xfrm>
          <a:off x="14541500" y="163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19273</xdr:rowOff>
    </xdr:from>
    <xdr:ext cx="599010" cy="259045"/>
    <xdr:sp macro="" textlink="">
      <xdr:nvSpPr>
        <xdr:cNvPr id="706" name="テキスト ボックス 705"/>
        <xdr:cNvSpPr txBox="1"/>
      </xdr:nvSpPr>
      <xdr:spPr>
        <a:xfrm>
          <a:off x="14292795" y="1613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107379</xdr:rowOff>
    </xdr:from>
    <xdr:to>
      <xdr:col>72</xdr:col>
      <xdr:colOff>38100</xdr:colOff>
      <xdr:row>96</xdr:row>
      <xdr:rowOff>37529</xdr:rowOff>
    </xdr:to>
    <xdr:sp macro="" textlink="">
      <xdr:nvSpPr>
        <xdr:cNvPr id="707" name="楕円 706"/>
        <xdr:cNvSpPr/>
      </xdr:nvSpPr>
      <xdr:spPr>
        <a:xfrm>
          <a:off x="13652500" y="163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54056</xdr:rowOff>
    </xdr:from>
    <xdr:ext cx="599010" cy="259045"/>
    <xdr:sp macro="" textlink="">
      <xdr:nvSpPr>
        <xdr:cNvPr id="708" name="テキスト ボックス 707"/>
        <xdr:cNvSpPr txBox="1"/>
      </xdr:nvSpPr>
      <xdr:spPr>
        <a:xfrm>
          <a:off x="13403795" y="1617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110471</xdr:rowOff>
    </xdr:from>
    <xdr:to>
      <xdr:col>67</xdr:col>
      <xdr:colOff>101600</xdr:colOff>
      <xdr:row>96</xdr:row>
      <xdr:rowOff>40621</xdr:rowOff>
    </xdr:to>
    <xdr:sp macro="" textlink="">
      <xdr:nvSpPr>
        <xdr:cNvPr id="709" name="楕円 708"/>
        <xdr:cNvSpPr/>
      </xdr:nvSpPr>
      <xdr:spPr>
        <a:xfrm>
          <a:off x="12763500" y="16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57148</xdr:rowOff>
    </xdr:from>
    <xdr:ext cx="599010" cy="259045"/>
    <xdr:sp macro="" textlink="">
      <xdr:nvSpPr>
        <xdr:cNvPr id="710" name="テキスト ボックス 709"/>
        <xdr:cNvSpPr txBox="1"/>
      </xdr:nvSpPr>
      <xdr:spPr>
        <a:xfrm>
          <a:off x="12514795" y="161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議会費、農林水産業費、商工費、土木費、消防費については、類似団体平均を下回っているが全体のバランスは取れているものと考える。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総務費　光情報網維持費、基金積立金、広域行政組合負担金、町営バス運行費が主な固定費となっている。広域行政組合、バス運行費の予算執行がカギとなる。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民生費　児童数の減少に伴う保育所統合における改修工事費が予算増の要因であり、来年度も引き続き統合を進める予定である。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衛生費　簡易水道特別会計操出金、国保特別会計操出金は、特別会計の運営の効率化が求められる。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教育費　社会教育、体育施設の改修工事費が一時的な予算増の要因である。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　財源として合併特例事業債、過疎対策事業債の活用が多いため。</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が高い比率で推移しているが、普通地方交付税の縮減に対応するための一つの方策としている。標準財政規模は昨年度とほぼ横ばいであり、現状行政サービスの事務事業の再構築が急務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財政調整基金は、毎年積み立てており標準財政規模比率が高くなっている。これも普通地方交付税の減縮への対応策の一環である。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全体としては、黒字で推移しているが、国民健康保険特別会計、簡易水道事業特別会計の財政安定化に努める必要がある。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35" sqref="W35:AK35"/>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5973410</v>
      </c>
      <c r="BO4" s="430"/>
      <c r="BP4" s="430"/>
      <c r="BQ4" s="430"/>
      <c r="BR4" s="430"/>
      <c r="BS4" s="430"/>
      <c r="BT4" s="430"/>
      <c r="BU4" s="431"/>
      <c r="BV4" s="429">
        <v>6145488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11.5</v>
      </c>
      <c r="CU4" s="436"/>
      <c r="CV4" s="436"/>
      <c r="CW4" s="436"/>
      <c r="CX4" s="436"/>
      <c r="CY4" s="436"/>
      <c r="CZ4" s="436"/>
      <c r="DA4" s="437"/>
      <c r="DB4" s="435">
        <v>13</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5507886</v>
      </c>
      <c r="BO5" s="467"/>
      <c r="BP5" s="467"/>
      <c r="BQ5" s="467"/>
      <c r="BR5" s="467"/>
      <c r="BS5" s="467"/>
      <c r="BT5" s="467"/>
      <c r="BU5" s="468"/>
      <c r="BV5" s="466">
        <v>5638315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83</v>
      </c>
      <c r="CU5" s="464"/>
      <c r="CV5" s="464"/>
      <c r="CW5" s="464"/>
      <c r="CX5" s="464"/>
      <c r="CY5" s="464"/>
      <c r="CZ5" s="464"/>
      <c r="DA5" s="465"/>
      <c r="DB5" s="463">
        <v>81.900000000000006</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465524</v>
      </c>
      <c r="BO6" s="467"/>
      <c r="BP6" s="467"/>
      <c r="BQ6" s="467"/>
      <c r="BR6" s="467"/>
      <c r="BS6" s="467"/>
      <c r="BT6" s="467"/>
      <c r="BU6" s="468"/>
      <c r="BV6" s="466">
        <v>507173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83</v>
      </c>
      <c r="CU6" s="504"/>
      <c r="CV6" s="504"/>
      <c r="CW6" s="504"/>
      <c r="CX6" s="504"/>
      <c r="CY6" s="504"/>
      <c r="CZ6" s="504"/>
      <c r="DA6" s="505"/>
      <c r="DB6" s="503">
        <v>81.900000000000006</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26163</v>
      </c>
      <c r="BO7" s="467"/>
      <c r="BP7" s="467"/>
      <c r="BQ7" s="467"/>
      <c r="BR7" s="467"/>
      <c r="BS7" s="467"/>
      <c r="BT7" s="467"/>
      <c r="BU7" s="468"/>
      <c r="BV7" s="466">
        <v>11718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3804732</v>
      </c>
      <c r="CU7" s="467"/>
      <c r="CV7" s="467"/>
      <c r="CW7" s="467"/>
      <c r="CX7" s="467"/>
      <c r="CY7" s="467"/>
      <c r="CZ7" s="467"/>
      <c r="DA7" s="468"/>
      <c r="DB7" s="466">
        <v>3818088</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439361</v>
      </c>
      <c r="BO8" s="467"/>
      <c r="BP8" s="467"/>
      <c r="BQ8" s="467"/>
      <c r="BR8" s="467"/>
      <c r="BS8" s="467"/>
      <c r="BT8" s="467"/>
      <c r="BU8" s="468"/>
      <c r="BV8" s="466">
        <v>495455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0.27</v>
      </c>
      <c r="CU8" s="507"/>
      <c r="CV8" s="507"/>
      <c r="CW8" s="507"/>
      <c r="CX8" s="507"/>
      <c r="CY8" s="507"/>
      <c r="CZ8" s="507"/>
      <c r="DA8" s="508"/>
      <c r="DB8" s="506">
        <v>0.27</v>
      </c>
      <c r="DC8" s="507"/>
      <c r="DD8" s="507"/>
      <c r="DE8" s="507"/>
      <c r="DF8" s="507"/>
      <c r="DG8" s="507"/>
      <c r="DH8" s="507"/>
      <c r="DI8" s="508"/>
      <c r="DJ8" s="185"/>
      <c r="DK8" s="185"/>
      <c r="DL8" s="185"/>
      <c r="DM8" s="185"/>
      <c r="DN8" s="185"/>
      <c r="DO8" s="185"/>
    </row>
    <row r="9" spans="1:119" ht="18.75" customHeight="1" thickBot="1" x14ac:dyDescent="0.25">
      <c r="A9" s="186"/>
      <c r="B9" s="460" t="s">
        <v>112</v>
      </c>
      <c r="C9" s="461"/>
      <c r="D9" s="461"/>
      <c r="E9" s="461"/>
      <c r="F9" s="461"/>
      <c r="G9" s="461"/>
      <c r="H9" s="461"/>
      <c r="I9" s="461"/>
      <c r="J9" s="461"/>
      <c r="K9" s="509"/>
      <c r="L9" s="510" t="s">
        <v>113</v>
      </c>
      <c r="M9" s="511"/>
      <c r="N9" s="511"/>
      <c r="O9" s="511"/>
      <c r="P9" s="511"/>
      <c r="Q9" s="512"/>
      <c r="R9" s="513">
        <v>8067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-56094</v>
      </c>
      <c r="BO9" s="467"/>
      <c r="BP9" s="467"/>
      <c r="BQ9" s="467"/>
      <c r="BR9" s="467"/>
      <c r="BS9" s="467"/>
      <c r="BT9" s="467"/>
      <c r="BU9" s="468"/>
      <c r="BV9" s="466">
        <v>-32214</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16.7</v>
      </c>
      <c r="CU9" s="464"/>
      <c r="CV9" s="464"/>
      <c r="CW9" s="464"/>
      <c r="CX9" s="464"/>
      <c r="CY9" s="464"/>
      <c r="CZ9" s="464"/>
      <c r="DA9" s="465"/>
      <c r="DB9" s="463">
        <v>16.600000000000001</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119</v>
      </c>
      <c r="M10" s="496"/>
      <c r="N10" s="496"/>
      <c r="O10" s="496"/>
      <c r="P10" s="496"/>
      <c r="Q10" s="497"/>
      <c r="R10" s="517">
        <v>9011</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188282</v>
      </c>
      <c r="BO10" s="467"/>
      <c r="BP10" s="467"/>
      <c r="BQ10" s="467"/>
      <c r="BR10" s="467"/>
      <c r="BS10" s="467"/>
      <c r="BT10" s="467"/>
      <c r="BU10" s="468"/>
      <c r="BV10" s="466">
        <v>200252</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2">
      <c r="A12" s="186"/>
      <c r="B12" s="526" t="s">
        <v>131</v>
      </c>
      <c r="C12" s="527"/>
      <c r="D12" s="527"/>
      <c r="E12" s="527"/>
      <c r="F12" s="527"/>
      <c r="G12" s="527"/>
      <c r="H12" s="527"/>
      <c r="I12" s="527"/>
      <c r="J12" s="527"/>
      <c r="K12" s="528"/>
      <c r="L12" s="535" t="s">
        <v>132</v>
      </c>
      <c r="M12" s="536"/>
      <c r="N12" s="536"/>
      <c r="O12" s="536"/>
      <c r="P12" s="536"/>
      <c r="Q12" s="537"/>
      <c r="R12" s="538">
        <v>7805</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109</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140</v>
      </c>
      <c r="N13" s="555"/>
      <c r="O13" s="555"/>
      <c r="P13" s="555"/>
      <c r="Q13" s="556"/>
      <c r="R13" s="547">
        <v>7755</v>
      </c>
      <c r="S13" s="548"/>
      <c r="T13" s="548"/>
      <c r="U13" s="548"/>
      <c r="V13" s="549"/>
      <c r="W13" s="482" t="s">
        <v>141</v>
      </c>
      <c r="X13" s="483"/>
      <c r="Y13" s="483"/>
      <c r="Z13" s="483"/>
      <c r="AA13" s="483"/>
      <c r="AB13" s="473"/>
      <c r="AC13" s="517">
        <v>137</v>
      </c>
      <c r="AD13" s="518"/>
      <c r="AE13" s="518"/>
      <c r="AF13" s="518"/>
      <c r="AG13" s="557"/>
      <c r="AH13" s="517">
        <v>71</v>
      </c>
      <c r="AI13" s="518"/>
      <c r="AJ13" s="518"/>
      <c r="AK13" s="518"/>
      <c r="AL13" s="519"/>
      <c r="AM13" s="495" t="s">
        <v>142</v>
      </c>
      <c r="AN13" s="496"/>
      <c r="AO13" s="496"/>
      <c r="AP13" s="496"/>
      <c r="AQ13" s="496"/>
      <c r="AR13" s="496"/>
      <c r="AS13" s="496"/>
      <c r="AT13" s="497"/>
      <c r="AU13" s="498" t="s">
        <v>121</v>
      </c>
      <c r="AV13" s="499"/>
      <c r="AW13" s="499"/>
      <c r="AX13" s="499"/>
      <c r="AY13" s="500" t="s">
        <v>143</v>
      </c>
      <c r="AZ13" s="501"/>
      <c r="BA13" s="501"/>
      <c r="BB13" s="501"/>
      <c r="BC13" s="501"/>
      <c r="BD13" s="501"/>
      <c r="BE13" s="501"/>
      <c r="BF13" s="501"/>
      <c r="BG13" s="501"/>
      <c r="BH13" s="501"/>
      <c r="BI13" s="501"/>
      <c r="BJ13" s="501"/>
      <c r="BK13" s="501"/>
      <c r="BL13" s="501"/>
      <c r="BM13" s="502"/>
      <c r="BN13" s="466">
        <v>132188</v>
      </c>
      <c r="BO13" s="467"/>
      <c r="BP13" s="467"/>
      <c r="BQ13" s="467"/>
      <c r="BR13" s="467"/>
      <c r="BS13" s="467"/>
      <c r="BT13" s="467"/>
      <c r="BU13" s="468"/>
      <c r="BV13" s="466">
        <v>168038</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3.4</v>
      </c>
      <c r="CU13" s="464"/>
      <c r="CV13" s="464"/>
      <c r="CW13" s="464"/>
      <c r="CX13" s="464"/>
      <c r="CY13" s="464"/>
      <c r="CZ13" s="464"/>
      <c r="DA13" s="465"/>
      <c r="DB13" s="463">
        <v>4.4000000000000004</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145</v>
      </c>
      <c r="M14" s="545"/>
      <c r="N14" s="545"/>
      <c r="O14" s="545"/>
      <c r="P14" s="545"/>
      <c r="Q14" s="546"/>
      <c r="R14" s="547">
        <v>8006</v>
      </c>
      <c r="S14" s="548"/>
      <c r="T14" s="548"/>
      <c r="U14" s="548"/>
      <c r="V14" s="549"/>
      <c r="W14" s="456"/>
      <c r="X14" s="457"/>
      <c r="Y14" s="457"/>
      <c r="Z14" s="457"/>
      <c r="AA14" s="457"/>
      <c r="AB14" s="446"/>
      <c r="AC14" s="550">
        <v>3.6</v>
      </c>
      <c r="AD14" s="551"/>
      <c r="AE14" s="551"/>
      <c r="AF14" s="551"/>
      <c r="AG14" s="552"/>
      <c r="AH14" s="550">
        <v>1.8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138</v>
      </c>
      <c r="CU14" s="562"/>
      <c r="CV14" s="562"/>
      <c r="CW14" s="562"/>
      <c r="CX14" s="562"/>
      <c r="CY14" s="562"/>
      <c r="CZ14" s="562"/>
      <c r="DA14" s="563"/>
      <c r="DB14" s="561" t="s">
        <v>139</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140</v>
      </c>
      <c r="N15" s="555"/>
      <c r="O15" s="555"/>
      <c r="P15" s="555"/>
      <c r="Q15" s="556"/>
      <c r="R15" s="547">
        <v>7967</v>
      </c>
      <c r="S15" s="548"/>
      <c r="T15" s="548"/>
      <c r="U15" s="548"/>
      <c r="V15" s="549"/>
      <c r="W15" s="482" t="s">
        <v>147</v>
      </c>
      <c r="X15" s="483"/>
      <c r="Y15" s="483"/>
      <c r="Z15" s="483"/>
      <c r="AA15" s="483"/>
      <c r="AB15" s="473"/>
      <c r="AC15" s="517">
        <v>1468</v>
      </c>
      <c r="AD15" s="518"/>
      <c r="AE15" s="518"/>
      <c r="AF15" s="518"/>
      <c r="AG15" s="557"/>
      <c r="AH15" s="517">
        <v>1570</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956103</v>
      </c>
      <c r="BO15" s="430"/>
      <c r="BP15" s="430"/>
      <c r="BQ15" s="430"/>
      <c r="BR15" s="430"/>
      <c r="BS15" s="430"/>
      <c r="BT15" s="430"/>
      <c r="BU15" s="431"/>
      <c r="BV15" s="429">
        <v>933445</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38.799999999999997</v>
      </c>
      <c r="AD16" s="551"/>
      <c r="AE16" s="551"/>
      <c r="AF16" s="551"/>
      <c r="AG16" s="552"/>
      <c r="AH16" s="550">
        <v>39.6</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3390548</v>
      </c>
      <c r="BO16" s="467"/>
      <c r="BP16" s="467"/>
      <c r="BQ16" s="467"/>
      <c r="BR16" s="467"/>
      <c r="BS16" s="467"/>
      <c r="BT16" s="467"/>
      <c r="BU16" s="468"/>
      <c r="BV16" s="466">
        <v>3392748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2181</v>
      </c>
      <c r="AD17" s="518"/>
      <c r="AE17" s="518"/>
      <c r="AF17" s="518"/>
      <c r="AG17" s="557"/>
      <c r="AH17" s="517">
        <v>2326</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1208625</v>
      </c>
      <c r="BO17" s="467"/>
      <c r="BP17" s="467"/>
      <c r="BQ17" s="467"/>
      <c r="BR17" s="467"/>
      <c r="BS17" s="467"/>
      <c r="BT17" s="467"/>
      <c r="BU17" s="468"/>
      <c r="BV17" s="466">
        <v>1178815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157</v>
      </c>
      <c r="C18" s="509"/>
      <c r="D18" s="509"/>
      <c r="E18" s="578"/>
      <c r="F18" s="578"/>
      <c r="G18" s="578"/>
      <c r="H18" s="578"/>
      <c r="I18" s="578"/>
      <c r="J18" s="578"/>
      <c r="K18" s="578"/>
      <c r="L18" s="579">
        <v>200.87</v>
      </c>
      <c r="M18" s="579"/>
      <c r="N18" s="579"/>
      <c r="O18" s="579"/>
      <c r="P18" s="579"/>
      <c r="Q18" s="579"/>
      <c r="R18" s="580"/>
      <c r="S18" s="580"/>
      <c r="T18" s="580"/>
      <c r="U18" s="580"/>
      <c r="V18" s="581"/>
      <c r="W18" s="484"/>
      <c r="X18" s="485"/>
      <c r="Y18" s="485"/>
      <c r="Z18" s="485"/>
      <c r="AA18" s="485"/>
      <c r="AB18" s="476"/>
      <c r="AC18" s="582">
        <v>57.6</v>
      </c>
      <c r="AD18" s="583"/>
      <c r="AE18" s="583"/>
      <c r="AF18" s="583"/>
      <c r="AG18" s="584"/>
      <c r="AH18" s="582">
        <v>58.6</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3025243</v>
      </c>
      <c r="BO18" s="467"/>
      <c r="BP18" s="467"/>
      <c r="BQ18" s="467"/>
      <c r="BR18" s="467"/>
      <c r="BS18" s="467"/>
      <c r="BT18" s="467"/>
      <c r="BU18" s="468"/>
      <c r="BV18" s="466">
        <v>3042236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159</v>
      </c>
      <c r="C19" s="509"/>
      <c r="D19" s="509"/>
      <c r="E19" s="578"/>
      <c r="F19" s="578"/>
      <c r="G19" s="578"/>
      <c r="H19" s="578"/>
      <c r="I19" s="578"/>
      <c r="J19" s="578"/>
      <c r="K19" s="578"/>
      <c r="L19" s="586">
        <v>40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4550604</v>
      </c>
      <c r="BO19" s="467"/>
      <c r="BP19" s="467"/>
      <c r="BQ19" s="467"/>
      <c r="BR19" s="467"/>
      <c r="BS19" s="467"/>
      <c r="BT19" s="467"/>
      <c r="BU19" s="468"/>
      <c r="BV19" s="466">
        <v>4607392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161</v>
      </c>
      <c r="C20" s="509"/>
      <c r="D20" s="509"/>
      <c r="E20" s="578"/>
      <c r="F20" s="578"/>
      <c r="G20" s="578"/>
      <c r="H20" s="578"/>
      <c r="I20" s="578"/>
      <c r="J20" s="578"/>
      <c r="K20" s="578"/>
      <c r="L20" s="586">
        <v>3006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3977774</v>
      </c>
      <c r="BO23" s="467"/>
      <c r="BP23" s="467"/>
      <c r="BQ23" s="467"/>
      <c r="BR23" s="467"/>
      <c r="BS23" s="467"/>
      <c r="BT23" s="467"/>
      <c r="BU23" s="468"/>
      <c r="BV23" s="466">
        <v>4434343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170</v>
      </c>
      <c r="F24" s="496"/>
      <c r="G24" s="496"/>
      <c r="H24" s="496"/>
      <c r="I24" s="496"/>
      <c r="J24" s="496"/>
      <c r="K24" s="497"/>
      <c r="L24" s="517">
        <v>1</v>
      </c>
      <c r="M24" s="518"/>
      <c r="N24" s="518"/>
      <c r="O24" s="518"/>
      <c r="P24" s="557"/>
      <c r="Q24" s="517">
        <v>6910</v>
      </c>
      <c r="R24" s="518"/>
      <c r="S24" s="518"/>
      <c r="T24" s="518"/>
      <c r="U24" s="518"/>
      <c r="V24" s="557"/>
      <c r="W24" s="616"/>
      <c r="X24" s="604"/>
      <c r="Y24" s="605"/>
      <c r="Z24" s="516" t="s">
        <v>171</v>
      </c>
      <c r="AA24" s="496"/>
      <c r="AB24" s="496"/>
      <c r="AC24" s="496"/>
      <c r="AD24" s="496"/>
      <c r="AE24" s="496"/>
      <c r="AF24" s="496"/>
      <c r="AG24" s="497"/>
      <c r="AH24" s="517">
        <v>95</v>
      </c>
      <c r="AI24" s="518"/>
      <c r="AJ24" s="518"/>
      <c r="AK24" s="518"/>
      <c r="AL24" s="557"/>
      <c r="AM24" s="517">
        <v>292790</v>
      </c>
      <c r="AN24" s="518"/>
      <c r="AO24" s="518"/>
      <c r="AP24" s="518"/>
      <c r="AQ24" s="518"/>
      <c r="AR24" s="557"/>
      <c r="AS24" s="517">
        <v>3082</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2593059</v>
      </c>
      <c r="BO24" s="467"/>
      <c r="BP24" s="467"/>
      <c r="BQ24" s="467"/>
      <c r="BR24" s="467"/>
      <c r="BS24" s="467"/>
      <c r="BT24" s="467"/>
      <c r="BU24" s="468"/>
      <c r="BV24" s="466">
        <v>2720084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173</v>
      </c>
      <c r="F25" s="496"/>
      <c r="G25" s="496"/>
      <c r="H25" s="496"/>
      <c r="I25" s="496"/>
      <c r="J25" s="496"/>
      <c r="K25" s="497"/>
      <c r="L25" s="517" t="s">
        <v>139</v>
      </c>
      <c r="M25" s="518"/>
      <c r="N25" s="518"/>
      <c r="O25" s="518"/>
      <c r="P25" s="557"/>
      <c r="Q25" s="517" t="s">
        <v>139</v>
      </c>
      <c r="R25" s="518"/>
      <c r="S25" s="518"/>
      <c r="T25" s="518"/>
      <c r="U25" s="518"/>
      <c r="V25" s="557"/>
      <c r="W25" s="616"/>
      <c r="X25" s="604"/>
      <c r="Y25" s="605"/>
      <c r="Z25" s="516" t="s">
        <v>174</v>
      </c>
      <c r="AA25" s="496"/>
      <c r="AB25" s="496"/>
      <c r="AC25" s="496"/>
      <c r="AD25" s="496"/>
      <c r="AE25" s="496"/>
      <c r="AF25" s="496"/>
      <c r="AG25" s="497"/>
      <c r="AH25" s="517" t="s">
        <v>139</v>
      </c>
      <c r="AI25" s="518"/>
      <c r="AJ25" s="518"/>
      <c r="AK25" s="518"/>
      <c r="AL25" s="557"/>
      <c r="AM25" s="517" t="s">
        <v>139</v>
      </c>
      <c r="AN25" s="518"/>
      <c r="AO25" s="518"/>
      <c r="AP25" s="518"/>
      <c r="AQ25" s="518"/>
      <c r="AR25" s="557"/>
      <c r="AS25" s="517" t="s">
        <v>139</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t="s">
        <v>139</v>
      </c>
      <c r="BO25" s="430"/>
      <c r="BP25" s="430"/>
      <c r="BQ25" s="430"/>
      <c r="BR25" s="430"/>
      <c r="BS25" s="430"/>
      <c r="BT25" s="430"/>
      <c r="BU25" s="431"/>
      <c r="BV25" s="429" t="s">
        <v>139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176</v>
      </c>
      <c r="F26" s="496"/>
      <c r="G26" s="496"/>
      <c r="H26" s="496"/>
      <c r="I26" s="496"/>
      <c r="J26" s="496"/>
      <c r="K26" s="497"/>
      <c r="L26" s="517">
        <v>1</v>
      </c>
      <c r="M26" s="518"/>
      <c r="N26" s="518"/>
      <c r="O26" s="518"/>
      <c r="P26" s="557"/>
      <c r="Q26" s="517">
        <v>5540</v>
      </c>
      <c r="R26" s="518"/>
      <c r="S26" s="518"/>
      <c r="T26" s="518"/>
      <c r="U26" s="518"/>
      <c r="V26" s="557"/>
      <c r="W26" s="616"/>
      <c r="X26" s="604"/>
      <c r="Y26" s="605"/>
      <c r="Z26" s="516" t="s">
        <v>177</v>
      </c>
      <c r="AA26" s="626"/>
      <c r="AB26" s="626"/>
      <c r="AC26" s="626"/>
      <c r="AD26" s="626"/>
      <c r="AE26" s="626"/>
      <c r="AF26" s="626"/>
      <c r="AG26" s="627"/>
      <c r="AH26" s="517">
        <v>1</v>
      </c>
      <c r="AI26" s="518"/>
      <c r="AJ26" s="518"/>
      <c r="AK26" s="518"/>
      <c r="AL26" s="557"/>
      <c r="AM26" s="517" t="s">
        <v>178</v>
      </c>
      <c r="AN26" s="518"/>
      <c r="AO26" s="518"/>
      <c r="AP26" s="518"/>
      <c r="AQ26" s="518"/>
      <c r="AR26" s="557"/>
      <c r="AS26" s="517" t="s">
        <v>178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180</v>
      </c>
      <c r="F27" s="496"/>
      <c r="G27" s="496"/>
      <c r="H27" s="496"/>
      <c r="I27" s="496"/>
      <c r="J27" s="496"/>
      <c r="K27" s="497"/>
      <c r="L27" s="517">
        <v>1</v>
      </c>
      <c r="M27" s="518"/>
      <c r="N27" s="518"/>
      <c r="O27" s="518"/>
      <c r="P27" s="557"/>
      <c r="Q27" s="517">
        <v>2200</v>
      </c>
      <c r="R27" s="518"/>
      <c r="S27" s="518"/>
      <c r="T27" s="518"/>
      <c r="U27" s="518"/>
      <c r="V27" s="557"/>
      <c r="W27" s="616"/>
      <c r="X27" s="604"/>
      <c r="Y27" s="605"/>
      <c r="Z27" s="516" t="s">
        <v>181</v>
      </c>
      <c r="AA27" s="496"/>
      <c r="AB27" s="496"/>
      <c r="AC27" s="496"/>
      <c r="AD27" s="496"/>
      <c r="AE27" s="496"/>
      <c r="AF27" s="496"/>
      <c r="AG27" s="497"/>
      <c r="AH27" s="517" t="s">
        <v>139</v>
      </c>
      <c r="AI27" s="518"/>
      <c r="AJ27" s="518"/>
      <c r="AK27" s="518"/>
      <c r="AL27" s="557"/>
      <c r="AM27" s="517" t="s">
        <v>139</v>
      </c>
      <c r="AN27" s="518"/>
      <c r="AO27" s="518"/>
      <c r="AP27" s="518"/>
      <c r="AQ27" s="518"/>
      <c r="AR27" s="557"/>
      <c r="AS27" s="517" t="s">
        <v>139</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174496</v>
      </c>
      <c r="BO27" s="640"/>
      <c r="BP27" s="640"/>
      <c r="BQ27" s="640"/>
      <c r="BR27" s="640"/>
      <c r="BS27" s="640"/>
      <c r="BT27" s="640"/>
      <c r="BU27" s="641"/>
      <c r="BV27" s="639">
        <v>174496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183</v>
      </c>
      <c r="F28" s="496"/>
      <c r="G28" s="496"/>
      <c r="H28" s="496"/>
      <c r="I28" s="496"/>
      <c r="J28" s="496"/>
      <c r="K28" s="497"/>
      <c r="L28" s="517">
        <v>1</v>
      </c>
      <c r="M28" s="518"/>
      <c r="N28" s="518"/>
      <c r="O28" s="518"/>
      <c r="P28" s="557"/>
      <c r="Q28" s="517">
        <v>1760</v>
      </c>
      <c r="R28" s="518"/>
      <c r="S28" s="518"/>
      <c r="T28" s="518"/>
      <c r="U28" s="518"/>
      <c r="V28" s="557"/>
      <c r="W28" s="616"/>
      <c r="X28" s="604"/>
      <c r="Y28" s="605"/>
      <c r="Z28" s="516" t="s">
        <v>184</v>
      </c>
      <c r="AA28" s="496"/>
      <c r="AB28" s="496"/>
      <c r="AC28" s="496"/>
      <c r="AD28" s="496"/>
      <c r="AE28" s="496"/>
      <c r="AF28" s="496"/>
      <c r="AG28" s="497"/>
      <c r="AH28" s="517" t="s">
        <v>139</v>
      </c>
      <c r="AI28" s="518"/>
      <c r="AJ28" s="518"/>
      <c r="AK28" s="518"/>
      <c r="AL28" s="557"/>
      <c r="AM28" s="517" t="s">
        <v>139</v>
      </c>
      <c r="AN28" s="518"/>
      <c r="AO28" s="518"/>
      <c r="AP28" s="518"/>
      <c r="AQ28" s="518"/>
      <c r="AR28" s="557"/>
      <c r="AS28" s="517" t="s">
        <v>139</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2296309</v>
      </c>
      <c r="BO28" s="430"/>
      <c r="BP28" s="430"/>
      <c r="BQ28" s="430"/>
      <c r="BR28" s="430"/>
      <c r="BS28" s="430"/>
      <c r="BT28" s="430"/>
      <c r="BU28" s="431"/>
      <c r="BV28" s="429">
        <v>2108027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186</v>
      </c>
      <c r="F29" s="496"/>
      <c r="G29" s="496"/>
      <c r="H29" s="496"/>
      <c r="I29" s="496"/>
      <c r="J29" s="496"/>
      <c r="K29" s="497"/>
      <c r="L29" s="517">
        <v>10</v>
      </c>
      <c r="M29" s="518"/>
      <c r="N29" s="518"/>
      <c r="O29" s="518"/>
      <c r="P29" s="557"/>
      <c r="Q29" s="517">
        <v>1580</v>
      </c>
      <c r="R29" s="518"/>
      <c r="S29" s="518"/>
      <c r="T29" s="518"/>
      <c r="U29" s="518"/>
      <c r="V29" s="557"/>
      <c r="W29" s="617"/>
      <c r="X29" s="618"/>
      <c r="Y29" s="619"/>
      <c r="Z29" s="516" t="s">
        <v>187</v>
      </c>
      <c r="AA29" s="496"/>
      <c r="AB29" s="496"/>
      <c r="AC29" s="496"/>
      <c r="AD29" s="496"/>
      <c r="AE29" s="496"/>
      <c r="AF29" s="496"/>
      <c r="AG29" s="497"/>
      <c r="AH29" s="517">
        <v>95</v>
      </c>
      <c r="AI29" s="518"/>
      <c r="AJ29" s="518"/>
      <c r="AK29" s="518"/>
      <c r="AL29" s="557"/>
      <c r="AM29" s="517">
        <v>292790</v>
      </c>
      <c r="AN29" s="518"/>
      <c r="AO29" s="518"/>
      <c r="AP29" s="518"/>
      <c r="AQ29" s="518"/>
      <c r="AR29" s="557"/>
      <c r="AS29" s="517">
        <v>3082</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590488</v>
      </c>
      <c r="BO29" s="467"/>
      <c r="BP29" s="467"/>
      <c r="BQ29" s="467"/>
      <c r="BR29" s="467"/>
      <c r="BS29" s="467"/>
      <c r="BT29" s="467"/>
      <c r="BU29" s="468"/>
      <c r="BV29" s="466">
        <v>590413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3178237</v>
      </c>
      <c r="BO30" s="640"/>
      <c r="BP30" s="640"/>
      <c r="BQ30" s="640"/>
      <c r="BR30" s="640"/>
      <c r="BS30" s="640"/>
      <c r="BT30" s="640"/>
      <c r="BU30" s="641"/>
      <c r="BV30" s="639">
        <v>2562400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峡南広域行政組合（一般会計）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峡南広域行政組合（ふるさと市町村圏特別会計）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峡南広域行政組合（介護保険特別会計）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指定居宅サービス特別会計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山梨県後期高齢医療広域連合（一般会計）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山梨県後期高齢医療広域連合（後期高齢者医療特別会計）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山梨県市町村総合事務組合（一般会計）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山梨県市町村総合事務組合（電子化事業及び会館管理・研修事業特別会計）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山梨県市町村総合事務組合（一般廃棄物最終処分場事業特別会計）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山梨県市町村総合事務組合（入札参加資格審査事業費特別会計）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山梨県市町村総合事務組合（交通災害共済事業費特別会計）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ef3rCysJoMze4pciCH87gkOIILXk93jjOCRQhakedKhqzYYsvngidrCQJPJjMXypnvBlVcAC91+OFDweQzhqfQ==" saltValue="ST1XMq1tN9Zha1VVv8MF3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2">
      <c r="A34" s="22"/>
      <c r="B34" s="31"/>
      <c r="C34" s="1244" t="s">
        <v>546</v>
      </c>
      <c r="D34" s="1244"/>
      <c r="E34" s="1245"/>
      <c r="F34" s="32">
        <v>14.61</v>
      </c>
      <c r="G34" s="33">
        <v>14.49</v>
      </c>
      <c r="H34" s="33">
        <v>13.09</v>
      </c>
      <c r="I34" s="33">
        <v>12.97</v>
      </c>
      <c r="J34" s="34">
        <v>11.54</v>
      </c>
      <c r="K34" s="22"/>
      <c r="L34" s="22"/>
      <c r="M34" s="22"/>
      <c r="N34" s="22"/>
      <c r="O34" s="22"/>
      <c r="P34" s="22"/>
    </row>
    <row r="35" spans="1:16" ht="39" customHeight="1" x14ac:dyDescent="0.2">
      <c r="A35" s="22"/>
      <c r="B35" s="35"/>
      <c r="C35" s="1238" t="s">
        <v>547</v>
      </c>
      <c r="D35" s="1239"/>
      <c r="E35" s="1240"/>
      <c r="F35" s="36">
        <v>3.1</v>
      </c>
      <c r="G35" s="37">
        <v>3.37</v>
      </c>
      <c r="H35" s="37">
        <v>4.55</v>
      </c>
      <c r="I35" s="37">
        <v>4.2</v>
      </c>
      <c r="J35" s="38">
        <v>1.87</v>
      </c>
      <c r="K35" s="22"/>
      <c r="L35" s="22"/>
      <c r="M35" s="22"/>
      <c r="N35" s="22"/>
      <c r="O35" s="22"/>
      <c r="P35" s="22"/>
    </row>
    <row r="36" spans="1:16" ht="39" customHeight="1" x14ac:dyDescent="0.2">
      <c r="A36" s="22"/>
      <c r="B36" s="35"/>
      <c r="C36" s="1238" t="s">
        <v>548</v>
      </c>
      <c r="D36" s="1239"/>
      <c r="E36" s="1240"/>
      <c r="F36" s="36">
        <v>1.07</v>
      </c>
      <c r="G36" s="37">
        <v>2.92</v>
      </c>
      <c r="H36" s="37">
        <v>1.54</v>
      </c>
      <c r="I36" s="37">
        <v>1.81</v>
      </c>
      <c r="J36" s="38">
        <v>1.87</v>
      </c>
      <c r="K36" s="22"/>
      <c r="L36" s="22"/>
      <c r="M36" s="22"/>
      <c r="N36" s="22"/>
      <c r="O36" s="22"/>
      <c r="P36" s="22"/>
    </row>
    <row r="37" spans="1:16" ht="39" customHeight="1" x14ac:dyDescent="0.2">
      <c r="A37" s="22"/>
      <c r="B37" s="35"/>
      <c r="C37" s="1238" t="s">
        <v>549</v>
      </c>
      <c r="D37" s="1239"/>
      <c r="E37" s="1240"/>
      <c r="F37" s="36">
        <v>0.35</v>
      </c>
      <c r="G37" s="37">
        <v>0.42</v>
      </c>
      <c r="H37" s="37">
        <v>0.37</v>
      </c>
      <c r="I37" s="37">
        <v>0.55000000000000004</v>
      </c>
      <c r="J37" s="38">
        <v>0.46</v>
      </c>
      <c r="K37" s="22"/>
      <c r="L37" s="22"/>
      <c r="M37" s="22"/>
      <c r="N37" s="22"/>
      <c r="O37" s="22"/>
      <c r="P37" s="22"/>
    </row>
    <row r="38" spans="1:16" ht="39" customHeight="1" x14ac:dyDescent="0.2">
      <c r="A38" s="22"/>
      <c r="B38" s="35"/>
      <c r="C38" s="1238" t="s">
        <v>550</v>
      </c>
      <c r="D38" s="1239"/>
      <c r="E38" s="1240"/>
      <c r="F38" s="36">
        <v>0.13</v>
      </c>
      <c r="G38" s="37">
        <v>0.13</v>
      </c>
      <c r="H38" s="37">
        <v>0.14000000000000001</v>
      </c>
      <c r="I38" s="37">
        <v>0.16</v>
      </c>
      <c r="J38" s="38">
        <v>0.1</v>
      </c>
      <c r="K38" s="22"/>
      <c r="L38" s="22"/>
      <c r="M38" s="22"/>
      <c r="N38" s="22"/>
      <c r="O38" s="22"/>
      <c r="P38" s="22"/>
    </row>
    <row r="39" spans="1:16" ht="39" customHeight="1" x14ac:dyDescent="0.2">
      <c r="A39" s="22"/>
      <c r="B39" s="35"/>
      <c r="C39" s="1238" t="s">
        <v>551</v>
      </c>
      <c r="D39" s="1239"/>
      <c r="E39" s="1240"/>
      <c r="F39" s="36">
        <v>0.02</v>
      </c>
      <c r="G39" s="37">
        <v>0.04</v>
      </c>
      <c r="H39" s="37">
        <v>0.08</v>
      </c>
      <c r="I39" s="37">
        <v>0.08</v>
      </c>
      <c r="J39" s="38">
        <v>0.06</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552</v>
      </c>
      <c r="D42" s="1239"/>
      <c r="E42" s="1240"/>
      <c r="F42" s="36" t="s">
        <v>499</v>
      </c>
      <c r="G42" s="37" t="s">
        <v>499</v>
      </c>
      <c r="H42" s="37" t="s">
        <v>499</v>
      </c>
      <c r="I42" s="37" t="s">
        <v>499</v>
      </c>
      <c r="J42" s="38" t="s">
        <v>499</v>
      </c>
      <c r="K42" s="22"/>
      <c r="L42" s="22"/>
      <c r="M42" s="22"/>
      <c r="N42" s="22"/>
      <c r="O42" s="22"/>
      <c r="P42" s="22"/>
    </row>
    <row r="43" spans="1:16" ht="39" customHeight="1" thickBot="1" x14ac:dyDescent="0.25">
      <c r="A43" s="22"/>
      <c r="B43" s="40"/>
      <c r="C43" s="1241" t="s">
        <v>553</v>
      </c>
      <c r="D43" s="1242"/>
      <c r="E43" s="1243"/>
      <c r="F43" s="41" t="s">
        <v>499</v>
      </c>
      <c r="G43" s="42" t="s">
        <v>499</v>
      </c>
      <c r="H43" s="42" t="s">
        <v>499</v>
      </c>
      <c r="I43" s="42" t="s">
        <v>499</v>
      </c>
      <c r="J43" s="43" t="s">
        <v>499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40QX07cDJmVnUX6RwY51rGQ+2+fdZN2Rh1OOktCikjZAozOwbxLY8DQ+EYRvVpl3aIx1yUKJyvDX9vWfKjF9g==" saltValue="FtLq3rx8AcdOrtaMhqF3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P58" sqref="P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923</v>
      </c>
      <c r="L45" s="60">
        <v>910</v>
      </c>
      <c r="M45" s="60">
        <v>951</v>
      </c>
      <c r="N45" s="60">
        <v>765</v>
      </c>
      <c r="O45" s="61">
        <v>761</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499</v>
      </c>
      <c r="L46" s="64" t="s">
        <v>499</v>
      </c>
      <c r="M46" s="64" t="s">
        <v>499</v>
      </c>
      <c r="N46" s="64" t="s">
        <v>499</v>
      </c>
      <c r="O46" s="65" t="s">
        <v>499</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499</v>
      </c>
      <c r="L47" s="64" t="s">
        <v>499</v>
      </c>
      <c r="M47" s="64" t="s">
        <v>499</v>
      </c>
      <c r="N47" s="64" t="s">
        <v>499</v>
      </c>
      <c r="O47" s="65" t="s">
        <v>499</v>
      </c>
      <c r="P47" s="48"/>
      <c r="Q47" s="48"/>
      <c r="R47" s="48"/>
      <c r="S47" s="48"/>
      <c r="T47" s="48"/>
      <c r="U47" s="48"/>
    </row>
    <row r="48" spans="1:21" ht="30.75" customHeight="1" x14ac:dyDescent="0.2">
      <c r="A48" s="48"/>
      <c r="B48" s="1248"/>
      <c r="C48" s="1249"/>
      <c r="D48" s="62"/>
      <c r="E48" s="1254" t="s">
        <v>15</v>
      </c>
      <c r="F48" s="1254"/>
      <c r="G48" s="1254"/>
      <c r="H48" s="1254"/>
      <c r="I48" s="1254"/>
      <c r="J48" s="1255"/>
      <c r="K48" s="63">
        <v>164</v>
      </c>
      <c r="L48" s="64">
        <v>158</v>
      </c>
      <c r="M48" s="64">
        <v>157</v>
      </c>
      <c r="N48" s="64">
        <v>136</v>
      </c>
      <c r="O48" s="65">
        <v>108</v>
      </c>
      <c r="P48" s="48"/>
      <c r="Q48" s="48"/>
      <c r="R48" s="48"/>
      <c r="S48" s="48"/>
      <c r="T48" s="48"/>
      <c r="U48" s="48"/>
    </row>
    <row r="49" spans="1:21" ht="30.75" customHeight="1" x14ac:dyDescent="0.2">
      <c r="A49" s="48"/>
      <c r="B49" s="1248"/>
      <c r="C49" s="1249"/>
      <c r="D49" s="62"/>
      <c r="E49" s="1254" t="s">
        <v>16</v>
      </c>
      <c r="F49" s="1254"/>
      <c r="G49" s="1254"/>
      <c r="H49" s="1254"/>
      <c r="I49" s="1254"/>
      <c r="J49" s="1255"/>
      <c r="K49" s="63">
        <v>5</v>
      </c>
      <c r="L49" s="64">
        <v>10</v>
      </c>
      <c r="M49" s="64">
        <v>9</v>
      </c>
      <c r="N49" s="64">
        <v>11</v>
      </c>
      <c r="O49" s="65">
        <v>7</v>
      </c>
      <c r="P49" s="48"/>
      <c r="Q49" s="48"/>
      <c r="R49" s="48"/>
      <c r="S49" s="48"/>
      <c r="T49" s="48"/>
      <c r="U49" s="48"/>
    </row>
    <row r="50" spans="1:21" ht="30.75" customHeight="1" x14ac:dyDescent="0.2">
      <c r="A50" s="48"/>
      <c r="B50" s="1248"/>
      <c r="C50" s="1249"/>
      <c r="D50" s="62"/>
      <c r="E50" s="1254" t="s">
        <v>17</v>
      </c>
      <c r="F50" s="1254"/>
      <c r="G50" s="1254"/>
      <c r="H50" s="1254"/>
      <c r="I50" s="1254"/>
      <c r="J50" s="1255"/>
      <c r="K50" s="63" t="s">
        <v>499</v>
      </c>
      <c r="L50" s="64" t="s">
        <v>499</v>
      </c>
      <c r="M50" s="64" t="s">
        <v>499</v>
      </c>
      <c r="N50" s="64" t="s">
        <v>499</v>
      </c>
      <c r="O50" s="65" t="s">
        <v>499</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499</v>
      </c>
      <c r="L51" s="64" t="s">
        <v>499</v>
      </c>
      <c r="M51" s="64" t="s">
        <v>499</v>
      </c>
      <c r="N51" s="64" t="s">
        <v>499</v>
      </c>
      <c r="O51" s="65" t="s">
        <v>499</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942</v>
      </c>
      <c r="L52" s="64">
        <v>920</v>
      </c>
      <c r="M52" s="64">
        <v>961</v>
      </c>
      <c r="N52" s="64">
        <v>818</v>
      </c>
      <c r="O52" s="65">
        <v>808</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150</v>
      </c>
      <c r="L53" s="69">
        <v>158</v>
      </c>
      <c r="M53" s="69">
        <v>156</v>
      </c>
      <c r="N53" s="69">
        <v>94</v>
      </c>
      <c r="O53" s="70">
        <v>68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574</v>
      </c>
      <c r="L57" s="83" t="s">
        <v>574</v>
      </c>
      <c r="M57" s="83" t="s">
        <v>574</v>
      </c>
      <c r="N57" s="83" t="s">
        <v>574</v>
      </c>
      <c r="O57" s="84" t="s">
        <v>574</v>
      </c>
    </row>
    <row r="58" spans="1:21" ht="31.5" customHeight="1" thickBot="1" x14ac:dyDescent="0.25">
      <c r="B58" s="1264"/>
      <c r="C58" s="1265"/>
      <c r="D58" s="1269" t="s">
        <v>27</v>
      </c>
      <c r="E58" s="1270"/>
      <c r="F58" s="1270"/>
      <c r="G58" s="1270"/>
      <c r="H58" s="1270"/>
      <c r="I58" s="1270"/>
      <c r="J58" s="1271"/>
      <c r="K58" s="85" t="s">
        <v>574</v>
      </c>
      <c r="L58" s="86" t="s">
        <v>574</v>
      </c>
      <c r="M58" s="86" t="s">
        <v>574</v>
      </c>
      <c r="N58" s="86" t="s">
        <v>574</v>
      </c>
      <c r="O58" s="87" t="s">
        <v>575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lkLlx6BHityjJumtIlDLnDdQZZ3+jOhsuDOnByTCwr3KtPuwiM36vVTbNpivxliKrBPBN1cxpAwfY8qY0Qz9w==" saltValue="pOLkcAC7j73BsKz/+x7X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541</v>
      </c>
      <c r="J40" s="99" t="s">
        <v>542</v>
      </c>
      <c r="K40" s="99" t="s">
        <v>543</v>
      </c>
      <c r="L40" s="99" t="s">
        <v>544</v>
      </c>
      <c r="M40" s="100" t="s">
        <v>545</v>
      </c>
    </row>
    <row r="41" spans="2:13" ht="27.75" customHeight="1" x14ac:dyDescent="0.2">
      <c r="B41" s="1272" t="s">
        <v>30</v>
      </c>
      <c r="C41" s="1273"/>
      <c r="D41" s="101"/>
      <c r="E41" s="1278" t="s">
        <v>31</v>
      </c>
      <c r="F41" s="1278"/>
      <c r="G41" s="1278"/>
      <c r="H41" s="1279"/>
      <c r="I41" s="102">
        <v>5431</v>
      </c>
      <c r="J41" s="103">
        <v>4870</v>
      </c>
      <c r="K41" s="103">
        <v>4345</v>
      </c>
      <c r="L41" s="103">
        <v>4434</v>
      </c>
      <c r="M41" s="104">
        <v>3978</v>
      </c>
    </row>
    <row r="42" spans="2:13" ht="27.75" customHeight="1" x14ac:dyDescent="0.2">
      <c r="B42" s="1274"/>
      <c r="C42" s="1275"/>
      <c r="D42" s="105"/>
      <c r="E42" s="1280" t="s">
        <v>32</v>
      </c>
      <c r="F42" s="1280"/>
      <c r="G42" s="1280"/>
      <c r="H42" s="1281"/>
      <c r="I42" s="106" t="s">
        <v>499</v>
      </c>
      <c r="J42" s="107" t="s">
        <v>499</v>
      </c>
      <c r="K42" s="107" t="s">
        <v>499</v>
      </c>
      <c r="L42" s="107" t="s">
        <v>499</v>
      </c>
      <c r="M42" s="108" t="s">
        <v>499</v>
      </c>
    </row>
    <row r="43" spans="2:13" ht="27.75" customHeight="1" x14ac:dyDescent="0.2">
      <c r="B43" s="1274"/>
      <c r="C43" s="1275"/>
      <c r="D43" s="105"/>
      <c r="E43" s="1280" t="s">
        <v>33</v>
      </c>
      <c r="F43" s="1280"/>
      <c r="G43" s="1280"/>
      <c r="H43" s="1281"/>
      <c r="I43" s="106">
        <v>1549</v>
      </c>
      <c r="J43" s="107">
        <v>1626</v>
      </c>
      <c r="K43" s="107">
        <v>1713</v>
      </c>
      <c r="L43" s="107">
        <v>1671</v>
      </c>
      <c r="M43" s="108">
        <v>1532</v>
      </c>
    </row>
    <row r="44" spans="2:13" ht="27.75" customHeight="1" x14ac:dyDescent="0.2">
      <c r="B44" s="1274"/>
      <c r="C44" s="1275"/>
      <c r="D44" s="105"/>
      <c r="E44" s="1280" t="s">
        <v>34</v>
      </c>
      <c r="F44" s="1280"/>
      <c r="G44" s="1280"/>
      <c r="H44" s="1281"/>
      <c r="I44" s="106">
        <v>63</v>
      </c>
      <c r="J44" s="107">
        <v>54</v>
      </c>
      <c r="K44" s="107">
        <v>57</v>
      </c>
      <c r="L44" s="107">
        <v>47</v>
      </c>
      <c r="M44" s="108">
        <v>48</v>
      </c>
    </row>
    <row r="45" spans="2:13" ht="27.75" customHeight="1" x14ac:dyDescent="0.2">
      <c r="B45" s="1274"/>
      <c r="C45" s="1275"/>
      <c r="D45" s="105"/>
      <c r="E45" s="1280" t="s">
        <v>35</v>
      </c>
      <c r="F45" s="1280"/>
      <c r="G45" s="1280"/>
      <c r="H45" s="1281"/>
      <c r="I45" s="106">
        <v>1330</v>
      </c>
      <c r="J45" s="107">
        <v>1307</v>
      </c>
      <c r="K45" s="107">
        <v>1334</v>
      </c>
      <c r="L45" s="107">
        <v>1327</v>
      </c>
      <c r="M45" s="108">
        <v>1322</v>
      </c>
    </row>
    <row r="46" spans="2:13" ht="27.75" customHeight="1" x14ac:dyDescent="0.2">
      <c r="B46" s="1274"/>
      <c r="C46" s="1275"/>
      <c r="D46" s="109"/>
      <c r="E46" s="1280" t="s">
        <v>36</v>
      </c>
      <c r="F46" s="1280"/>
      <c r="G46" s="1280"/>
      <c r="H46" s="1281"/>
      <c r="I46" s="106" t="s">
        <v>499</v>
      </c>
      <c r="J46" s="107" t="s">
        <v>499</v>
      </c>
      <c r="K46" s="107" t="s">
        <v>499</v>
      </c>
      <c r="L46" s="107" t="s">
        <v>499</v>
      </c>
      <c r="M46" s="108" t="s">
        <v>499</v>
      </c>
    </row>
    <row r="47" spans="2:13" ht="27.75" customHeight="1" x14ac:dyDescent="0.2">
      <c r="B47" s="1274"/>
      <c r="C47" s="1275"/>
      <c r="D47" s="110"/>
      <c r="E47" s="1282" t="s">
        <v>37</v>
      </c>
      <c r="F47" s="1283"/>
      <c r="G47" s="1283"/>
      <c r="H47" s="1284"/>
      <c r="I47" s="106" t="s">
        <v>499</v>
      </c>
      <c r="J47" s="107" t="s">
        <v>499</v>
      </c>
      <c r="K47" s="107" t="s">
        <v>499</v>
      </c>
      <c r="L47" s="107" t="s">
        <v>499</v>
      </c>
      <c r="M47" s="108" t="s">
        <v>499</v>
      </c>
    </row>
    <row r="48" spans="2:13" ht="27.75" customHeight="1" x14ac:dyDescent="0.2">
      <c r="B48" s="1274"/>
      <c r="C48" s="1275"/>
      <c r="D48" s="105"/>
      <c r="E48" s="1280" t="s">
        <v>38</v>
      </c>
      <c r="F48" s="1280"/>
      <c r="G48" s="1280"/>
      <c r="H48" s="1281"/>
      <c r="I48" s="106" t="s">
        <v>499</v>
      </c>
      <c r="J48" s="107" t="s">
        <v>499</v>
      </c>
      <c r="K48" s="107" t="s">
        <v>499</v>
      </c>
      <c r="L48" s="107" t="s">
        <v>499</v>
      </c>
      <c r="M48" s="108" t="s">
        <v>499</v>
      </c>
    </row>
    <row r="49" spans="2:13" ht="27.75" customHeight="1" x14ac:dyDescent="0.2">
      <c r="B49" s="1276"/>
      <c r="C49" s="1277"/>
      <c r="D49" s="105"/>
      <c r="E49" s="1280" t="s">
        <v>39</v>
      </c>
      <c r="F49" s="1280"/>
      <c r="G49" s="1280"/>
      <c r="H49" s="1281"/>
      <c r="I49" s="106" t="s">
        <v>499</v>
      </c>
      <c r="J49" s="107" t="s">
        <v>499</v>
      </c>
      <c r="K49" s="107" t="s">
        <v>499</v>
      </c>
      <c r="L49" s="107" t="s">
        <v>499</v>
      </c>
      <c r="M49" s="108" t="s">
        <v>499</v>
      </c>
    </row>
    <row r="50" spans="2:13" ht="27.75" customHeight="1" x14ac:dyDescent="0.2">
      <c r="B50" s="1285" t="s">
        <v>40</v>
      </c>
      <c r="C50" s="1286"/>
      <c r="D50" s="111"/>
      <c r="E50" s="1280" t="s">
        <v>41</v>
      </c>
      <c r="F50" s="1280"/>
      <c r="G50" s="1280"/>
      <c r="H50" s="1281"/>
      <c r="I50" s="106">
        <v>3297</v>
      </c>
      <c r="J50" s="107">
        <v>3642</v>
      </c>
      <c r="K50" s="107">
        <v>4137</v>
      </c>
      <c r="L50" s="107">
        <v>4555</v>
      </c>
      <c r="M50" s="108">
        <v>5498</v>
      </c>
    </row>
    <row r="51" spans="2:13" ht="27.75" customHeight="1" x14ac:dyDescent="0.2">
      <c r="B51" s="1274"/>
      <c r="C51" s="1275"/>
      <c r="D51" s="105"/>
      <c r="E51" s="1280" t="s">
        <v>42</v>
      </c>
      <c r="F51" s="1280"/>
      <c r="G51" s="1280"/>
      <c r="H51" s="1281"/>
      <c r="I51" s="106" t="s">
        <v>499</v>
      </c>
      <c r="J51" s="107" t="s">
        <v>499</v>
      </c>
      <c r="K51" s="107" t="s">
        <v>499</v>
      </c>
      <c r="L51" s="107" t="s">
        <v>499</v>
      </c>
      <c r="M51" s="108" t="s">
        <v>499</v>
      </c>
    </row>
    <row r="52" spans="2:13" ht="27.75" customHeight="1" x14ac:dyDescent="0.2">
      <c r="B52" s="1276"/>
      <c r="C52" s="1277"/>
      <c r="D52" s="105"/>
      <c r="E52" s="1280" t="s">
        <v>43</v>
      </c>
      <c r="F52" s="1280"/>
      <c r="G52" s="1280"/>
      <c r="H52" s="1281"/>
      <c r="I52" s="106">
        <v>6916</v>
      </c>
      <c r="J52" s="107">
        <v>6564</v>
      </c>
      <c r="K52" s="107">
        <v>6232</v>
      </c>
      <c r="L52" s="107">
        <v>6218</v>
      </c>
      <c r="M52" s="108">
        <v>5705</v>
      </c>
    </row>
    <row r="53" spans="2:13" ht="27.75" customHeight="1" thickBot="1" x14ac:dyDescent="0.25">
      <c r="B53" s="1287" t="s">
        <v>44</v>
      </c>
      <c r="C53" s="1288"/>
      <c r="D53" s="112"/>
      <c r="E53" s="1289" t="s">
        <v>45</v>
      </c>
      <c r="F53" s="1289"/>
      <c r="G53" s="1289"/>
      <c r="H53" s="1290"/>
      <c r="I53" s="113">
        <v>-1841</v>
      </c>
      <c r="J53" s="114">
        <v>-2348</v>
      </c>
      <c r="K53" s="114">
        <v>-2921</v>
      </c>
      <c r="L53" s="114">
        <v>-3294</v>
      </c>
      <c r="M53" s="115">
        <v>-4324</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qWmJmSYdG72KSs37eSVk7OgCCLt9Fzv8B703Bx9UTryPJd4maitezM24aHg0nHhIW0eaH8q6/5BKAGU/VvHiQ==" saltValue="ywbEgax7q41+BydHIibH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1" sqref="H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543</v>
      </c>
      <c r="G54" s="124" t="s">
        <v>544</v>
      </c>
      <c r="H54" s="125" t="s">
        <v>545</v>
      </c>
    </row>
    <row r="55" spans="2:8" ht="52.5" customHeight="1" x14ac:dyDescent="0.2">
      <c r="B55" s="126"/>
      <c r="C55" s="1299" t="s">
        <v>48</v>
      </c>
      <c r="D55" s="1299"/>
      <c r="E55" s="1300"/>
      <c r="F55" s="127">
        <v>1908</v>
      </c>
      <c r="G55" s="127">
        <v>2108</v>
      </c>
      <c r="H55" s="128">
        <v>2296</v>
      </c>
    </row>
    <row r="56" spans="2:8" ht="52.5" customHeight="1" x14ac:dyDescent="0.2">
      <c r="B56" s="129"/>
      <c r="C56" s="1301" t="s">
        <v>49</v>
      </c>
      <c r="D56" s="1301"/>
      <c r="E56" s="1302"/>
      <c r="F56" s="130">
        <v>590</v>
      </c>
      <c r="G56" s="130">
        <v>590</v>
      </c>
      <c r="H56" s="131">
        <v>590</v>
      </c>
    </row>
    <row r="57" spans="2:8" ht="53.25" customHeight="1" x14ac:dyDescent="0.2">
      <c r="B57" s="129"/>
      <c r="C57" s="1303" t="s">
        <v>50</v>
      </c>
      <c r="D57" s="1303"/>
      <c r="E57" s="1304"/>
      <c r="F57" s="132">
        <v>2409</v>
      </c>
      <c r="G57" s="132">
        <v>2562</v>
      </c>
      <c r="H57" s="133">
        <v>3178</v>
      </c>
    </row>
    <row r="58" spans="2:8" ht="45.75" customHeight="1" x14ac:dyDescent="0.2">
      <c r="B58" s="134"/>
      <c r="C58" s="1291" t="s">
        <v>576</v>
      </c>
      <c r="D58" s="1292"/>
      <c r="E58" s="1293"/>
      <c r="F58" s="135">
        <v>1129</v>
      </c>
      <c r="G58" s="135">
        <v>1244</v>
      </c>
      <c r="H58" s="136">
        <v>1444</v>
      </c>
    </row>
    <row r="59" spans="2:8" ht="45.75" customHeight="1" x14ac:dyDescent="0.2">
      <c r="B59" s="134"/>
      <c r="C59" s="1291" t="s">
        <v>577</v>
      </c>
      <c r="D59" s="1292"/>
      <c r="E59" s="1293"/>
      <c r="F59" s="135">
        <v>1000</v>
      </c>
      <c r="G59" s="135">
        <v>1044</v>
      </c>
      <c r="H59" s="136">
        <v>1044</v>
      </c>
    </row>
    <row r="60" spans="2:8" ht="45.75" customHeight="1" x14ac:dyDescent="0.2">
      <c r="B60" s="134"/>
      <c r="C60" s="1291" t="s">
        <v>578</v>
      </c>
      <c r="D60" s="1292"/>
      <c r="E60" s="1293"/>
      <c r="F60" s="135" t="s">
        <v>581</v>
      </c>
      <c r="G60" s="135" t="s">
        <v>581</v>
      </c>
      <c r="H60" s="136">
        <v>414</v>
      </c>
    </row>
    <row r="61" spans="2:8" ht="45.75" customHeight="1" x14ac:dyDescent="0.2">
      <c r="B61" s="134"/>
      <c r="C61" s="1291" t="s">
        <v>579</v>
      </c>
      <c r="D61" s="1292"/>
      <c r="E61" s="1293"/>
      <c r="F61" s="135">
        <v>174</v>
      </c>
      <c r="G61" s="135">
        <v>168</v>
      </c>
      <c r="H61" s="136">
        <v>162</v>
      </c>
    </row>
    <row r="62" spans="2:8" ht="45.75" customHeight="1" thickBot="1" x14ac:dyDescent="0.25">
      <c r="B62" s="137"/>
      <c r="C62" s="1294" t="s">
        <v>580</v>
      </c>
      <c r="D62" s="1295"/>
      <c r="E62" s="1296"/>
      <c r="F62" s="138" t="s">
        <v>582</v>
      </c>
      <c r="G62" s="138" t="s">
        <v>583</v>
      </c>
      <c r="H62" s="139">
        <v>80</v>
      </c>
    </row>
    <row r="63" spans="2:8" ht="52.5" customHeight="1" thickBot="1" x14ac:dyDescent="0.25">
      <c r="B63" s="140"/>
      <c r="C63" s="1297" t="s">
        <v>51</v>
      </c>
      <c r="D63" s="1297"/>
      <c r="E63" s="1298"/>
      <c r="F63" s="141">
        <v>4907</v>
      </c>
      <c r="G63" s="141">
        <v>5261</v>
      </c>
      <c r="H63" s="142">
        <v>6065</v>
      </c>
    </row>
    <row r="64" spans="2:8" ht="15" customHeight="1" x14ac:dyDescent="0.2"/>
    <row r="65" ht="0" hidden="1" customHeight="1" x14ac:dyDescent="0.2"/>
    <row r="66" ht="0" hidden="1" customHeight="1" x14ac:dyDescent="0.2"/>
  </sheetData>
  <sheetProtection algorithmName="SHA-512" hashValue="BVbhQjtZIkyCPuMzdJlTDeyy0tinNY8B6rn/GOS01/hTwA9X1h8GJRDl2Zcr9GJEnuktMiWKdpj/DuMpGmmcQw==" saltValue="i6pg7fyLkgzlwEGMmdlV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585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586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587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588</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541</v>
      </c>
      <c r="BQ50" s="1318"/>
      <c r="BR50" s="1318"/>
      <c r="BS50" s="1318"/>
      <c r="BT50" s="1318"/>
      <c r="BU50" s="1318"/>
      <c r="BV50" s="1318"/>
      <c r="BW50" s="1318"/>
      <c r="BX50" s="1318" t="s">
        <v>542</v>
      </c>
      <c r="BY50" s="1318"/>
      <c r="BZ50" s="1318"/>
      <c r="CA50" s="1318"/>
      <c r="CB50" s="1318"/>
      <c r="CC50" s="1318"/>
      <c r="CD50" s="1318"/>
      <c r="CE50" s="1318"/>
      <c r="CF50" s="1318" t="s">
        <v>543</v>
      </c>
      <c r="CG50" s="1318"/>
      <c r="CH50" s="1318"/>
      <c r="CI50" s="1318"/>
      <c r="CJ50" s="1318"/>
      <c r="CK50" s="1318"/>
      <c r="CL50" s="1318"/>
      <c r="CM50" s="1318"/>
      <c r="CN50" s="1318" t="s">
        <v>544</v>
      </c>
      <c r="CO50" s="1318"/>
      <c r="CP50" s="1318"/>
      <c r="CQ50" s="1318"/>
      <c r="CR50" s="1318"/>
      <c r="CS50" s="1318"/>
      <c r="CT50" s="1318"/>
      <c r="CU50" s="1318"/>
      <c r="CV50" s="1318" t="s">
        <v>545</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589</v>
      </c>
      <c r="AO51" s="1321"/>
      <c r="AP51" s="1321"/>
      <c r="AQ51" s="1321"/>
      <c r="AR51" s="1321"/>
      <c r="AS51" s="1321"/>
      <c r="AT51" s="1321"/>
      <c r="AU51" s="1321"/>
      <c r="AV51" s="1321"/>
      <c r="AW51" s="1321"/>
      <c r="AX51" s="1321"/>
      <c r="AY51" s="1321"/>
      <c r="AZ51" s="1321"/>
      <c r="BA51" s="1321"/>
      <c r="BB51" s="1321" t="s">
        <v>591</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592</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63.9</v>
      </c>
      <c r="CG53" s="1319"/>
      <c r="CH53" s="1319"/>
      <c r="CI53" s="1319"/>
      <c r="CJ53" s="1319"/>
      <c r="CK53" s="1319"/>
      <c r="CL53" s="1319"/>
      <c r="CM53" s="1319"/>
      <c r="CN53" s="1319">
        <v>72.3</v>
      </c>
      <c r="CO53" s="1319"/>
      <c r="CP53" s="1319"/>
      <c r="CQ53" s="1319"/>
      <c r="CR53" s="1319"/>
      <c r="CS53" s="1319"/>
      <c r="CT53" s="1319"/>
      <c r="CU53" s="1319"/>
      <c r="CV53" s="1319">
        <v>73.7</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593</v>
      </c>
      <c r="AO55" s="1318"/>
      <c r="AP55" s="1318"/>
      <c r="AQ55" s="1318"/>
      <c r="AR55" s="1318"/>
      <c r="AS55" s="1318"/>
      <c r="AT55" s="1318"/>
      <c r="AU55" s="1318"/>
      <c r="AV55" s="1318"/>
      <c r="AW55" s="1318"/>
      <c r="AX55" s="1318"/>
      <c r="AY55" s="1318"/>
      <c r="AZ55" s="1318"/>
      <c r="BA55" s="1318"/>
      <c r="BB55" s="1321" t="s">
        <v>591</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58.6</v>
      </c>
      <c r="CG57" s="1319"/>
      <c r="CH57" s="1319"/>
      <c r="CI57" s="1319"/>
      <c r="CJ57" s="1319"/>
      <c r="CK57" s="1319"/>
      <c r="CL57" s="1319"/>
      <c r="CM57" s="1319"/>
      <c r="CN57" s="1319">
        <v>59.1</v>
      </c>
      <c r="CO57" s="1319"/>
      <c r="CP57" s="1319"/>
      <c r="CQ57" s="1319"/>
      <c r="CR57" s="1319"/>
      <c r="CS57" s="1319"/>
      <c r="CT57" s="1319"/>
      <c r="CU57" s="1319"/>
      <c r="CV57" s="1319">
        <v>61.2</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595</v>
      </c>
    </row>
    <row r="64" spans="1:109" ht="13.2" x14ac:dyDescent="0.2">
      <c r="B64" s="394"/>
      <c r="G64" s="401"/>
      <c r="I64" s="414"/>
      <c r="J64" s="414"/>
      <c r="K64" s="414"/>
      <c r="L64" s="414"/>
      <c r="M64" s="414"/>
      <c r="N64" s="415"/>
      <c r="AM64" s="401"/>
      <c r="AN64" s="401" t="s">
        <v>586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596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588</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541</v>
      </c>
      <c r="BQ72" s="1318"/>
      <c r="BR72" s="1318"/>
      <c r="BS72" s="1318"/>
      <c r="BT72" s="1318"/>
      <c r="BU72" s="1318"/>
      <c r="BV72" s="1318"/>
      <c r="BW72" s="1318"/>
      <c r="BX72" s="1318" t="s">
        <v>542</v>
      </c>
      <c r="BY72" s="1318"/>
      <c r="BZ72" s="1318"/>
      <c r="CA72" s="1318"/>
      <c r="CB72" s="1318"/>
      <c r="CC72" s="1318"/>
      <c r="CD72" s="1318"/>
      <c r="CE72" s="1318"/>
      <c r="CF72" s="1318" t="s">
        <v>543</v>
      </c>
      <c r="CG72" s="1318"/>
      <c r="CH72" s="1318"/>
      <c r="CI72" s="1318"/>
      <c r="CJ72" s="1318"/>
      <c r="CK72" s="1318"/>
      <c r="CL72" s="1318"/>
      <c r="CM72" s="1318"/>
      <c r="CN72" s="1318" t="s">
        <v>544</v>
      </c>
      <c r="CO72" s="1318"/>
      <c r="CP72" s="1318"/>
      <c r="CQ72" s="1318"/>
      <c r="CR72" s="1318"/>
      <c r="CS72" s="1318"/>
      <c r="CT72" s="1318"/>
      <c r="CU72" s="1318"/>
      <c r="CV72" s="1318" t="s">
        <v>545</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589</v>
      </c>
      <c r="AO73" s="1321"/>
      <c r="AP73" s="1321"/>
      <c r="AQ73" s="1321"/>
      <c r="AR73" s="1321"/>
      <c r="AS73" s="1321"/>
      <c r="AT73" s="1321"/>
      <c r="AU73" s="1321"/>
      <c r="AV73" s="1321"/>
      <c r="AW73" s="1321"/>
      <c r="AX73" s="1321"/>
      <c r="AY73" s="1321"/>
      <c r="AZ73" s="1321"/>
      <c r="BA73" s="1321"/>
      <c r="BB73" s="1321" t="s">
        <v>591</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597</v>
      </c>
      <c r="BC75" s="1321"/>
      <c r="BD75" s="1321"/>
      <c r="BE75" s="1321"/>
      <c r="BF75" s="1321"/>
      <c r="BG75" s="1321"/>
      <c r="BH75" s="1321"/>
      <c r="BI75" s="1321"/>
      <c r="BJ75" s="1321"/>
      <c r="BK75" s="1321"/>
      <c r="BL75" s="1321"/>
      <c r="BM75" s="1321"/>
      <c r="BN75" s="1321"/>
      <c r="BO75" s="1321"/>
      <c r="BP75" s="1319">
        <v>7.3</v>
      </c>
      <c r="BQ75" s="1319"/>
      <c r="BR75" s="1319"/>
      <c r="BS75" s="1319"/>
      <c r="BT75" s="1319"/>
      <c r="BU75" s="1319"/>
      <c r="BV75" s="1319"/>
      <c r="BW75" s="1319"/>
      <c r="BX75" s="1319">
        <v>6.1</v>
      </c>
      <c r="BY75" s="1319"/>
      <c r="BZ75" s="1319"/>
      <c r="CA75" s="1319"/>
      <c r="CB75" s="1319"/>
      <c r="CC75" s="1319"/>
      <c r="CD75" s="1319"/>
      <c r="CE75" s="1319"/>
      <c r="CF75" s="1319">
        <v>4.9000000000000004</v>
      </c>
      <c r="CG75" s="1319"/>
      <c r="CH75" s="1319"/>
      <c r="CI75" s="1319"/>
      <c r="CJ75" s="1319"/>
      <c r="CK75" s="1319"/>
      <c r="CL75" s="1319"/>
      <c r="CM75" s="1319"/>
      <c r="CN75" s="1319">
        <v>4.4000000000000004</v>
      </c>
      <c r="CO75" s="1319"/>
      <c r="CP75" s="1319"/>
      <c r="CQ75" s="1319"/>
      <c r="CR75" s="1319"/>
      <c r="CS75" s="1319"/>
      <c r="CT75" s="1319"/>
      <c r="CU75" s="1319"/>
      <c r="CV75" s="1319">
        <v>3.4</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593</v>
      </c>
      <c r="AO77" s="1318"/>
      <c r="AP77" s="1318"/>
      <c r="AQ77" s="1318"/>
      <c r="AR77" s="1318"/>
      <c r="AS77" s="1318"/>
      <c r="AT77" s="1318"/>
      <c r="AU77" s="1318"/>
      <c r="AV77" s="1318"/>
      <c r="AW77" s="1318"/>
      <c r="AX77" s="1318"/>
      <c r="AY77" s="1318"/>
      <c r="AZ77" s="1318"/>
      <c r="BA77" s="1318"/>
      <c r="BB77" s="1321" t="s">
        <v>590</v>
      </c>
      <c r="BC77" s="1321"/>
      <c r="BD77" s="1321"/>
      <c r="BE77" s="1321"/>
      <c r="BF77" s="1321"/>
      <c r="BG77" s="1321"/>
      <c r="BH77" s="1321"/>
      <c r="BI77" s="1321"/>
      <c r="BJ77" s="1321"/>
      <c r="BK77" s="1321"/>
      <c r="BL77" s="1321"/>
      <c r="BM77" s="1321"/>
      <c r="BN77" s="1321"/>
      <c r="BO77" s="1321"/>
      <c r="BP77" s="1319">
        <v>17.899999999999999</v>
      </c>
      <c r="BQ77" s="1319"/>
      <c r="BR77" s="1319"/>
      <c r="BS77" s="1319"/>
      <c r="BT77" s="1319"/>
      <c r="BU77" s="1319"/>
      <c r="BV77" s="1319"/>
      <c r="BW77" s="1319"/>
      <c r="BX77" s="1319">
        <v>0.8</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597</v>
      </c>
      <c r="BC79" s="1321"/>
      <c r="BD79" s="1321"/>
      <c r="BE79" s="1321"/>
      <c r="BF79" s="1321"/>
      <c r="BG79" s="1321"/>
      <c r="BH79" s="1321"/>
      <c r="BI79" s="1321"/>
      <c r="BJ79" s="1321"/>
      <c r="BK79" s="1321"/>
      <c r="BL79" s="1321"/>
      <c r="BM79" s="1321"/>
      <c r="BN79" s="1321"/>
      <c r="BO79" s="1321"/>
      <c r="BP79" s="1319">
        <v>9.5</v>
      </c>
      <c r="BQ79" s="1319"/>
      <c r="BR79" s="1319"/>
      <c r="BS79" s="1319"/>
      <c r="BT79" s="1319"/>
      <c r="BU79" s="1319"/>
      <c r="BV79" s="1319"/>
      <c r="BW79" s="1319"/>
      <c r="BX79" s="1319">
        <v>8.1</v>
      </c>
      <c r="BY79" s="1319"/>
      <c r="BZ79" s="1319"/>
      <c r="CA79" s="1319"/>
      <c r="CB79" s="1319"/>
      <c r="CC79" s="1319"/>
      <c r="CD79" s="1319"/>
      <c r="CE79" s="1319"/>
      <c r="CF79" s="1319">
        <v>7.3</v>
      </c>
      <c r="CG79" s="1319"/>
      <c r="CH79" s="1319"/>
      <c r="CI79" s="1319"/>
      <c r="CJ79" s="1319"/>
      <c r="CK79" s="1319"/>
      <c r="CL79" s="1319"/>
      <c r="CM79" s="1319"/>
      <c r="CN79" s="1319">
        <v>7.2</v>
      </c>
      <c r="CO79" s="1319"/>
      <c r="CP79" s="1319"/>
      <c r="CQ79" s="1319"/>
      <c r="CR79" s="1319"/>
      <c r="CS79" s="1319"/>
      <c r="CT79" s="1319"/>
      <c r="CU79" s="1319"/>
      <c r="CV79" s="1319">
        <v>7.2</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13+pVupu3Fd114h/llZBxC66scOCBuVMi52ukneLWpOktKMa8aH2rmYPTB9mw4W5GqTxukTJgVRJop051VyPA==" saltValue="+TYyPsanPq//HHm3J/Pg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540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q2/IwzpV5c4ffTMvON61UqktsBFfhr6azDlUOuNCVwO0W/K/XRVczClTF3Kuun8w9ameiKZYg5GQOaaDFSudA==" saltValue="dWdloyjCJbswu6Lzw1pL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B+M+qPIdp+9hneNHEWtZkR54j2+9iXIuPC996dmhrosp/NT4a63NYOkgOvGqrFn5kHCu6XVxV3Z5v+5z6QXrg==" saltValue="SR+A2NEW4hSbeck17MXM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538</v>
      </c>
      <c r="G2" s="156"/>
      <c r="H2" s="157"/>
    </row>
    <row r="3" spans="1:8" x14ac:dyDescent="0.2">
      <c r="A3" s="153" t="s">
        <v>531</v>
      </c>
      <c r="B3" s="158"/>
      <c r="C3" s="159"/>
      <c r="D3" s="160">
        <v>92514</v>
      </c>
      <c r="E3" s="161"/>
      <c r="F3" s="162">
        <v>119685</v>
      </c>
      <c r="G3" s="163"/>
      <c r="H3" s="164"/>
    </row>
    <row r="4" spans="1:8" x14ac:dyDescent="0.2">
      <c r="A4" s="165"/>
      <c r="B4" s="166"/>
      <c r="C4" s="167"/>
      <c r="D4" s="168">
        <v>73661</v>
      </c>
      <c r="E4" s="169"/>
      <c r="F4" s="170">
        <v>68464</v>
      </c>
      <c r="G4" s="171"/>
      <c r="H4" s="172"/>
    </row>
    <row r="5" spans="1:8" x14ac:dyDescent="0.2">
      <c r="A5" s="153" t="s">
        <v>533</v>
      </c>
      <c r="B5" s="158"/>
      <c r="C5" s="159"/>
      <c r="D5" s="160">
        <v>77348</v>
      </c>
      <c r="E5" s="161"/>
      <c r="F5" s="162">
        <v>128611</v>
      </c>
      <c r="G5" s="163"/>
      <c r="H5" s="164"/>
    </row>
    <row r="6" spans="1:8" x14ac:dyDescent="0.2">
      <c r="A6" s="165"/>
      <c r="B6" s="166"/>
      <c r="C6" s="167"/>
      <c r="D6" s="168">
        <v>51028</v>
      </c>
      <c r="E6" s="169"/>
      <c r="F6" s="170">
        <v>61552</v>
      </c>
      <c r="G6" s="171"/>
      <c r="H6" s="172"/>
    </row>
    <row r="7" spans="1:8" x14ac:dyDescent="0.2">
      <c r="A7" s="153" t="s">
        <v>534</v>
      </c>
      <c r="B7" s="158"/>
      <c r="C7" s="159"/>
      <c r="D7" s="160">
        <v>95026</v>
      </c>
      <c r="E7" s="161"/>
      <c r="F7" s="162">
        <v>138651</v>
      </c>
      <c r="G7" s="163"/>
      <c r="H7" s="164"/>
    </row>
    <row r="8" spans="1:8" x14ac:dyDescent="0.2">
      <c r="A8" s="165"/>
      <c r="B8" s="166"/>
      <c r="C8" s="167"/>
      <c r="D8" s="168">
        <v>73201</v>
      </c>
      <c r="E8" s="169"/>
      <c r="F8" s="170">
        <v>71211</v>
      </c>
      <c r="G8" s="171"/>
      <c r="H8" s="172"/>
    </row>
    <row r="9" spans="1:8" x14ac:dyDescent="0.2">
      <c r="A9" s="153" t="s">
        <v>535</v>
      </c>
      <c r="B9" s="158"/>
      <c r="C9" s="159"/>
      <c r="D9" s="160">
        <v>154361</v>
      </c>
      <c r="E9" s="161"/>
      <c r="F9" s="162">
        <v>122882</v>
      </c>
      <c r="G9" s="163"/>
      <c r="H9" s="164"/>
    </row>
    <row r="10" spans="1:8" x14ac:dyDescent="0.2">
      <c r="A10" s="165"/>
      <c r="B10" s="166"/>
      <c r="C10" s="167"/>
      <c r="D10" s="168">
        <v>117174</v>
      </c>
      <c r="E10" s="169"/>
      <c r="F10" s="170">
        <v>65785</v>
      </c>
      <c r="G10" s="171"/>
      <c r="H10" s="172"/>
    </row>
    <row r="11" spans="1:8" x14ac:dyDescent="0.2">
      <c r="A11" s="153" t="s">
        <v>536</v>
      </c>
      <c r="B11" s="158"/>
      <c r="C11" s="159"/>
      <c r="D11" s="160">
        <v>78073</v>
      </c>
      <c r="E11" s="161"/>
      <c r="F11" s="162">
        <v>114790</v>
      </c>
      <c r="G11" s="163"/>
      <c r="H11" s="164"/>
    </row>
    <row r="12" spans="1:8" x14ac:dyDescent="0.2">
      <c r="A12" s="165"/>
      <c r="B12" s="166"/>
      <c r="C12" s="173"/>
      <c r="D12" s="168">
        <v>45121</v>
      </c>
      <c r="E12" s="169"/>
      <c r="F12" s="170">
        <v>55601</v>
      </c>
      <c r="G12" s="171"/>
      <c r="H12" s="172"/>
    </row>
    <row r="13" spans="1:8" x14ac:dyDescent="0.2">
      <c r="A13" s="153"/>
      <c r="B13" s="158"/>
      <c r="C13" s="174"/>
      <c r="D13" s="175">
        <v>99464</v>
      </c>
      <c r="E13" s="176"/>
      <c r="F13" s="177">
        <v>124924</v>
      </c>
      <c r="G13" s="178"/>
      <c r="H13" s="164"/>
    </row>
    <row r="14" spans="1:8" x14ac:dyDescent="0.2">
      <c r="A14" s="165"/>
      <c r="B14" s="166"/>
      <c r="C14" s="167"/>
      <c r="D14" s="168">
        <v>72037</v>
      </c>
      <c r="E14" s="169"/>
      <c r="F14" s="170">
        <v>64523</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14.62</v>
      </c>
      <c r="C19" s="179">
        <f>ROUND(VALUE(SUBSTITUTE(実質収支比率等に係る経年分析!G$48,"▲","-")),2)</f>
        <v>14.49</v>
      </c>
      <c r="D19" s="179">
        <f>ROUND(VALUE(SUBSTITUTE(実質収支比率等に係る経年分析!H$48,"▲","-")),2)</f>
        <v>13.1</v>
      </c>
      <c r="E19" s="179">
        <f>ROUND(VALUE(SUBSTITUTE(実質収支比率等に係る経年分析!I$48,"▲","-")),2)</f>
        <v>12.98</v>
      </c>
      <c r="F19" s="179">
        <f>ROUND(VALUE(SUBSTITUTE(実質収支比率等に係る経年分析!J$48,"▲","-")),2)</f>
        <v>11.55</v>
      </c>
    </row>
    <row r="20" spans="1:11" x14ac:dyDescent="0.2">
      <c r="A20" s="179" t="s">
        <v>55</v>
      </c>
      <c r="B20" s="179">
        <f>ROUND(VALUE(SUBSTITUTE(実質収支比率等に係る経年分析!F$47,"▲","-")),2)</f>
        <v>31.74</v>
      </c>
      <c r="C20" s="179">
        <f>ROUND(VALUE(SUBSTITUTE(実質収支比率等に係る経年分析!G$47,"▲","-")),2)</f>
        <v>38.159999999999997</v>
      </c>
      <c r="D20" s="179">
        <f>ROUND(VALUE(SUBSTITUTE(実質収支比率等に係る経年分析!H$47,"▲","-")),2)</f>
        <v>47.35</v>
      </c>
      <c r="E20" s="179">
        <f>ROUND(VALUE(SUBSTITUTE(実質収支比率等に係る経年分析!I$47,"▲","-")),2)</f>
        <v>55.21</v>
      </c>
      <c r="F20" s="179">
        <f>ROUND(VALUE(SUBSTITUTE(実質収支比率等に係る経年分析!J$47,"▲","-")),2)</f>
        <v>60.35</v>
      </c>
    </row>
    <row r="21" spans="1:11" x14ac:dyDescent="0.2">
      <c r="A21" s="179" t="s">
        <v>56</v>
      </c>
      <c r="B21" s="179">
        <f>IF(ISNUMBER(VALUE(SUBSTITUTE(実質収支比率等に係る経年分析!F$49,"▲","-"))),ROUND(VALUE(SUBSTITUTE(実質収支比率等に係る経年分析!F$49,"▲","-")),2),NA())</f>
        <v>1.83</v>
      </c>
      <c r="C21" s="179">
        <f>IF(ISNUMBER(VALUE(SUBSTITUTE(実質収支比率等に係る経年分析!G$49,"▲","-"))),ROUND(VALUE(SUBSTITUTE(実質収支比率等に係る経年分析!G$49,"▲","-")),2),NA())</f>
        <v>6.42</v>
      </c>
      <c r="D21" s="179">
        <f>IF(ISNUMBER(VALUE(SUBSTITUTE(実質収支比率等に係る経年分析!H$49,"▲","-"))),ROUND(VALUE(SUBSTITUTE(実質収支比率等に係る経年分析!H$49,"▲","-")),2),NA())</f>
        <v>7.3</v>
      </c>
      <c r="E21" s="179">
        <f>IF(ISNUMBER(VALUE(SUBSTITUTE(実質収支比率等に係る経年分析!I$49,"▲","-"))),ROUND(VALUE(SUBSTITUTE(実質収支比率等に係る経年分析!I$49,"▲","-")),2),NA())</f>
        <v>4.4000000000000004</v>
      </c>
      <c r="F21" s="179">
        <f>IF(ISNUMBER(VALUE(SUBSTITUTE(実質収支比率等に係る経年分析!J$49,"▲","-"))),ROUND(VALUE(SUBSTITUTE(実質収支比率等に係る経年分析!J$49,"▲","-")),2),NA())</f>
        <v>3.47</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2">
      <c r="A32" s="180" t="str">
        <f>IF(連結実質赤字比率に係る赤字・黒字の構成分析!C$38="",NA(),連結実質赤字比率に係る赤字・黒字の構成分析!C$38)</f>
        <v>指定居宅サービス特別会計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2">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0.55000000000000004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0.46</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1.87</v>
      </c>
    </row>
    <row r="35" spans="1:16" x14ac:dyDescent="0.2">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1.87</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14.61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14.49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11.54</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942</v>
      </c>
      <c r="E42" s="181"/>
      <c r="F42" s="181"/>
      <c r="G42" s="181">
        <f>'実質公債費比率（分子）の構造'!L$52</f>
        <v>920</v>
      </c>
      <c r="H42" s="181"/>
      <c r="I42" s="181"/>
      <c r="J42" s="181">
        <f>'実質公債費比率（分子）の構造'!M$52</f>
        <v>961</v>
      </c>
      <c r="K42" s="181"/>
      <c r="L42" s="181"/>
      <c r="M42" s="181">
        <f>'実質公債費比率（分子）の構造'!N$52</f>
        <v>818</v>
      </c>
      <c r="N42" s="181"/>
      <c r="O42" s="181"/>
      <c r="P42" s="181">
        <f>'実質公債費比率（分子）の構造'!O$52</f>
        <v>808</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5</v>
      </c>
      <c r="C45" s="181"/>
      <c r="D45" s="181"/>
      <c r="E45" s="181">
        <f>'実質公債費比率（分子）の構造'!L$49</f>
        <v>10</v>
      </c>
      <c r="F45" s="181"/>
      <c r="G45" s="181"/>
      <c r="H45" s="181">
        <f>'実質公債費比率（分子）の構造'!M$49</f>
        <v>9</v>
      </c>
      <c r="I45" s="181"/>
      <c r="J45" s="181"/>
      <c r="K45" s="181">
        <f>'実質公債費比率（分子）の構造'!N$49</f>
        <v>11</v>
      </c>
      <c r="L45" s="181"/>
      <c r="M45" s="181"/>
      <c r="N45" s="181">
        <f>'実質公債費比率（分子）の構造'!O$49</f>
        <v>7</v>
      </c>
      <c r="O45" s="181"/>
      <c r="P45" s="181"/>
    </row>
    <row r="46" spans="1:16" x14ac:dyDescent="0.2">
      <c r="A46" s="181" t="s">
        <v>67</v>
      </c>
      <c r="B46" s="181">
        <f>'実質公債費比率（分子）の構造'!K$48</f>
        <v>164</v>
      </c>
      <c r="C46" s="181"/>
      <c r="D46" s="181"/>
      <c r="E46" s="181">
        <f>'実質公債費比率（分子）の構造'!L$48</f>
        <v>158</v>
      </c>
      <c r="F46" s="181"/>
      <c r="G46" s="181"/>
      <c r="H46" s="181">
        <f>'実質公債費比率（分子）の構造'!M$48</f>
        <v>157</v>
      </c>
      <c r="I46" s="181"/>
      <c r="J46" s="181"/>
      <c r="K46" s="181">
        <f>'実質公債費比率（分子）の構造'!N$48</f>
        <v>136</v>
      </c>
      <c r="L46" s="181"/>
      <c r="M46" s="181"/>
      <c r="N46" s="181">
        <f>'実質公債費比率（分子）の構造'!O$48</f>
        <v>108</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923</v>
      </c>
      <c r="C49" s="181"/>
      <c r="D49" s="181"/>
      <c r="E49" s="181">
        <f>'実質公債費比率（分子）の構造'!L$45</f>
        <v>910</v>
      </c>
      <c r="F49" s="181"/>
      <c r="G49" s="181"/>
      <c r="H49" s="181">
        <f>'実質公債費比率（分子）の構造'!M$45</f>
        <v>951</v>
      </c>
      <c r="I49" s="181"/>
      <c r="J49" s="181"/>
      <c r="K49" s="181">
        <f>'実質公債費比率（分子）の構造'!N$45</f>
        <v>765</v>
      </c>
      <c r="L49" s="181"/>
      <c r="M49" s="181"/>
      <c r="N49" s="181">
        <f>'実質公債費比率（分子）の構造'!O$45</f>
        <v>761</v>
      </c>
      <c r="O49" s="181"/>
      <c r="P49" s="181"/>
    </row>
    <row r="50" spans="1:16" x14ac:dyDescent="0.2">
      <c r="A50" s="181" t="s">
        <v>71</v>
      </c>
      <c r="B50" s="181" t="e">
        <f>NA()</f>
        <v>#N/A</v>
      </c>
      <c r="C50" s="181">
        <f>IF(ISNUMBER('実質公債費比率（分子）の構造'!K$53),'実質公債費比率（分子）の構造'!K$53,NA())</f>
        <v>150</v>
      </c>
      <c r="D50" s="181" t="e">
        <f>NA()</f>
        <v>#N/A</v>
      </c>
      <c r="E50" s="181" t="e">
        <f>NA()</f>
        <v>#N/A</v>
      </c>
      <c r="F50" s="181">
        <f>IF(ISNUMBER('実質公債費比率（分子）の構造'!L$53),'実質公債費比率（分子）の構造'!L$53,NA())</f>
        <v>158</v>
      </c>
      <c r="G50" s="181" t="e">
        <f>NA()</f>
        <v>#N/A</v>
      </c>
      <c r="H50" s="181" t="e">
        <f>NA()</f>
        <v>#N/A</v>
      </c>
      <c r="I50" s="181">
        <f>IF(ISNUMBER('実質公債費比率（分子）の構造'!M$53),'実質公債費比率（分子）の構造'!M$53,NA())</f>
        <v>156</v>
      </c>
      <c r="J50" s="181" t="e">
        <f>NA()</f>
        <v>#N/A</v>
      </c>
      <c r="K50" s="181" t="e">
        <f>NA()</f>
        <v>#N/A</v>
      </c>
      <c r="L50" s="181">
        <f>IF(ISNUMBER('実質公債費比率（分子）の構造'!N$53),'実質公債費比率（分子）の構造'!N$53,NA())</f>
        <v>94</v>
      </c>
      <c r="M50" s="181" t="e">
        <f>NA()</f>
        <v>#N/A</v>
      </c>
      <c r="N50" s="181" t="e">
        <f>NA()</f>
        <v>#N/A</v>
      </c>
      <c r="O50" s="181">
        <f>IF(ISNUMBER('実質公債費比率（分子）の構造'!O$53),'実質公債費比率（分子）の構造'!O$53,NA())</f>
        <v>68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6916</v>
      </c>
      <c r="E56" s="180"/>
      <c r="F56" s="180"/>
      <c r="G56" s="180">
        <f>'将来負担比率（分子）の構造'!J$52</f>
        <v>6564</v>
      </c>
      <c r="H56" s="180"/>
      <c r="I56" s="180"/>
      <c r="J56" s="180">
        <f>'将来負担比率（分子）の構造'!K$52</f>
        <v>6232</v>
      </c>
      <c r="K56" s="180"/>
      <c r="L56" s="180"/>
      <c r="M56" s="180">
        <f>'将来負担比率（分子）の構造'!L$52</f>
        <v>6218</v>
      </c>
      <c r="N56" s="180"/>
      <c r="O56" s="180"/>
      <c r="P56" s="180">
        <f>'将来負担比率（分子）の構造'!M$52</f>
        <v>5705</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3297</v>
      </c>
      <c r="E58" s="180"/>
      <c r="F58" s="180"/>
      <c r="G58" s="180">
        <f>'将来負担比率（分子）の構造'!J$50</f>
        <v>3642</v>
      </c>
      <c r="H58" s="180"/>
      <c r="I58" s="180"/>
      <c r="J58" s="180">
        <f>'将来負担比率（分子）の構造'!K$50</f>
        <v>4137</v>
      </c>
      <c r="K58" s="180"/>
      <c r="L58" s="180"/>
      <c r="M58" s="180">
        <f>'将来負担比率（分子）の構造'!L$50</f>
        <v>4555</v>
      </c>
      <c r="N58" s="180"/>
      <c r="O58" s="180"/>
      <c r="P58" s="180">
        <f>'将来負担比率（分子）の構造'!M$50</f>
        <v>5498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1330</v>
      </c>
      <c r="C62" s="180"/>
      <c r="D62" s="180"/>
      <c r="E62" s="180">
        <f>'将来負担比率（分子）の構造'!J$45</f>
        <v>1307</v>
      </c>
      <c r="F62" s="180"/>
      <c r="G62" s="180"/>
      <c r="H62" s="180">
        <f>'将来負担比率（分子）の構造'!K$45</f>
        <v>1334</v>
      </c>
      <c r="I62" s="180"/>
      <c r="J62" s="180"/>
      <c r="K62" s="180">
        <f>'将来負担比率（分子）の構造'!L$45</f>
        <v>1327</v>
      </c>
      <c r="L62" s="180"/>
      <c r="M62" s="180"/>
      <c r="N62" s="180">
        <f>'将来負担比率（分子）の構造'!M$45</f>
        <v>1322</v>
      </c>
      <c r="O62" s="180"/>
      <c r="P62" s="180"/>
    </row>
    <row r="63" spans="1:16" x14ac:dyDescent="0.2">
      <c r="A63" s="180" t="s">
        <v>34</v>
      </c>
      <c r="B63" s="180">
        <f>'将来負担比率（分子）の構造'!I$44</f>
        <v>63</v>
      </c>
      <c r="C63" s="180"/>
      <c r="D63" s="180"/>
      <c r="E63" s="180">
        <f>'将来負担比率（分子）の構造'!J$44</f>
        <v>54</v>
      </c>
      <c r="F63" s="180"/>
      <c r="G63" s="180"/>
      <c r="H63" s="180">
        <f>'将来負担比率（分子）の構造'!K$44</f>
        <v>57</v>
      </c>
      <c r="I63" s="180"/>
      <c r="J63" s="180"/>
      <c r="K63" s="180">
        <f>'将来負担比率（分子）の構造'!L$44</f>
        <v>47</v>
      </c>
      <c r="L63" s="180"/>
      <c r="M63" s="180"/>
      <c r="N63" s="180">
        <f>'将来負担比率（分子）の構造'!M$44</f>
        <v>48</v>
      </c>
      <c r="O63" s="180"/>
      <c r="P63" s="180"/>
    </row>
    <row r="64" spans="1:16" x14ac:dyDescent="0.2">
      <c r="A64" s="180" t="s">
        <v>33</v>
      </c>
      <c r="B64" s="180">
        <f>'将来負担比率（分子）の構造'!I$43</f>
        <v>1549</v>
      </c>
      <c r="C64" s="180"/>
      <c r="D64" s="180"/>
      <c r="E64" s="180">
        <f>'将来負担比率（分子）の構造'!J$43</f>
        <v>1626</v>
      </c>
      <c r="F64" s="180"/>
      <c r="G64" s="180"/>
      <c r="H64" s="180">
        <f>'将来負担比率（分子）の構造'!K$43</f>
        <v>1713</v>
      </c>
      <c r="I64" s="180"/>
      <c r="J64" s="180"/>
      <c r="K64" s="180">
        <f>'将来負担比率（分子）の構造'!L$43</f>
        <v>1671</v>
      </c>
      <c r="L64" s="180"/>
      <c r="M64" s="180"/>
      <c r="N64" s="180">
        <f>'将来負担比率（分子）の構造'!M$43</f>
        <v>1532</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5431</v>
      </c>
      <c r="C66" s="180"/>
      <c r="D66" s="180"/>
      <c r="E66" s="180">
        <f>'将来負担比率（分子）の構造'!J$41</f>
        <v>4870</v>
      </c>
      <c r="F66" s="180"/>
      <c r="G66" s="180"/>
      <c r="H66" s="180">
        <f>'将来負担比率（分子）の構造'!K$41</f>
        <v>4345</v>
      </c>
      <c r="I66" s="180"/>
      <c r="J66" s="180"/>
      <c r="K66" s="180">
        <f>'将来負担比率（分子）の構造'!L$41</f>
        <v>4434</v>
      </c>
      <c r="L66" s="180"/>
      <c r="M66" s="180"/>
      <c r="N66" s="180">
        <f>'将来負担比率（分子）の構造'!M$41</f>
        <v>3978</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1908</v>
      </c>
      <c r="C72" s="184">
        <f>基金残高に係る経年分析!G55</f>
        <v>2108</v>
      </c>
      <c r="D72" s="184">
        <f>基金残高に係る経年分析!H55</f>
        <v>2296</v>
      </c>
    </row>
    <row r="73" spans="1:16" x14ac:dyDescent="0.2">
      <c r="A73" s="183" t="s">
        <v>78</v>
      </c>
      <c r="B73" s="184">
        <f>基金残高に係る経年分析!F56</f>
        <v>590</v>
      </c>
      <c r="C73" s="184">
        <f>基金残高に係る経年分析!G56</f>
        <v>590</v>
      </c>
      <c r="D73" s="184">
        <f>基金残高に係る経年分析!H56</f>
        <v>590</v>
      </c>
    </row>
    <row r="74" spans="1:16" x14ac:dyDescent="0.2">
      <c r="A74" s="183" t="s">
        <v>79</v>
      </c>
      <c r="B74" s="184">
        <f>基金残高に係る経年分析!F57</f>
        <v>2409</v>
      </c>
      <c r="C74" s="184">
        <f>基金残高に係る経年分析!G57</f>
        <v>2562</v>
      </c>
      <c r="D74" s="184">
        <f>基金残高に係る経年分析!H57</f>
        <v>3178</v>
      </c>
    </row>
  </sheetData>
  <sheetProtection algorithmName="SHA-512" hashValue="LGEMPVR8PlJff1nemUlIwhH3gQc7AgGtfyltQYLlpSMXuP/b2zx7iggz32ETBvKZ6RgYjmppqSe/7OA9O4AiCg==" saltValue="KDQeH3FtIslVcLyJ7/z0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224</v>
      </c>
      <c r="C5" s="666"/>
      <c r="D5" s="666"/>
      <c r="E5" s="666"/>
      <c r="F5" s="666"/>
      <c r="G5" s="666"/>
      <c r="H5" s="666"/>
      <c r="I5" s="666"/>
      <c r="J5" s="666"/>
      <c r="K5" s="666"/>
      <c r="L5" s="666"/>
      <c r="M5" s="666"/>
      <c r="N5" s="666"/>
      <c r="O5" s="666"/>
      <c r="P5" s="666"/>
      <c r="Q5" s="667"/>
      <c r="R5" s="668">
        <v>940336</v>
      </c>
      <c r="S5" s="669"/>
      <c r="T5" s="669"/>
      <c r="U5" s="669"/>
      <c r="V5" s="669"/>
      <c r="W5" s="669"/>
      <c r="X5" s="669"/>
      <c r="Y5" s="670"/>
      <c r="Z5" s="671">
        <v>15.7</v>
      </c>
      <c r="AA5" s="671"/>
      <c r="AB5" s="671"/>
      <c r="AC5" s="671"/>
      <c r="AD5" s="672">
        <v>940336</v>
      </c>
      <c r="AE5" s="672"/>
      <c r="AF5" s="672"/>
      <c r="AG5" s="672"/>
      <c r="AH5" s="672"/>
      <c r="AI5" s="672"/>
      <c r="AJ5" s="672"/>
      <c r="AK5" s="672"/>
      <c r="AL5" s="673">
        <v>25.8</v>
      </c>
      <c r="AM5" s="674"/>
      <c r="AN5" s="674"/>
      <c r="AO5" s="675"/>
      <c r="AP5" s="665" t="s">
        <v>225</v>
      </c>
      <c r="AQ5" s="666"/>
      <c r="AR5" s="666"/>
      <c r="AS5" s="666"/>
      <c r="AT5" s="666"/>
      <c r="AU5" s="666"/>
      <c r="AV5" s="666"/>
      <c r="AW5" s="666"/>
      <c r="AX5" s="666"/>
      <c r="AY5" s="666"/>
      <c r="AZ5" s="666"/>
      <c r="BA5" s="666"/>
      <c r="BB5" s="666"/>
      <c r="BC5" s="666"/>
      <c r="BD5" s="666"/>
      <c r="BE5" s="666"/>
      <c r="BF5" s="667"/>
      <c r="BG5" s="679">
        <v>929441</v>
      </c>
      <c r="BH5" s="680"/>
      <c r="BI5" s="680"/>
      <c r="BJ5" s="680"/>
      <c r="BK5" s="680"/>
      <c r="BL5" s="680"/>
      <c r="BM5" s="680"/>
      <c r="BN5" s="681"/>
      <c r="BO5" s="682">
        <v>98.8</v>
      </c>
      <c r="BP5" s="682"/>
      <c r="BQ5" s="682"/>
      <c r="BR5" s="682"/>
      <c r="BS5" s="683" t="s">
        <v>138</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2">
      <c r="B6" s="676" t="s">
        <v>229</v>
      </c>
      <c r="C6" s="677"/>
      <c r="D6" s="677"/>
      <c r="E6" s="677"/>
      <c r="F6" s="677"/>
      <c r="G6" s="677"/>
      <c r="H6" s="677"/>
      <c r="I6" s="677"/>
      <c r="J6" s="677"/>
      <c r="K6" s="677"/>
      <c r="L6" s="677"/>
      <c r="M6" s="677"/>
      <c r="N6" s="677"/>
      <c r="O6" s="677"/>
      <c r="P6" s="677"/>
      <c r="Q6" s="678"/>
      <c r="R6" s="679">
        <v>46024</v>
      </c>
      <c r="S6" s="680"/>
      <c r="T6" s="680"/>
      <c r="U6" s="680"/>
      <c r="V6" s="680"/>
      <c r="W6" s="680"/>
      <c r="X6" s="680"/>
      <c r="Y6" s="681"/>
      <c r="Z6" s="682">
        <v>0.8</v>
      </c>
      <c r="AA6" s="682"/>
      <c r="AB6" s="682"/>
      <c r="AC6" s="682"/>
      <c r="AD6" s="683">
        <v>46024</v>
      </c>
      <c r="AE6" s="683"/>
      <c r="AF6" s="683"/>
      <c r="AG6" s="683"/>
      <c r="AH6" s="683"/>
      <c r="AI6" s="683"/>
      <c r="AJ6" s="683"/>
      <c r="AK6" s="683"/>
      <c r="AL6" s="684">
        <v>1.3</v>
      </c>
      <c r="AM6" s="685"/>
      <c r="AN6" s="685"/>
      <c r="AO6" s="686"/>
      <c r="AP6" s="676" t="s">
        <v>230</v>
      </c>
      <c r="AQ6" s="677"/>
      <c r="AR6" s="677"/>
      <c r="AS6" s="677"/>
      <c r="AT6" s="677"/>
      <c r="AU6" s="677"/>
      <c r="AV6" s="677"/>
      <c r="AW6" s="677"/>
      <c r="AX6" s="677"/>
      <c r="AY6" s="677"/>
      <c r="AZ6" s="677"/>
      <c r="BA6" s="677"/>
      <c r="BB6" s="677"/>
      <c r="BC6" s="677"/>
      <c r="BD6" s="677"/>
      <c r="BE6" s="677"/>
      <c r="BF6" s="678"/>
      <c r="BG6" s="679">
        <v>929441</v>
      </c>
      <c r="BH6" s="680"/>
      <c r="BI6" s="680"/>
      <c r="BJ6" s="680"/>
      <c r="BK6" s="680"/>
      <c r="BL6" s="680"/>
      <c r="BM6" s="680"/>
      <c r="BN6" s="681"/>
      <c r="BO6" s="682">
        <v>98.8</v>
      </c>
      <c r="BP6" s="682"/>
      <c r="BQ6" s="682"/>
      <c r="BR6" s="682"/>
      <c r="BS6" s="683" t="s">
        <v>231</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64701</v>
      </c>
      <c r="CS6" s="680"/>
      <c r="CT6" s="680"/>
      <c r="CU6" s="680"/>
      <c r="CV6" s="680"/>
      <c r="CW6" s="680"/>
      <c r="CX6" s="680"/>
      <c r="CY6" s="681"/>
      <c r="CZ6" s="673">
        <v>1.2</v>
      </c>
      <c r="DA6" s="674"/>
      <c r="DB6" s="674"/>
      <c r="DC6" s="693"/>
      <c r="DD6" s="688" t="s">
        <v>231</v>
      </c>
      <c r="DE6" s="680"/>
      <c r="DF6" s="680"/>
      <c r="DG6" s="680"/>
      <c r="DH6" s="680"/>
      <c r="DI6" s="680"/>
      <c r="DJ6" s="680"/>
      <c r="DK6" s="680"/>
      <c r="DL6" s="680"/>
      <c r="DM6" s="680"/>
      <c r="DN6" s="680"/>
      <c r="DO6" s="680"/>
      <c r="DP6" s="681"/>
      <c r="DQ6" s="688">
        <v>64701</v>
      </c>
      <c r="DR6" s="680"/>
      <c r="DS6" s="680"/>
      <c r="DT6" s="680"/>
      <c r="DU6" s="680"/>
      <c r="DV6" s="680"/>
      <c r="DW6" s="680"/>
      <c r="DX6" s="680"/>
      <c r="DY6" s="680"/>
      <c r="DZ6" s="680"/>
      <c r="EA6" s="680"/>
      <c r="EB6" s="680"/>
      <c r="EC6" s="689"/>
    </row>
    <row r="7" spans="2:143" ht="11.25" customHeight="1" x14ac:dyDescent="0.2">
      <c r="B7" s="676" t="s">
        <v>233</v>
      </c>
      <c r="C7" s="677"/>
      <c r="D7" s="677"/>
      <c r="E7" s="677"/>
      <c r="F7" s="677"/>
      <c r="G7" s="677"/>
      <c r="H7" s="677"/>
      <c r="I7" s="677"/>
      <c r="J7" s="677"/>
      <c r="K7" s="677"/>
      <c r="L7" s="677"/>
      <c r="M7" s="677"/>
      <c r="N7" s="677"/>
      <c r="O7" s="677"/>
      <c r="P7" s="677"/>
      <c r="Q7" s="678"/>
      <c r="R7" s="679">
        <v>1395</v>
      </c>
      <c r="S7" s="680"/>
      <c r="T7" s="680"/>
      <c r="U7" s="680"/>
      <c r="V7" s="680"/>
      <c r="W7" s="680"/>
      <c r="X7" s="680"/>
      <c r="Y7" s="681"/>
      <c r="Z7" s="682">
        <v>0</v>
      </c>
      <c r="AA7" s="682"/>
      <c r="AB7" s="682"/>
      <c r="AC7" s="682"/>
      <c r="AD7" s="683">
        <v>1395</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366037</v>
      </c>
      <c r="BH7" s="680"/>
      <c r="BI7" s="680"/>
      <c r="BJ7" s="680"/>
      <c r="BK7" s="680"/>
      <c r="BL7" s="680"/>
      <c r="BM7" s="680"/>
      <c r="BN7" s="681"/>
      <c r="BO7" s="682">
        <v>38.9</v>
      </c>
      <c r="BP7" s="682"/>
      <c r="BQ7" s="682"/>
      <c r="BR7" s="682"/>
      <c r="BS7" s="683" t="s">
        <v>231</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1612330</v>
      </c>
      <c r="CS7" s="680"/>
      <c r="CT7" s="680"/>
      <c r="CU7" s="680"/>
      <c r="CV7" s="680"/>
      <c r="CW7" s="680"/>
      <c r="CX7" s="680"/>
      <c r="CY7" s="681"/>
      <c r="CZ7" s="682">
        <v>29.3</v>
      </c>
      <c r="DA7" s="682"/>
      <c r="DB7" s="682"/>
      <c r="DC7" s="682"/>
      <c r="DD7" s="688">
        <v>85348</v>
      </c>
      <c r="DE7" s="680"/>
      <c r="DF7" s="680"/>
      <c r="DG7" s="680"/>
      <c r="DH7" s="680"/>
      <c r="DI7" s="680"/>
      <c r="DJ7" s="680"/>
      <c r="DK7" s="680"/>
      <c r="DL7" s="680"/>
      <c r="DM7" s="680"/>
      <c r="DN7" s="680"/>
      <c r="DO7" s="680"/>
      <c r="DP7" s="681"/>
      <c r="DQ7" s="688">
        <v>1016194</v>
      </c>
      <c r="DR7" s="680"/>
      <c r="DS7" s="680"/>
      <c r="DT7" s="680"/>
      <c r="DU7" s="680"/>
      <c r="DV7" s="680"/>
      <c r="DW7" s="680"/>
      <c r="DX7" s="680"/>
      <c r="DY7" s="680"/>
      <c r="DZ7" s="680"/>
      <c r="EA7" s="680"/>
      <c r="EB7" s="680"/>
      <c r="EC7" s="689"/>
    </row>
    <row r="8" spans="2:143" ht="11.25" customHeight="1" x14ac:dyDescent="0.2">
      <c r="B8" s="676" t="s">
        <v>236</v>
      </c>
      <c r="C8" s="677"/>
      <c r="D8" s="677"/>
      <c r="E8" s="677"/>
      <c r="F8" s="677"/>
      <c r="G8" s="677"/>
      <c r="H8" s="677"/>
      <c r="I8" s="677"/>
      <c r="J8" s="677"/>
      <c r="K8" s="677"/>
      <c r="L8" s="677"/>
      <c r="M8" s="677"/>
      <c r="N8" s="677"/>
      <c r="O8" s="677"/>
      <c r="P8" s="677"/>
      <c r="Q8" s="678"/>
      <c r="R8" s="679">
        <v>2924</v>
      </c>
      <c r="S8" s="680"/>
      <c r="T8" s="680"/>
      <c r="U8" s="680"/>
      <c r="V8" s="680"/>
      <c r="W8" s="680"/>
      <c r="X8" s="680"/>
      <c r="Y8" s="681"/>
      <c r="Z8" s="682">
        <v>0</v>
      </c>
      <c r="AA8" s="682"/>
      <c r="AB8" s="682"/>
      <c r="AC8" s="682"/>
      <c r="AD8" s="683">
        <v>2924</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14267</v>
      </c>
      <c r="BH8" s="680"/>
      <c r="BI8" s="680"/>
      <c r="BJ8" s="680"/>
      <c r="BK8" s="680"/>
      <c r="BL8" s="680"/>
      <c r="BM8" s="680"/>
      <c r="BN8" s="681"/>
      <c r="BO8" s="682">
        <v>1.5</v>
      </c>
      <c r="BP8" s="682"/>
      <c r="BQ8" s="682"/>
      <c r="BR8" s="682"/>
      <c r="BS8" s="688" t="s">
        <v>231</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1221564</v>
      </c>
      <c r="CS8" s="680"/>
      <c r="CT8" s="680"/>
      <c r="CU8" s="680"/>
      <c r="CV8" s="680"/>
      <c r="CW8" s="680"/>
      <c r="CX8" s="680"/>
      <c r="CY8" s="681"/>
      <c r="CZ8" s="682">
        <v>22.2</v>
      </c>
      <c r="DA8" s="682"/>
      <c r="DB8" s="682"/>
      <c r="DC8" s="682"/>
      <c r="DD8" s="688">
        <v>62804</v>
      </c>
      <c r="DE8" s="680"/>
      <c r="DF8" s="680"/>
      <c r="DG8" s="680"/>
      <c r="DH8" s="680"/>
      <c r="DI8" s="680"/>
      <c r="DJ8" s="680"/>
      <c r="DK8" s="680"/>
      <c r="DL8" s="680"/>
      <c r="DM8" s="680"/>
      <c r="DN8" s="680"/>
      <c r="DO8" s="680"/>
      <c r="DP8" s="681"/>
      <c r="DQ8" s="688">
        <v>803439</v>
      </c>
      <c r="DR8" s="680"/>
      <c r="DS8" s="680"/>
      <c r="DT8" s="680"/>
      <c r="DU8" s="680"/>
      <c r="DV8" s="680"/>
      <c r="DW8" s="680"/>
      <c r="DX8" s="680"/>
      <c r="DY8" s="680"/>
      <c r="DZ8" s="680"/>
      <c r="EA8" s="680"/>
      <c r="EB8" s="680"/>
      <c r="EC8" s="689"/>
    </row>
    <row r="9" spans="2:143" ht="11.25" customHeight="1" x14ac:dyDescent="0.2">
      <c r="B9" s="676" t="s">
        <v>239</v>
      </c>
      <c r="C9" s="677"/>
      <c r="D9" s="677"/>
      <c r="E9" s="677"/>
      <c r="F9" s="677"/>
      <c r="G9" s="677"/>
      <c r="H9" s="677"/>
      <c r="I9" s="677"/>
      <c r="J9" s="677"/>
      <c r="K9" s="677"/>
      <c r="L9" s="677"/>
      <c r="M9" s="677"/>
      <c r="N9" s="677"/>
      <c r="O9" s="677"/>
      <c r="P9" s="677"/>
      <c r="Q9" s="678"/>
      <c r="R9" s="679">
        <v>2438</v>
      </c>
      <c r="S9" s="680"/>
      <c r="T9" s="680"/>
      <c r="U9" s="680"/>
      <c r="V9" s="680"/>
      <c r="W9" s="680"/>
      <c r="X9" s="680"/>
      <c r="Y9" s="681"/>
      <c r="Z9" s="682">
        <v>0</v>
      </c>
      <c r="AA9" s="682"/>
      <c r="AB9" s="682"/>
      <c r="AC9" s="682"/>
      <c r="AD9" s="683">
        <v>2438</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301251</v>
      </c>
      <c r="BH9" s="680"/>
      <c r="BI9" s="680"/>
      <c r="BJ9" s="680"/>
      <c r="BK9" s="680"/>
      <c r="BL9" s="680"/>
      <c r="BM9" s="680"/>
      <c r="BN9" s="681"/>
      <c r="BO9" s="682">
        <v>32</v>
      </c>
      <c r="BP9" s="682"/>
      <c r="BQ9" s="682"/>
      <c r="BR9" s="682"/>
      <c r="BS9" s="688" t="s">
        <v>231</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491098</v>
      </c>
      <c r="CS9" s="680"/>
      <c r="CT9" s="680"/>
      <c r="CU9" s="680"/>
      <c r="CV9" s="680"/>
      <c r="CW9" s="680"/>
      <c r="CX9" s="680"/>
      <c r="CY9" s="681"/>
      <c r="CZ9" s="682">
        <v>8.9</v>
      </c>
      <c r="DA9" s="682"/>
      <c r="DB9" s="682"/>
      <c r="DC9" s="682"/>
      <c r="DD9" s="688">
        <v>22548</v>
      </c>
      <c r="DE9" s="680"/>
      <c r="DF9" s="680"/>
      <c r="DG9" s="680"/>
      <c r="DH9" s="680"/>
      <c r="DI9" s="680"/>
      <c r="DJ9" s="680"/>
      <c r="DK9" s="680"/>
      <c r="DL9" s="680"/>
      <c r="DM9" s="680"/>
      <c r="DN9" s="680"/>
      <c r="DO9" s="680"/>
      <c r="DP9" s="681"/>
      <c r="DQ9" s="688">
        <v>449416</v>
      </c>
      <c r="DR9" s="680"/>
      <c r="DS9" s="680"/>
      <c r="DT9" s="680"/>
      <c r="DU9" s="680"/>
      <c r="DV9" s="680"/>
      <c r="DW9" s="680"/>
      <c r="DX9" s="680"/>
      <c r="DY9" s="680"/>
      <c r="DZ9" s="680"/>
      <c r="EA9" s="680"/>
      <c r="EB9" s="680"/>
      <c r="EC9" s="689"/>
    </row>
    <row r="10" spans="2:143" ht="11.25" customHeight="1" x14ac:dyDescent="0.2">
      <c r="B10" s="676" t="s">
        <v>242</v>
      </c>
      <c r="C10" s="677"/>
      <c r="D10" s="677"/>
      <c r="E10" s="677"/>
      <c r="F10" s="677"/>
      <c r="G10" s="677"/>
      <c r="H10" s="677"/>
      <c r="I10" s="677"/>
      <c r="J10" s="677"/>
      <c r="K10" s="677"/>
      <c r="L10" s="677"/>
      <c r="M10" s="677"/>
      <c r="N10" s="677"/>
      <c r="O10" s="677"/>
      <c r="P10" s="677"/>
      <c r="Q10" s="678"/>
      <c r="R10" s="679" t="s">
        <v>231</v>
      </c>
      <c r="S10" s="680"/>
      <c r="T10" s="680"/>
      <c r="U10" s="680"/>
      <c r="V10" s="680"/>
      <c r="W10" s="680"/>
      <c r="X10" s="680"/>
      <c r="Y10" s="681"/>
      <c r="Z10" s="682" t="s">
        <v>231</v>
      </c>
      <c r="AA10" s="682"/>
      <c r="AB10" s="682"/>
      <c r="AC10" s="682"/>
      <c r="AD10" s="683" t="s">
        <v>231</v>
      </c>
      <c r="AE10" s="683"/>
      <c r="AF10" s="683"/>
      <c r="AG10" s="683"/>
      <c r="AH10" s="683"/>
      <c r="AI10" s="683"/>
      <c r="AJ10" s="683"/>
      <c r="AK10" s="683"/>
      <c r="AL10" s="684" t="s">
        <v>231</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20348</v>
      </c>
      <c r="BH10" s="680"/>
      <c r="BI10" s="680"/>
      <c r="BJ10" s="680"/>
      <c r="BK10" s="680"/>
      <c r="BL10" s="680"/>
      <c r="BM10" s="680"/>
      <c r="BN10" s="681"/>
      <c r="BO10" s="682">
        <v>2.2000000000000002</v>
      </c>
      <c r="BP10" s="682"/>
      <c r="BQ10" s="682"/>
      <c r="BR10" s="682"/>
      <c r="BS10" s="688" t="s">
        <v>231</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2528</v>
      </c>
      <c r="CS10" s="680"/>
      <c r="CT10" s="680"/>
      <c r="CU10" s="680"/>
      <c r="CV10" s="680"/>
      <c r="CW10" s="680"/>
      <c r="CX10" s="680"/>
      <c r="CY10" s="681"/>
      <c r="CZ10" s="682">
        <v>0</v>
      </c>
      <c r="DA10" s="682"/>
      <c r="DB10" s="682"/>
      <c r="DC10" s="682"/>
      <c r="DD10" s="688" t="s">
        <v>231</v>
      </c>
      <c r="DE10" s="680"/>
      <c r="DF10" s="680"/>
      <c r="DG10" s="680"/>
      <c r="DH10" s="680"/>
      <c r="DI10" s="680"/>
      <c r="DJ10" s="680"/>
      <c r="DK10" s="680"/>
      <c r="DL10" s="680"/>
      <c r="DM10" s="680"/>
      <c r="DN10" s="680"/>
      <c r="DO10" s="680"/>
      <c r="DP10" s="681"/>
      <c r="DQ10" s="688">
        <v>2528</v>
      </c>
      <c r="DR10" s="680"/>
      <c r="DS10" s="680"/>
      <c r="DT10" s="680"/>
      <c r="DU10" s="680"/>
      <c r="DV10" s="680"/>
      <c r="DW10" s="680"/>
      <c r="DX10" s="680"/>
      <c r="DY10" s="680"/>
      <c r="DZ10" s="680"/>
      <c r="EA10" s="680"/>
      <c r="EB10" s="680"/>
      <c r="EC10" s="689"/>
    </row>
    <row r="11" spans="2:143" ht="11.25" customHeight="1" x14ac:dyDescent="0.2">
      <c r="B11" s="676" t="s">
        <v>245</v>
      </c>
      <c r="C11" s="677"/>
      <c r="D11" s="677"/>
      <c r="E11" s="677"/>
      <c r="F11" s="677"/>
      <c r="G11" s="677"/>
      <c r="H11" s="677"/>
      <c r="I11" s="677"/>
      <c r="J11" s="677"/>
      <c r="K11" s="677"/>
      <c r="L11" s="677"/>
      <c r="M11" s="677"/>
      <c r="N11" s="677"/>
      <c r="O11" s="677"/>
      <c r="P11" s="677"/>
      <c r="Q11" s="678"/>
      <c r="R11" s="679" t="s">
        <v>231</v>
      </c>
      <c r="S11" s="680"/>
      <c r="T11" s="680"/>
      <c r="U11" s="680"/>
      <c r="V11" s="680"/>
      <c r="W11" s="680"/>
      <c r="X11" s="680"/>
      <c r="Y11" s="681"/>
      <c r="Z11" s="682" t="s">
        <v>231</v>
      </c>
      <c r="AA11" s="682"/>
      <c r="AB11" s="682"/>
      <c r="AC11" s="682"/>
      <c r="AD11" s="683" t="s">
        <v>231</v>
      </c>
      <c r="AE11" s="683"/>
      <c r="AF11" s="683"/>
      <c r="AG11" s="683"/>
      <c r="AH11" s="683"/>
      <c r="AI11" s="683"/>
      <c r="AJ11" s="683"/>
      <c r="AK11" s="683"/>
      <c r="AL11" s="684" t="s">
        <v>231</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30171</v>
      </c>
      <c r="BH11" s="680"/>
      <c r="BI11" s="680"/>
      <c r="BJ11" s="680"/>
      <c r="BK11" s="680"/>
      <c r="BL11" s="680"/>
      <c r="BM11" s="680"/>
      <c r="BN11" s="681"/>
      <c r="BO11" s="682">
        <v>3.2</v>
      </c>
      <c r="BP11" s="682"/>
      <c r="BQ11" s="682"/>
      <c r="BR11" s="682"/>
      <c r="BS11" s="688" t="s">
        <v>231</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223619</v>
      </c>
      <c r="CS11" s="680"/>
      <c r="CT11" s="680"/>
      <c r="CU11" s="680"/>
      <c r="CV11" s="680"/>
      <c r="CW11" s="680"/>
      <c r="CX11" s="680"/>
      <c r="CY11" s="681"/>
      <c r="CZ11" s="682">
        <v>4.0999999999999996</v>
      </c>
      <c r="DA11" s="682"/>
      <c r="DB11" s="682"/>
      <c r="DC11" s="682"/>
      <c r="DD11" s="688">
        <v>118828</v>
      </c>
      <c r="DE11" s="680"/>
      <c r="DF11" s="680"/>
      <c r="DG11" s="680"/>
      <c r="DH11" s="680"/>
      <c r="DI11" s="680"/>
      <c r="DJ11" s="680"/>
      <c r="DK11" s="680"/>
      <c r="DL11" s="680"/>
      <c r="DM11" s="680"/>
      <c r="DN11" s="680"/>
      <c r="DO11" s="680"/>
      <c r="DP11" s="681"/>
      <c r="DQ11" s="688">
        <v>147679</v>
      </c>
      <c r="DR11" s="680"/>
      <c r="DS11" s="680"/>
      <c r="DT11" s="680"/>
      <c r="DU11" s="680"/>
      <c r="DV11" s="680"/>
      <c r="DW11" s="680"/>
      <c r="DX11" s="680"/>
      <c r="DY11" s="680"/>
      <c r="DZ11" s="680"/>
      <c r="EA11" s="680"/>
      <c r="EB11" s="680"/>
      <c r="EC11" s="689"/>
    </row>
    <row r="12" spans="2:143" ht="11.25" customHeight="1" x14ac:dyDescent="0.2">
      <c r="B12" s="676" t="s">
        <v>248</v>
      </c>
      <c r="C12" s="677"/>
      <c r="D12" s="677"/>
      <c r="E12" s="677"/>
      <c r="F12" s="677"/>
      <c r="G12" s="677"/>
      <c r="H12" s="677"/>
      <c r="I12" s="677"/>
      <c r="J12" s="677"/>
      <c r="K12" s="677"/>
      <c r="L12" s="677"/>
      <c r="M12" s="677"/>
      <c r="N12" s="677"/>
      <c r="O12" s="677"/>
      <c r="P12" s="677"/>
      <c r="Q12" s="678"/>
      <c r="R12" s="679">
        <v>147681</v>
      </c>
      <c r="S12" s="680"/>
      <c r="T12" s="680"/>
      <c r="U12" s="680"/>
      <c r="V12" s="680"/>
      <c r="W12" s="680"/>
      <c r="X12" s="680"/>
      <c r="Y12" s="681"/>
      <c r="Z12" s="682">
        <v>2.5</v>
      </c>
      <c r="AA12" s="682"/>
      <c r="AB12" s="682"/>
      <c r="AC12" s="682"/>
      <c r="AD12" s="683">
        <v>147681</v>
      </c>
      <c r="AE12" s="683"/>
      <c r="AF12" s="683"/>
      <c r="AG12" s="683"/>
      <c r="AH12" s="683"/>
      <c r="AI12" s="683"/>
      <c r="AJ12" s="683"/>
      <c r="AK12" s="683"/>
      <c r="AL12" s="684">
        <v>4.0999999999999996</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490383</v>
      </c>
      <c r="BH12" s="680"/>
      <c r="BI12" s="680"/>
      <c r="BJ12" s="680"/>
      <c r="BK12" s="680"/>
      <c r="BL12" s="680"/>
      <c r="BM12" s="680"/>
      <c r="BN12" s="681"/>
      <c r="BO12" s="682">
        <v>52.1</v>
      </c>
      <c r="BP12" s="682"/>
      <c r="BQ12" s="682"/>
      <c r="BR12" s="682"/>
      <c r="BS12" s="688" t="s">
        <v>231</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90627</v>
      </c>
      <c r="CS12" s="680"/>
      <c r="CT12" s="680"/>
      <c r="CU12" s="680"/>
      <c r="CV12" s="680"/>
      <c r="CW12" s="680"/>
      <c r="CX12" s="680"/>
      <c r="CY12" s="681"/>
      <c r="CZ12" s="682">
        <v>1.6</v>
      </c>
      <c r="DA12" s="682"/>
      <c r="DB12" s="682"/>
      <c r="DC12" s="682"/>
      <c r="DD12" s="688">
        <v>18678</v>
      </c>
      <c r="DE12" s="680"/>
      <c r="DF12" s="680"/>
      <c r="DG12" s="680"/>
      <c r="DH12" s="680"/>
      <c r="DI12" s="680"/>
      <c r="DJ12" s="680"/>
      <c r="DK12" s="680"/>
      <c r="DL12" s="680"/>
      <c r="DM12" s="680"/>
      <c r="DN12" s="680"/>
      <c r="DO12" s="680"/>
      <c r="DP12" s="681"/>
      <c r="DQ12" s="688">
        <v>72057</v>
      </c>
      <c r="DR12" s="680"/>
      <c r="DS12" s="680"/>
      <c r="DT12" s="680"/>
      <c r="DU12" s="680"/>
      <c r="DV12" s="680"/>
      <c r="DW12" s="680"/>
      <c r="DX12" s="680"/>
      <c r="DY12" s="680"/>
      <c r="DZ12" s="680"/>
      <c r="EA12" s="680"/>
      <c r="EB12" s="680"/>
      <c r="EC12" s="689"/>
    </row>
    <row r="13" spans="2:143" ht="11.25" customHeight="1" x14ac:dyDescent="0.2">
      <c r="B13" s="676" t="s">
        <v>251</v>
      </c>
      <c r="C13" s="677"/>
      <c r="D13" s="677"/>
      <c r="E13" s="677"/>
      <c r="F13" s="677"/>
      <c r="G13" s="677"/>
      <c r="H13" s="677"/>
      <c r="I13" s="677"/>
      <c r="J13" s="677"/>
      <c r="K13" s="677"/>
      <c r="L13" s="677"/>
      <c r="M13" s="677"/>
      <c r="N13" s="677"/>
      <c r="O13" s="677"/>
      <c r="P13" s="677"/>
      <c r="Q13" s="678"/>
      <c r="R13" s="679">
        <v>32073</v>
      </c>
      <c r="S13" s="680"/>
      <c r="T13" s="680"/>
      <c r="U13" s="680"/>
      <c r="V13" s="680"/>
      <c r="W13" s="680"/>
      <c r="X13" s="680"/>
      <c r="Y13" s="681"/>
      <c r="Z13" s="682">
        <v>0.5</v>
      </c>
      <c r="AA13" s="682"/>
      <c r="AB13" s="682"/>
      <c r="AC13" s="682"/>
      <c r="AD13" s="683">
        <v>32073</v>
      </c>
      <c r="AE13" s="683"/>
      <c r="AF13" s="683"/>
      <c r="AG13" s="683"/>
      <c r="AH13" s="683"/>
      <c r="AI13" s="683"/>
      <c r="AJ13" s="683"/>
      <c r="AK13" s="683"/>
      <c r="AL13" s="684">
        <v>0.9</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484126</v>
      </c>
      <c r="BH13" s="680"/>
      <c r="BI13" s="680"/>
      <c r="BJ13" s="680"/>
      <c r="BK13" s="680"/>
      <c r="BL13" s="680"/>
      <c r="BM13" s="680"/>
      <c r="BN13" s="681"/>
      <c r="BO13" s="682">
        <v>51.5</v>
      </c>
      <c r="BP13" s="682"/>
      <c r="BQ13" s="682"/>
      <c r="BR13" s="682"/>
      <c r="BS13" s="688" t="s">
        <v>231</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284358</v>
      </c>
      <c r="CS13" s="680"/>
      <c r="CT13" s="680"/>
      <c r="CU13" s="680"/>
      <c r="CV13" s="680"/>
      <c r="CW13" s="680"/>
      <c r="CX13" s="680"/>
      <c r="CY13" s="681"/>
      <c r="CZ13" s="682">
        <v>5.2</v>
      </c>
      <c r="DA13" s="682"/>
      <c r="DB13" s="682"/>
      <c r="DC13" s="682"/>
      <c r="DD13" s="688">
        <v>237227</v>
      </c>
      <c r="DE13" s="680"/>
      <c r="DF13" s="680"/>
      <c r="DG13" s="680"/>
      <c r="DH13" s="680"/>
      <c r="DI13" s="680"/>
      <c r="DJ13" s="680"/>
      <c r="DK13" s="680"/>
      <c r="DL13" s="680"/>
      <c r="DM13" s="680"/>
      <c r="DN13" s="680"/>
      <c r="DO13" s="680"/>
      <c r="DP13" s="681"/>
      <c r="DQ13" s="688">
        <v>119836</v>
      </c>
      <c r="DR13" s="680"/>
      <c r="DS13" s="680"/>
      <c r="DT13" s="680"/>
      <c r="DU13" s="680"/>
      <c r="DV13" s="680"/>
      <c r="DW13" s="680"/>
      <c r="DX13" s="680"/>
      <c r="DY13" s="680"/>
      <c r="DZ13" s="680"/>
      <c r="EA13" s="680"/>
      <c r="EB13" s="680"/>
      <c r="EC13" s="689"/>
    </row>
    <row r="14" spans="2:143" ht="11.25" customHeight="1" x14ac:dyDescent="0.2">
      <c r="B14" s="676" t="s">
        <v>254</v>
      </c>
      <c r="C14" s="677"/>
      <c r="D14" s="677"/>
      <c r="E14" s="677"/>
      <c r="F14" s="677"/>
      <c r="G14" s="677"/>
      <c r="H14" s="677"/>
      <c r="I14" s="677"/>
      <c r="J14" s="677"/>
      <c r="K14" s="677"/>
      <c r="L14" s="677"/>
      <c r="M14" s="677"/>
      <c r="N14" s="677"/>
      <c r="O14" s="677"/>
      <c r="P14" s="677"/>
      <c r="Q14" s="678"/>
      <c r="R14" s="679" t="s">
        <v>139</v>
      </c>
      <c r="S14" s="680"/>
      <c r="T14" s="680"/>
      <c r="U14" s="680"/>
      <c r="V14" s="680"/>
      <c r="W14" s="680"/>
      <c r="X14" s="680"/>
      <c r="Y14" s="681"/>
      <c r="Z14" s="682" t="s">
        <v>139</v>
      </c>
      <c r="AA14" s="682"/>
      <c r="AB14" s="682"/>
      <c r="AC14" s="682"/>
      <c r="AD14" s="683" t="s">
        <v>231</v>
      </c>
      <c r="AE14" s="683"/>
      <c r="AF14" s="683"/>
      <c r="AG14" s="683"/>
      <c r="AH14" s="683"/>
      <c r="AI14" s="683"/>
      <c r="AJ14" s="683"/>
      <c r="AK14" s="683"/>
      <c r="AL14" s="684" t="s">
        <v>231</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28211</v>
      </c>
      <c r="BH14" s="680"/>
      <c r="BI14" s="680"/>
      <c r="BJ14" s="680"/>
      <c r="BK14" s="680"/>
      <c r="BL14" s="680"/>
      <c r="BM14" s="680"/>
      <c r="BN14" s="681"/>
      <c r="BO14" s="682">
        <v>3</v>
      </c>
      <c r="BP14" s="682"/>
      <c r="BQ14" s="682"/>
      <c r="BR14" s="682"/>
      <c r="BS14" s="688" t="s">
        <v>231</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230424</v>
      </c>
      <c r="CS14" s="680"/>
      <c r="CT14" s="680"/>
      <c r="CU14" s="680"/>
      <c r="CV14" s="680"/>
      <c r="CW14" s="680"/>
      <c r="CX14" s="680"/>
      <c r="CY14" s="681"/>
      <c r="CZ14" s="682">
        <v>4.2</v>
      </c>
      <c r="DA14" s="682"/>
      <c r="DB14" s="682"/>
      <c r="DC14" s="682"/>
      <c r="DD14" s="688">
        <v>9519</v>
      </c>
      <c r="DE14" s="680"/>
      <c r="DF14" s="680"/>
      <c r="DG14" s="680"/>
      <c r="DH14" s="680"/>
      <c r="DI14" s="680"/>
      <c r="DJ14" s="680"/>
      <c r="DK14" s="680"/>
      <c r="DL14" s="680"/>
      <c r="DM14" s="680"/>
      <c r="DN14" s="680"/>
      <c r="DO14" s="680"/>
      <c r="DP14" s="681"/>
      <c r="DQ14" s="688">
        <v>219204</v>
      </c>
      <c r="DR14" s="680"/>
      <c r="DS14" s="680"/>
      <c r="DT14" s="680"/>
      <c r="DU14" s="680"/>
      <c r="DV14" s="680"/>
      <c r="DW14" s="680"/>
      <c r="DX14" s="680"/>
      <c r="DY14" s="680"/>
      <c r="DZ14" s="680"/>
      <c r="EA14" s="680"/>
      <c r="EB14" s="680"/>
      <c r="EC14" s="689"/>
    </row>
    <row r="15" spans="2:143" ht="11.25" customHeight="1" x14ac:dyDescent="0.2">
      <c r="B15" s="676" t="s">
        <v>257</v>
      </c>
      <c r="C15" s="677"/>
      <c r="D15" s="677"/>
      <c r="E15" s="677"/>
      <c r="F15" s="677"/>
      <c r="G15" s="677"/>
      <c r="H15" s="677"/>
      <c r="I15" s="677"/>
      <c r="J15" s="677"/>
      <c r="K15" s="677"/>
      <c r="L15" s="677"/>
      <c r="M15" s="677"/>
      <c r="N15" s="677"/>
      <c r="O15" s="677"/>
      <c r="P15" s="677"/>
      <c r="Q15" s="678"/>
      <c r="R15" s="679">
        <v>14867</v>
      </c>
      <c r="S15" s="680"/>
      <c r="T15" s="680"/>
      <c r="U15" s="680"/>
      <c r="V15" s="680"/>
      <c r="W15" s="680"/>
      <c r="X15" s="680"/>
      <c r="Y15" s="681"/>
      <c r="Z15" s="682">
        <v>0.2</v>
      </c>
      <c r="AA15" s="682"/>
      <c r="AB15" s="682"/>
      <c r="AC15" s="682"/>
      <c r="AD15" s="683">
        <v>14867</v>
      </c>
      <c r="AE15" s="683"/>
      <c r="AF15" s="683"/>
      <c r="AG15" s="683"/>
      <c r="AH15" s="683"/>
      <c r="AI15" s="683"/>
      <c r="AJ15" s="683"/>
      <c r="AK15" s="683"/>
      <c r="AL15" s="684">
        <v>0.4</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44810</v>
      </c>
      <c r="BH15" s="680"/>
      <c r="BI15" s="680"/>
      <c r="BJ15" s="680"/>
      <c r="BK15" s="680"/>
      <c r="BL15" s="680"/>
      <c r="BM15" s="680"/>
      <c r="BN15" s="681"/>
      <c r="BO15" s="682">
        <v>4.8</v>
      </c>
      <c r="BP15" s="682"/>
      <c r="BQ15" s="682"/>
      <c r="BR15" s="682"/>
      <c r="BS15" s="688" t="s">
        <v>231</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524967</v>
      </c>
      <c r="CS15" s="680"/>
      <c r="CT15" s="680"/>
      <c r="CU15" s="680"/>
      <c r="CV15" s="680"/>
      <c r="CW15" s="680"/>
      <c r="CX15" s="680"/>
      <c r="CY15" s="681"/>
      <c r="CZ15" s="682">
        <v>9.5</v>
      </c>
      <c r="DA15" s="682"/>
      <c r="DB15" s="682"/>
      <c r="DC15" s="682"/>
      <c r="DD15" s="688">
        <v>54405</v>
      </c>
      <c r="DE15" s="680"/>
      <c r="DF15" s="680"/>
      <c r="DG15" s="680"/>
      <c r="DH15" s="680"/>
      <c r="DI15" s="680"/>
      <c r="DJ15" s="680"/>
      <c r="DK15" s="680"/>
      <c r="DL15" s="680"/>
      <c r="DM15" s="680"/>
      <c r="DN15" s="680"/>
      <c r="DO15" s="680"/>
      <c r="DP15" s="681"/>
      <c r="DQ15" s="688">
        <v>428356</v>
      </c>
      <c r="DR15" s="680"/>
      <c r="DS15" s="680"/>
      <c r="DT15" s="680"/>
      <c r="DU15" s="680"/>
      <c r="DV15" s="680"/>
      <c r="DW15" s="680"/>
      <c r="DX15" s="680"/>
      <c r="DY15" s="680"/>
      <c r="DZ15" s="680"/>
      <c r="EA15" s="680"/>
      <c r="EB15" s="680"/>
      <c r="EC15" s="689"/>
    </row>
    <row r="16" spans="2:143" ht="11.25" customHeight="1" x14ac:dyDescent="0.2">
      <c r="B16" s="676" t="s">
        <v>260</v>
      </c>
      <c r="C16" s="677"/>
      <c r="D16" s="677"/>
      <c r="E16" s="677"/>
      <c r="F16" s="677"/>
      <c r="G16" s="677"/>
      <c r="H16" s="677"/>
      <c r="I16" s="677"/>
      <c r="J16" s="677"/>
      <c r="K16" s="677"/>
      <c r="L16" s="677"/>
      <c r="M16" s="677"/>
      <c r="N16" s="677"/>
      <c r="O16" s="677"/>
      <c r="P16" s="677"/>
      <c r="Q16" s="678"/>
      <c r="R16" s="679" t="s">
        <v>231</v>
      </c>
      <c r="S16" s="680"/>
      <c r="T16" s="680"/>
      <c r="U16" s="680"/>
      <c r="V16" s="680"/>
      <c r="W16" s="680"/>
      <c r="X16" s="680"/>
      <c r="Y16" s="681"/>
      <c r="Z16" s="682" t="s">
        <v>231</v>
      </c>
      <c r="AA16" s="682"/>
      <c r="AB16" s="682"/>
      <c r="AC16" s="682"/>
      <c r="AD16" s="683" t="s">
        <v>231</v>
      </c>
      <c r="AE16" s="683"/>
      <c r="AF16" s="683"/>
      <c r="AG16" s="683"/>
      <c r="AH16" s="683"/>
      <c r="AI16" s="683"/>
      <c r="AJ16" s="683"/>
      <c r="AK16" s="683"/>
      <c r="AL16" s="684" t="s">
        <v>231</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231</v>
      </c>
      <c r="BH16" s="680"/>
      <c r="BI16" s="680"/>
      <c r="BJ16" s="680"/>
      <c r="BK16" s="680"/>
      <c r="BL16" s="680"/>
      <c r="BM16" s="680"/>
      <c r="BN16" s="681"/>
      <c r="BO16" s="682" t="s">
        <v>231</v>
      </c>
      <c r="BP16" s="682"/>
      <c r="BQ16" s="682"/>
      <c r="BR16" s="682"/>
      <c r="BS16" s="688" t="s">
        <v>231</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249</v>
      </c>
      <c r="CS16" s="680"/>
      <c r="CT16" s="680"/>
      <c r="CU16" s="680"/>
      <c r="CV16" s="680"/>
      <c r="CW16" s="680"/>
      <c r="CX16" s="680"/>
      <c r="CY16" s="681"/>
      <c r="CZ16" s="682">
        <v>0</v>
      </c>
      <c r="DA16" s="682"/>
      <c r="DB16" s="682"/>
      <c r="DC16" s="682"/>
      <c r="DD16" s="688" t="s">
        <v>231</v>
      </c>
      <c r="DE16" s="680"/>
      <c r="DF16" s="680"/>
      <c r="DG16" s="680"/>
      <c r="DH16" s="680"/>
      <c r="DI16" s="680"/>
      <c r="DJ16" s="680"/>
      <c r="DK16" s="680"/>
      <c r="DL16" s="680"/>
      <c r="DM16" s="680"/>
      <c r="DN16" s="680"/>
      <c r="DO16" s="680"/>
      <c r="DP16" s="681"/>
      <c r="DQ16" s="688">
        <v>249</v>
      </c>
      <c r="DR16" s="680"/>
      <c r="DS16" s="680"/>
      <c r="DT16" s="680"/>
      <c r="DU16" s="680"/>
      <c r="DV16" s="680"/>
      <c r="DW16" s="680"/>
      <c r="DX16" s="680"/>
      <c r="DY16" s="680"/>
      <c r="DZ16" s="680"/>
      <c r="EA16" s="680"/>
      <c r="EB16" s="680"/>
      <c r="EC16" s="689"/>
    </row>
    <row r="17" spans="2:133" ht="11.25" customHeight="1" x14ac:dyDescent="0.2">
      <c r="B17" s="676" t="s">
        <v>263</v>
      </c>
      <c r="C17" s="677"/>
      <c r="D17" s="677"/>
      <c r="E17" s="677"/>
      <c r="F17" s="677"/>
      <c r="G17" s="677"/>
      <c r="H17" s="677"/>
      <c r="I17" s="677"/>
      <c r="J17" s="677"/>
      <c r="K17" s="677"/>
      <c r="L17" s="677"/>
      <c r="M17" s="677"/>
      <c r="N17" s="677"/>
      <c r="O17" s="677"/>
      <c r="P17" s="677"/>
      <c r="Q17" s="678"/>
      <c r="R17" s="679">
        <v>2205</v>
      </c>
      <c r="S17" s="680"/>
      <c r="T17" s="680"/>
      <c r="U17" s="680"/>
      <c r="V17" s="680"/>
      <c r="W17" s="680"/>
      <c r="X17" s="680"/>
      <c r="Y17" s="681"/>
      <c r="Z17" s="682">
        <v>0</v>
      </c>
      <c r="AA17" s="682"/>
      <c r="AB17" s="682"/>
      <c r="AC17" s="682"/>
      <c r="AD17" s="683">
        <v>2205</v>
      </c>
      <c r="AE17" s="683"/>
      <c r="AF17" s="683"/>
      <c r="AG17" s="683"/>
      <c r="AH17" s="683"/>
      <c r="AI17" s="683"/>
      <c r="AJ17" s="683"/>
      <c r="AK17" s="683"/>
      <c r="AL17" s="684">
        <v>0.1</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231</v>
      </c>
      <c r="BH17" s="680"/>
      <c r="BI17" s="680"/>
      <c r="BJ17" s="680"/>
      <c r="BK17" s="680"/>
      <c r="BL17" s="680"/>
      <c r="BM17" s="680"/>
      <c r="BN17" s="681"/>
      <c r="BO17" s="682" t="s">
        <v>231</v>
      </c>
      <c r="BP17" s="682"/>
      <c r="BQ17" s="682"/>
      <c r="BR17" s="682"/>
      <c r="BS17" s="688" t="s">
        <v>231</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761421</v>
      </c>
      <c r="CS17" s="680"/>
      <c r="CT17" s="680"/>
      <c r="CU17" s="680"/>
      <c r="CV17" s="680"/>
      <c r="CW17" s="680"/>
      <c r="CX17" s="680"/>
      <c r="CY17" s="681"/>
      <c r="CZ17" s="682">
        <v>13.8</v>
      </c>
      <c r="DA17" s="682"/>
      <c r="DB17" s="682"/>
      <c r="DC17" s="682"/>
      <c r="DD17" s="688" t="s">
        <v>231</v>
      </c>
      <c r="DE17" s="680"/>
      <c r="DF17" s="680"/>
      <c r="DG17" s="680"/>
      <c r="DH17" s="680"/>
      <c r="DI17" s="680"/>
      <c r="DJ17" s="680"/>
      <c r="DK17" s="680"/>
      <c r="DL17" s="680"/>
      <c r="DM17" s="680"/>
      <c r="DN17" s="680"/>
      <c r="DO17" s="680"/>
      <c r="DP17" s="681"/>
      <c r="DQ17" s="688">
        <v>761421</v>
      </c>
      <c r="DR17" s="680"/>
      <c r="DS17" s="680"/>
      <c r="DT17" s="680"/>
      <c r="DU17" s="680"/>
      <c r="DV17" s="680"/>
      <c r="DW17" s="680"/>
      <c r="DX17" s="680"/>
      <c r="DY17" s="680"/>
      <c r="DZ17" s="680"/>
      <c r="EA17" s="680"/>
      <c r="EB17" s="680"/>
      <c r="EC17" s="689"/>
    </row>
    <row r="18" spans="2:133" ht="11.25" customHeight="1" x14ac:dyDescent="0.2">
      <c r="B18" s="676" t="s">
        <v>266</v>
      </c>
      <c r="C18" s="677"/>
      <c r="D18" s="677"/>
      <c r="E18" s="677"/>
      <c r="F18" s="677"/>
      <c r="G18" s="677"/>
      <c r="H18" s="677"/>
      <c r="I18" s="677"/>
      <c r="J18" s="677"/>
      <c r="K18" s="677"/>
      <c r="L18" s="677"/>
      <c r="M18" s="677"/>
      <c r="N18" s="677"/>
      <c r="O18" s="677"/>
      <c r="P18" s="677"/>
      <c r="Q18" s="678"/>
      <c r="R18" s="679">
        <v>2752417</v>
      </c>
      <c r="S18" s="680"/>
      <c r="T18" s="680"/>
      <c r="U18" s="680"/>
      <c r="V18" s="680"/>
      <c r="W18" s="680"/>
      <c r="X18" s="680"/>
      <c r="Y18" s="681"/>
      <c r="Z18" s="682">
        <v>46.1</v>
      </c>
      <c r="AA18" s="682"/>
      <c r="AB18" s="682"/>
      <c r="AC18" s="682"/>
      <c r="AD18" s="683">
        <v>2434445</v>
      </c>
      <c r="AE18" s="683"/>
      <c r="AF18" s="683"/>
      <c r="AG18" s="683"/>
      <c r="AH18" s="683"/>
      <c r="AI18" s="683"/>
      <c r="AJ18" s="683"/>
      <c r="AK18" s="683"/>
      <c r="AL18" s="684">
        <v>66.8</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231</v>
      </c>
      <c r="BH18" s="680"/>
      <c r="BI18" s="680"/>
      <c r="BJ18" s="680"/>
      <c r="BK18" s="680"/>
      <c r="BL18" s="680"/>
      <c r="BM18" s="680"/>
      <c r="BN18" s="681"/>
      <c r="BO18" s="682" t="s">
        <v>231</v>
      </c>
      <c r="BP18" s="682"/>
      <c r="BQ18" s="682"/>
      <c r="BR18" s="682"/>
      <c r="BS18" s="688" t="s">
        <v>231</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139</v>
      </c>
      <c r="CS18" s="680"/>
      <c r="CT18" s="680"/>
      <c r="CU18" s="680"/>
      <c r="CV18" s="680"/>
      <c r="CW18" s="680"/>
      <c r="CX18" s="680"/>
      <c r="CY18" s="681"/>
      <c r="CZ18" s="682" t="s">
        <v>231</v>
      </c>
      <c r="DA18" s="682"/>
      <c r="DB18" s="682"/>
      <c r="DC18" s="682"/>
      <c r="DD18" s="688" t="s">
        <v>231</v>
      </c>
      <c r="DE18" s="680"/>
      <c r="DF18" s="680"/>
      <c r="DG18" s="680"/>
      <c r="DH18" s="680"/>
      <c r="DI18" s="680"/>
      <c r="DJ18" s="680"/>
      <c r="DK18" s="680"/>
      <c r="DL18" s="680"/>
      <c r="DM18" s="680"/>
      <c r="DN18" s="680"/>
      <c r="DO18" s="680"/>
      <c r="DP18" s="681"/>
      <c r="DQ18" s="688" t="s">
        <v>231</v>
      </c>
      <c r="DR18" s="680"/>
      <c r="DS18" s="680"/>
      <c r="DT18" s="680"/>
      <c r="DU18" s="680"/>
      <c r="DV18" s="680"/>
      <c r="DW18" s="680"/>
      <c r="DX18" s="680"/>
      <c r="DY18" s="680"/>
      <c r="DZ18" s="680"/>
      <c r="EA18" s="680"/>
      <c r="EB18" s="680"/>
      <c r="EC18" s="689"/>
    </row>
    <row r="19" spans="2:133" ht="11.25" customHeight="1" x14ac:dyDescent="0.2">
      <c r="B19" s="676" t="s">
        <v>269</v>
      </c>
      <c r="C19" s="677"/>
      <c r="D19" s="677"/>
      <c r="E19" s="677"/>
      <c r="F19" s="677"/>
      <c r="G19" s="677"/>
      <c r="H19" s="677"/>
      <c r="I19" s="677"/>
      <c r="J19" s="677"/>
      <c r="K19" s="677"/>
      <c r="L19" s="677"/>
      <c r="M19" s="677"/>
      <c r="N19" s="677"/>
      <c r="O19" s="677"/>
      <c r="P19" s="677"/>
      <c r="Q19" s="678"/>
      <c r="R19" s="679">
        <v>2434445</v>
      </c>
      <c r="S19" s="680"/>
      <c r="T19" s="680"/>
      <c r="U19" s="680"/>
      <c r="V19" s="680"/>
      <c r="W19" s="680"/>
      <c r="X19" s="680"/>
      <c r="Y19" s="681"/>
      <c r="Z19" s="682">
        <v>40.799999999999997</v>
      </c>
      <c r="AA19" s="682"/>
      <c r="AB19" s="682"/>
      <c r="AC19" s="682"/>
      <c r="AD19" s="683">
        <v>2434445</v>
      </c>
      <c r="AE19" s="683"/>
      <c r="AF19" s="683"/>
      <c r="AG19" s="683"/>
      <c r="AH19" s="683"/>
      <c r="AI19" s="683"/>
      <c r="AJ19" s="683"/>
      <c r="AK19" s="683"/>
      <c r="AL19" s="684">
        <v>66.8</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10895</v>
      </c>
      <c r="BH19" s="680"/>
      <c r="BI19" s="680"/>
      <c r="BJ19" s="680"/>
      <c r="BK19" s="680"/>
      <c r="BL19" s="680"/>
      <c r="BM19" s="680"/>
      <c r="BN19" s="681"/>
      <c r="BO19" s="682">
        <v>1.2</v>
      </c>
      <c r="BP19" s="682"/>
      <c r="BQ19" s="682"/>
      <c r="BR19" s="682"/>
      <c r="BS19" s="688" t="s">
        <v>231</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231</v>
      </c>
      <c r="CS19" s="680"/>
      <c r="CT19" s="680"/>
      <c r="CU19" s="680"/>
      <c r="CV19" s="680"/>
      <c r="CW19" s="680"/>
      <c r="CX19" s="680"/>
      <c r="CY19" s="681"/>
      <c r="CZ19" s="682" t="s">
        <v>139</v>
      </c>
      <c r="DA19" s="682"/>
      <c r="DB19" s="682"/>
      <c r="DC19" s="682"/>
      <c r="DD19" s="688" t="s">
        <v>231</v>
      </c>
      <c r="DE19" s="680"/>
      <c r="DF19" s="680"/>
      <c r="DG19" s="680"/>
      <c r="DH19" s="680"/>
      <c r="DI19" s="680"/>
      <c r="DJ19" s="680"/>
      <c r="DK19" s="680"/>
      <c r="DL19" s="680"/>
      <c r="DM19" s="680"/>
      <c r="DN19" s="680"/>
      <c r="DO19" s="680"/>
      <c r="DP19" s="681"/>
      <c r="DQ19" s="688" t="s">
        <v>231</v>
      </c>
      <c r="DR19" s="680"/>
      <c r="DS19" s="680"/>
      <c r="DT19" s="680"/>
      <c r="DU19" s="680"/>
      <c r="DV19" s="680"/>
      <c r="DW19" s="680"/>
      <c r="DX19" s="680"/>
      <c r="DY19" s="680"/>
      <c r="DZ19" s="680"/>
      <c r="EA19" s="680"/>
      <c r="EB19" s="680"/>
      <c r="EC19" s="689"/>
    </row>
    <row r="20" spans="2:133" ht="11.25" customHeight="1" x14ac:dyDescent="0.2">
      <c r="B20" s="676" t="s">
        <v>272</v>
      </c>
      <c r="C20" s="677"/>
      <c r="D20" s="677"/>
      <c r="E20" s="677"/>
      <c r="F20" s="677"/>
      <c r="G20" s="677"/>
      <c r="H20" s="677"/>
      <c r="I20" s="677"/>
      <c r="J20" s="677"/>
      <c r="K20" s="677"/>
      <c r="L20" s="677"/>
      <c r="M20" s="677"/>
      <c r="N20" s="677"/>
      <c r="O20" s="677"/>
      <c r="P20" s="677"/>
      <c r="Q20" s="678"/>
      <c r="R20" s="679">
        <v>317972</v>
      </c>
      <c r="S20" s="680"/>
      <c r="T20" s="680"/>
      <c r="U20" s="680"/>
      <c r="V20" s="680"/>
      <c r="W20" s="680"/>
      <c r="X20" s="680"/>
      <c r="Y20" s="681"/>
      <c r="Z20" s="682">
        <v>5.3</v>
      </c>
      <c r="AA20" s="682"/>
      <c r="AB20" s="682"/>
      <c r="AC20" s="682"/>
      <c r="AD20" s="683" t="s">
        <v>231</v>
      </c>
      <c r="AE20" s="683"/>
      <c r="AF20" s="683"/>
      <c r="AG20" s="683"/>
      <c r="AH20" s="683"/>
      <c r="AI20" s="683"/>
      <c r="AJ20" s="683"/>
      <c r="AK20" s="683"/>
      <c r="AL20" s="684" t="s">
        <v>231</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10895</v>
      </c>
      <c r="BH20" s="680"/>
      <c r="BI20" s="680"/>
      <c r="BJ20" s="680"/>
      <c r="BK20" s="680"/>
      <c r="BL20" s="680"/>
      <c r="BM20" s="680"/>
      <c r="BN20" s="681"/>
      <c r="BO20" s="682">
        <v>1.2</v>
      </c>
      <c r="BP20" s="682"/>
      <c r="BQ20" s="682"/>
      <c r="BR20" s="682"/>
      <c r="BS20" s="688" t="s">
        <v>231</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5507886</v>
      </c>
      <c r="CS20" s="680"/>
      <c r="CT20" s="680"/>
      <c r="CU20" s="680"/>
      <c r="CV20" s="680"/>
      <c r="CW20" s="680"/>
      <c r="CX20" s="680"/>
      <c r="CY20" s="681"/>
      <c r="CZ20" s="682">
        <v>100</v>
      </c>
      <c r="DA20" s="682"/>
      <c r="DB20" s="682"/>
      <c r="DC20" s="682"/>
      <c r="DD20" s="688">
        <v>609357</v>
      </c>
      <c r="DE20" s="680"/>
      <c r="DF20" s="680"/>
      <c r="DG20" s="680"/>
      <c r="DH20" s="680"/>
      <c r="DI20" s="680"/>
      <c r="DJ20" s="680"/>
      <c r="DK20" s="680"/>
      <c r="DL20" s="680"/>
      <c r="DM20" s="680"/>
      <c r="DN20" s="680"/>
      <c r="DO20" s="680"/>
      <c r="DP20" s="681"/>
      <c r="DQ20" s="688">
        <v>4085080</v>
      </c>
      <c r="DR20" s="680"/>
      <c r="DS20" s="680"/>
      <c r="DT20" s="680"/>
      <c r="DU20" s="680"/>
      <c r="DV20" s="680"/>
      <c r="DW20" s="680"/>
      <c r="DX20" s="680"/>
      <c r="DY20" s="680"/>
      <c r="DZ20" s="680"/>
      <c r="EA20" s="680"/>
      <c r="EB20" s="680"/>
      <c r="EC20" s="689"/>
    </row>
    <row r="21" spans="2:133" ht="11.25" customHeight="1" x14ac:dyDescent="0.2">
      <c r="B21" s="676" t="s">
        <v>275</v>
      </c>
      <c r="C21" s="677"/>
      <c r="D21" s="677"/>
      <c r="E21" s="677"/>
      <c r="F21" s="677"/>
      <c r="G21" s="677"/>
      <c r="H21" s="677"/>
      <c r="I21" s="677"/>
      <c r="J21" s="677"/>
      <c r="K21" s="677"/>
      <c r="L21" s="677"/>
      <c r="M21" s="677"/>
      <c r="N21" s="677"/>
      <c r="O21" s="677"/>
      <c r="P21" s="677"/>
      <c r="Q21" s="678"/>
      <c r="R21" s="679" t="s">
        <v>231</v>
      </c>
      <c r="S21" s="680"/>
      <c r="T21" s="680"/>
      <c r="U21" s="680"/>
      <c r="V21" s="680"/>
      <c r="W21" s="680"/>
      <c r="X21" s="680"/>
      <c r="Y21" s="681"/>
      <c r="Z21" s="682" t="s">
        <v>231</v>
      </c>
      <c r="AA21" s="682"/>
      <c r="AB21" s="682"/>
      <c r="AC21" s="682"/>
      <c r="AD21" s="683" t="s">
        <v>231</v>
      </c>
      <c r="AE21" s="683"/>
      <c r="AF21" s="683"/>
      <c r="AG21" s="683"/>
      <c r="AH21" s="683"/>
      <c r="AI21" s="683"/>
      <c r="AJ21" s="683"/>
      <c r="AK21" s="683"/>
      <c r="AL21" s="684" t="s">
        <v>231</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10895</v>
      </c>
      <c r="BH21" s="680"/>
      <c r="BI21" s="680"/>
      <c r="BJ21" s="680"/>
      <c r="BK21" s="680"/>
      <c r="BL21" s="680"/>
      <c r="BM21" s="680"/>
      <c r="BN21" s="681"/>
      <c r="BO21" s="682">
        <v>1.2</v>
      </c>
      <c r="BP21" s="682"/>
      <c r="BQ21" s="682"/>
      <c r="BR21" s="682"/>
      <c r="BS21" s="688" t="s">
        <v>231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277</v>
      </c>
      <c r="C22" s="677"/>
      <c r="D22" s="677"/>
      <c r="E22" s="677"/>
      <c r="F22" s="677"/>
      <c r="G22" s="677"/>
      <c r="H22" s="677"/>
      <c r="I22" s="677"/>
      <c r="J22" s="677"/>
      <c r="K22" s="677"/>
      <c r="L22" s="677"/>
      <c r="M22" s="677"/>
      <c r="N22" s="677"/>
      <c r="O22" s="677"/>
      <c r="P22" s="677"/>
      <c r="Q22" s="678"/>
      <c r="R22" s="679">
        <v>3942360</v>
      </c>
      <c r="S22" s="680"/>
      <c r="T22" s="680"/>
      <c r="U22" s="680"/>
      <c r="V22" s="680"/>
      <c r="W22" s="680"/>
      <c r="X22" s="680"/>
      <c r="Y22" s="681"/>
      <c r="Z22" s="682">
        <v>66</v>
      </c>
      <c r="AA22" s="682"/>
      <c r="AB22" s="682"/>
      <c r="AC22" s="682"/>
      <c r="AD22" s="683">
        <v>3624388</v>
      </c>
      <c r="AE22" s="683"/>
      <c r="AF22" s="683"/>
      <c r="AG22" s="683"/>
      <c r="AH22" s="683"/>
      <c r="AI22" s="683"/>
      <c r="AJ22" s="683"/>
      <c r="AK22" s="683"/>
      <c r="AL22" s="684">
        <v>99.4</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231</v>
      </c>
      <c r="BH22" s="680"/>
      <c r="BI22" s="680"/>
      <c r="BJ22" s="680"/>
      <c r="BK22" s="680"/>
      <c r="BL22" s="680"/>
      <c r="BM22" s="680"/>
      <c r="BN22" s="681"/>
      <c r="BO22" s="682" t="s">
        <v>231</v>
      </c>
      <c r="BP22" s="682"/>
      <c r="BQ22" s="682"/>
      <c r="BR22" s="682"/>
      <c r="BS22" s="688" t="s">
        <v>231</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280</v>
      </c>
      <c r="C23" s="677"/>
      <c r="D23" s="677"/>
      <c r="E23" s="677"/>
      <c r="F23" s="677"/>
      <c r="G23" s="677"/>
      <c r="H23" s="677"/>
      <c r="I23" s="677"/>
      <c r="J23" s="677"/>
      <c r="K23" s="677"/>
      <c r="L23" s="677"/>
      <c r="M23" s="677"/>
      <c r="N23" s="677"/>
      <c r="O23" s="677"/>
      <c r="P23" s="677"/>
      <c r="Q23" s="678"/>
      <c r="R23" s="679">
        <v>1272</v>
      </c>
      <c r="S23" s="680"/>
      <c r="T23" s="680"/>
      <c r="U23" s="680"/>
      <c r="V23" s="680"/>
      <c r="W23" s="680"/>
      <c r="X23" s="680"/>
      <c r="Y23" s="681"/>
      <c r="Z23" s="682">
        <v>0</v>
      </c>
      <c r="AA23" s="682"/>
      <c r="AB23" s="682"/>
      <c r="AC23" s="682"/>
      <c r="AD23" s="683">
        <v>1272</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231</v>
      </c>
      <c r="BH23" s="680"/>
      <c r="BI23" s="680"/>
      <c r="BJ23" s="680"/>
      <c r="BK23" s="680"/>
      <c r="BL23" s="680"/>
      <c r="BM23" s="680"/>
      <c r="BN23" s="681"/>
      <c r="BO23" s="682" t="s">
        <v>231</v>
      </c>
      <c r="BP23" s="682"/>
      <c r="BQ23" s="682"/>
      <c r="BR23" s="682"/>
      <c r="BS23" s="688" t="s">
        <v>231</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2">
      <c r="B24" s="676" t="s">
        <v>287</v>
      </c>
      <c r="C24" s="677"/>
      <c r="D24" s="677"/>
      <c r="E24" s="677"/>
      <c r="F24" s="677"/>
      <c r="G24" s="677"/>
      <c r="H24" s="677"/>
      <c r="I24" s="677"/>
      <c r="J24" s="677"/>
      <c r="K24" s="677"/>
      <c r="L24" s="677"/>
      <c r="M24" s="677"/>
      <c r="N24" s="677"/>
      <c r="O24" s="677"/>
      <c r="P24" s="677"/>
      <c r="Q24" s="678"/>
      <c r="R24" s="679">
        <v>41437</v>
      </c>
      <c r="S24" s="680"/>
      <c r="T24" s="680"/>
      <c r="U24" s="680"/>
      <c r="V24" s="680"/>
      <c r="W24" s="680"/>
      <c r="X24" s="680"/>
      <c r="Y24" s="681"/>
      <c r="Z24" s="682">
        <v>0.7</v>
      </c>
      <c r="AA24" s="682"/>
      <c r="AB24" s="682"/>
      <c r="AC24" s="682"/>
      <c r="AD24" s="683" t="s">
        <v>231</v>
      </c>
      <c r="AE24" s="683"/>
      <c r="AF24" s="683"/>
      <c r="AG24" s="683"/>
      <c r="AH24" s="683"/>
      <c r="AI24" s="683"/>
      <c r="AJ24" s="683"/>
      <c r="AK24" s="683"/>
      <c r="AL24" s="684" t="s">
        <v>231</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231</v>
      </c>
      <c r="BH24" s="680"/>
      <c r="BI24" s="680"/>
      <c r="BJ24" s="680"/>
      <c r="BK24" s="680"/>
      <c r="BL24" s="680"/>
      <c r="BM24" s="680"/>
      <c r="BN24" s="681"/>
      <c r="BO24" s="682" t="s">
        <v>231</v>
      </c>
      <c r="BP24" s="682"/>
      <c r="BQ24" s="682"/>
      <c r="BR24" s="682"/>
      <c r="BS24" s="688" t="s">
        <v>231</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1959373</v>
      </c>
      <c r="CS24" s="669"/>
      <c r="CT24" s="669"/>
      <c r="CU24" s="669"/>
      <c r="CV24" s="669"/>
      <c r="CW24" s="669"/>
      <c r="CX24" s="669"/>
      <c r="CY24" s="670"/>
      <c r="CZ24" s="673">
        <v>35.6</v>
      </c>
      <c r="DA24" s="674"/>
      <c r="DB24" s="674"/>
      <c r="DC24" s="693"/>
      <c r="DD24" s="712">
        <v>1662596</v>
      </c>
      <c r="DE24" s="669"/>
      <c r="DF24" s="669"/>
      <c r="DG24" s="669"/>
      <c r="DH24" s="669"/>
      <c r="DI24" s="669"/>
      <c r="DJ24" s="669"/>
      <c r="DK24" s="670"/>
      <c r="DL24" s="712">
        <v>1662592</v>
      </c>
      <c r="DM24" s="669"/>
      <c r="DN24" s="669"/>
      <c r="DO24" s="669"/>
      <c r="DP24" s="669"/>
      <c r="DQ24" s="669"/>
      <c r="DR24" s="669"/>
      <c r="DS24" s="669"/>
      <c r="DT24" s="669"/>
      <c r="DU24" s="669"/>
      <c r="DV24" s="670"/>
      <c r="DW24" s="673">
        <v>45.6</v>
      </c>
      <c r="DX24" s="674"/>
      <c r="DY24" s="674"/>
      <c r="DZ24" s="674"/>
      <c r="EA24" s="674"/>
      <c r="EB24" s="674"/>
      <c r="EC24" s="675"/>
    </row>
    <row r="25" spans="2:133" ht="11.25" customHeight="1" x14ac:dyDescent="0.2">
      <c r="B25" s="676" t="s">
        <v>290</v>
      </c>
      <c r="C25" s="677"/>
      <c r="D25" s="677"/>
      <c r="E25" s="677"/>
      <c r="F25" s="677"/>
      <c r="G25" s="677"/>
      <c r="H25" s="677"/>
      <c r="I25" s="677"/>
      <c r="J25" s="677"/>
      <c r="K25" s="677"/>
      <c r="L25" s="677"/>
      <c r="M25" s="677"/>
      <c r="N25" s="677"/>
      <c r="O25" s="677"/>
      <c r="P25" s="677"/>
      <c r="Q25" s="678"/>
      <c r="R25" s="679">
        <v>61545</v>
      </c>
      <c r="S25" s="680"/>
      <c r="T25" s="680"/>
      <c r="U25" s="680"/>
      <c r="V25" s="680"/>
      <c r="W25" s="680"/>
      <c r="X25" s="680"/>
      <c r="Y25" s="681"/>
      <c r="Z25" s="682">
        <v>1</v>
      </c>
      <c r="AA25" s="682"/>
      <c r="AB25" s="682"/>
      <c r="AC25" s="682"/>
      <c r="AD25" s="683">
        <v>4771</v>
      </c>
      <c r="AE25" s="683"/>
      <c r="AF25" s="683"/>
      <c r="AG25" s="683"/>
      <c r="AH25" s="683"/>
      <c r="AI25" s="683"/>
      <c r="AJ25" s="683"/>
      <c r="AK25" s="683"/>
      <c r="AL25" s="684">
        <v>0.1</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231</v>
      </c>
      <c r="BH25" s="680"/>
      <c r="BI25" s="680"/>
      <c r="BJ25" s="680"/>
      <c r="BK25" s="680"/>
      <c r="BL25" s="680"/>
      <c r="BM25" s="680"/>
      <c r="BN25" s="681"/>
      <c r="BO25" s="682" t="s">
        <v>231</v>
      </c>
      <c r="BP25" s="682"/>
      <c r="BQ25" s="682"/>
      <c r="BR25" s="682"/>
      <c r="BS25" s="688" t="s">
        <v>231</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798026</v>
      </c>
      <c r="CS25" s="715"/>
      <c r="CT25" s="715"/>
      <c r="CU25" s="715"/>
      <c r="CV25" s="715"/>
      <c r="CW25" s="715"/>
      <c r="CX25" s="715"/>
      <c r="CY25" s="716"/>
      <c r="CZ25" s="684">
        <v>14.5</v>
      </c>
      <c r="DA25" s="713"/>
      <c r="DB25" s="713"/>
      <c r="DC25" s="717"/>
      <c r="DD25" s="688">
        <v>753888</v>
      </c>
      <c r="DE25" s="715"/>
      <c r="DF25" s="715"/>
      <c r="DG25" s="715"/>
      <c r="DH25" s="715"/>
      <c r="DI25" s="715"/>
      <c r="DJ25" s="715"/>
      <c r="DK25" s="716"/>
      <c r="DL25" s="688">
        <v>753884</v>
      </c>
      <c r="DM25" s="715"/>
      <c r="DN25" s="715"/>
      <c r="DO25" s="715"/>
      <c r="DP25" s="715"/>
      <c r="DQ25" s="715"/>
      <c r="DR25" s="715"/>
      <c r="DS25" s="715"/>
      <c r="DT25" s="715"/>
      <c r="DU25" s="715"/>
      <c r="DV25" s="716"/>
      <c r="DW25" s="684">
        <v>20.7</v>
      </c>
      <c r="DX25" s="713"/>
      <c r="DY25" s="713"/>
      <c r="DZ25" s="713"/>
      <c r="EA25" s="713"/>
      <c r="EB25" s="713"/>
      <c r="EC25" s="714"/>
    </row>
    <row r="26" spans="2:133" ht="11.25" customHeight="1" x14ac:dyDescent="0.2">
      <c r="B26" s="676" t="s">
        <v>293</v>
      </c>
      <c r="C26" s="677"/>
      <c r="D26" s="677"/>
      <c r="E26" s="677"/>
      <c r="F26" s="677"/>
      <c r="G26" s="677"/>
      <c r="H26" s="677"/>
      <c r="I26" s="677"/>
      <c r="J26" s="677"/>
      <c r="K26" s="677"/>
      <c r="L26" s="677"/>
      <c r="M26" s="677"/>
      <c r="N26" s="677"/>
      <c r="O26" s="677"/>
      <c r="P26" s="677"/>
      <c r="Q26" s="678"/>
      <c r="R26" s="679">
        <v>15698</v>
      </c>
      <c r="S26" s="680"/>
      <c r="T26" s="680"/>
      <c r="U26" s="680"/>
      <c r="V26" s="680"/>
      <c r="W26" s="680"/>
      <c r="X26" s="680"/>
      <c r="Y26" s="681"/>
      <c r="Z26" s="682">
        <v>0.3</v>
      </c>
      <c r="AA26" s="682"/>
      <c r="AB26" s="682"/>
      <c r="AC26" s="682"/>
      <c r="AD26" s="683" t="s">
        <v>231</v>
      </c>
      <c r="AE26" s="683"/>
      <c r="AF26" s="683"/>
      <c r="AG26" s="683"/>
      <c r="AH26" s="683"/>
      <c r="AI26" s="683"/>
      <c r="AJ26" s="683"/>
      <c r="AK26" s="683"/>
      <c r="AL26" s="684" t="s">
        <v>231</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231</v>
      </c>
      <c r="BH26" s="680"/>
      <c r="BI26" s="680"/>
      <c r="BJ26" s="680"/>
      <c r="BK26" s="680"/>
      <c r="BL26" s="680"/>
      <c r="BM26" s="680"/>
      <c r="BN26" s="681"/>
      <c r="BO26" s="682" t="s">
        <v>231</v>
      </c>
      <c r="BP26" s="682"/>
      <c r="BQ26" s="682"/>
      <c r="BR26" s="682"/>
      <c r="BS26" s="688" t="s">
        <v>231</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535645</v>
      </c>
      <c r="CS26" s="680"/>
      <c r="CT26" s="680"/>
      <c r="CU26" s="680"/>
      <c r="CV26" s="680"/>
      <c r="CW26" s="680"/>
      <c r="CX26" s="680"/>
      <c r="CY26" s="681"/>
      <c r="CZ26" s="684">
        <v>9.6999999999999993</v>
      </c>
      <c r="DA26" s="713"/>
      <c r="DB26" s="713"/>
      <c r="DC26" s="717"/>
      <c r="DD26" s="688">
        <v>495193</v>
      </c>
      <c r="DE26" s="680"/>
      <c r="DF26" s="680"/>
      <c r="DG26" s="680"/>
      <c r="DH26" s="680"/>
      <c r="DI26" s="680"/>
      <c r="DJ26" s="680"/>
      <c r="DK26" s="681"/>
      <c r="DL26" s="688" t="s">
        <v>231</v>
      </c>
      <c r="DM26" s="680"/>
      <c r="DN26" s="680"/>
      <c r="DO26" s="680"/>
      <c r="DP26" s="680"/>
      <c r="DQ26" s="680"/>
      <c r="DR26" s="680"/>
      <c r="DS26" s="680"/>
      <c r="DT26" s="680"/>
      <c r="DU26" s="680"/>
      <c r="DV26" s="681"/>
      <c r="DW26" s="684" t="s">
        <v>231</v>
      </c>
      <c r="DX26" s="713"/>
      <c r="DY26" s="713"/>
      <c r="DZ26" s="713"/>
      <c r="EA26" s="713"/>
      <c r="EB26" s="713"/>
      <c r="EC26" s="714"/>
    </row>
    <row r="27" spans="2:133" ht="11.25" customHeight="1" x14ac:dyDescent="0.2">
      <c r="B27" s="676" t="s">
        <v>296</v>
      </c>
      <c r="C27" s="677"/>
      <c r="D27" s="677"/>
      <c r="E27" s="677"/>
      <c r="F27" s="677"/>
      <c r="G27" s="677"/>
      <c r="H27" s="677"/>
      <c r="I27" s="677"/>
      <c r="J27" s="677"/>
      <c r="K27" s="677"/>
      <c r="L27" s="677"/>
      <c r="M27" s="677"/>
      <c r="N27" s="677"/>
      <c r="O27" s="677"/>
      <c r="P27" s="677"/>
      <c r="Q27" s="678"/>
      <c r="R27" s="679">
        <v>287462</v>
      </c>
      <c r="S27" s="680"/>
      <c r="T27" s="680"/>
      <c r="U27" s="680"/>
      <c r="V27" s="680"/>
      <c r="W27" s="680"/>
      <c r="X27" s="680"/>
      <c r="Y27" s="681"/>
      <c r="Z27" s="682">
        <v>4.8</v>
      </c>
      <c r="AA27" s="682"/>
      <c r="AB27" s="682"/>
      <c r="AC27" s="682"/>
      <c r="AD27" s="683" t="s">
        <v>231</v>
      </c>
      <c r="AE27" s="683"/>
      <c r="AF27" s="683"/>
      <c r="AG27" s="683"/>
      <c r="AH27" s="683"/>
      <c r="AI27" s="683"/>
      <c r="AJ27" s="683"/>
      <c r="AK27" s="683"/>
      <c r="AL27" s="684" t="s">
        <v>231</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940336</v>
      </c>
      <c r="BH27" s="680"/>
      <c r="BI27" s="680"/>
      <c r="BJ27" s="680"/>
      <c r="BK27" s="680"/>
      <c r="BL27" s="680"/>
      <c r="BM27" s="680"/>
      <c r="BN27" s="681"/>
      <c r="BO27" s="682">
        <v>100</v>
      </c>
      <c r="BP27" s="682"/>
      <c r="BQ27" s="682"/>
      <c r="BR27" s="682"/>
      <c r="BS27" s="688" t="s">
        <v>231</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399926</v>
      </c>
      <c r="CS27" s="715"/>
      <c r="CT27" s="715"/>
      <c r="CU27" s="715"/>
      <c r="CV27" s="715"/>
      <c r="CW27" s="715"/>
      <c r="CX27" s="715"/>
      <c r="CY27" s="716"/>
      <c r="CZ27" s="684">
        <v>7.3</v>
      </c>
      <c r="DA27" s="713"/>
      <c r="DB27" s="713"/>
      <c r="DC27" s="717"/>
      <c r="DD27" s="688">
        <v>147287</v>
      </c>
      <c r="DE27" s="715"/>
      <c r="DF27" s="715"/>
      <c r="DG27" s="715"/>
      <c r="DH27" s="715"/>
      <c r="DI27" s="715"/>
      <c r="DJ27" s="715"/>
      <c r="DK27" s="716"/>
      <c r="DL27" s="688">
        <v>147287</v>
      </c>
      <c r="DM27" s="715"/>
      <c r="DN27" s="715"/>
      <c r="DO27" s="715"/>
      <c r="DP27" s="715"/>
      <c r="DQ27" s="715"/>
      <c r="DR27" s="715"/>
      <c r="DS27" s="715"/>
      <c r="DT27" s="715"/>
      <c r="DU27" s="715"/>
      <c r="DV27" s="716"/>
      <c r="DW27" s="684">
        <v>4</v>
      </c>
      <c r="DX27" s="713"/>
      <c r="DY27" s="713"/>
      <c r="DZ27" s="713"/>
      <c r="EA27" s="713"/>
      <c r="EB27" s="713"/>
      <c r="EC27" s="714"/>
    </row>
    <row r="28" spans="2:133" ht="11.25" customHeight="1" x14ac:dyDescent="0.2">
      <c r="B28" s="721" t="s">
        <v>299</v>
      </c>
      <c r="C28" s="722"/>
      <c r="D28" s="722"/>
      <c r="E28" s="722"/>
      <c r="F28" s="722"/>
      <c r="G28" s="722"/>
      <c r="H28" s="722"/>
      <c r="I28" s="722"/>
      <c r="J28" s="722"/>
      <c r="K28" s="722"/>
      <c r="L28" s="722"/>
      <c r="M28" s="722"/>
      <c r="N28" s="722"/>
      <c r="O28" s="722"/>
      <c r="P28" s="722"/>
      <c r="Q28" s="723"/>
      <c r="R28" s="679" t="s">
        <v>231</v>
      </c>
      <c r="S28" s="680"/>
      <c r="T28" s="680"/>
      <c r="U28" s="680"/>
      <c r="V28" s="680"/>
      <c r="W28" s="680"/>
      <c r="X28" s="680"/>
      <c r="Y28" s="681"/>
      <c r="Z28" s="682" t="s">
        <v>231</v>
      </c>
      <c r="AA28" s="682"/>
      <c r="AB28" s="682"/>
      <c r="AC28" s="682"/>
      <c r="AD28" s="683" t="s">
        <v>231</v>
      </c>
      <c r="AE28" s="683"/>
      <c r="AF28" s="683"/>
      <c r="AG28" s="683"/>
      <c r="AH28" s="683"/>
      <c r="AI28" s="683"/>
      <c r="AJ28" s="683"/>
      <c r="AK28" s="683"/>
      <c r="AL28" s="684" t="s">
        <v>231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761421</v>
      </c>
      <c r="CS28" s="680"/>
      <c r="CT28" s="680"/>
      <c r="CU28" s="680"/>
      <c r="CV28" s="680"/>
      <c r="CW28" s="680"/>
      <c r="CX28" s="680"/>
      <c r="CY28" s="681"/>
      <c r="CZ28" s="684">
        <v>13.8</v>
      </c>
      <c r="DA28" s="713"/>
      <c r="DB28" s="713"/>
      <c r="DC28" s="717"/>
      <c r="DD28" s="688">
        <v>761421</v>
      </c>
      <c r="DE28" s="680"/>
      <c r="DF28" s="680"/>
      <c r="DG28" s="680"/>
      <c r="DH28" s="680"/>
      <c r="DI28" s="680"/>
      <c r="DJ28" s="680"/>
      <c r="DK28" s="681"/>
      <c r="DL28" s="688">
        <v>761421</v>
      </c>
      <c r="DM28" s="680"/>
      <c r="DN28" s="680"/>
      <c r="DO28" s="680"/>
      <c r="DP28" s="680"/>
      <c r="DQ28" s="680"/>
      <c r="DR28" s="680"/>
      <c r="DS28" s="680"/>
      <c r="DT28" s="680"/>
      <c r="DU28" s="680"/>
      <c r="DV28" s="681"/>
      <c r="DW28" s="684">
        <v>20.9</v>
      </c>
      <c r="DX28" s="713"/>
      <c r="DY28" s="713"/>
      <c r="DZ28" s="713"/>
      <c r="EA28" s="713"/>
      <c r="EB28" s="713"/>
      <c r="EC28" s="714"/>
    </row>
    <row r="29" spans="2:133" ht="11.25" customHeight="1" x14ac:dyDescent="0.2">
      <c r="B29" s="676" t="s">
        <v>301</v>
      </c>
      <c r="C29" s="677"/>
      <c r="D29" s="677"/>
      <c r="E29" s="677"/>
      <c r="F29" s="677"/>
      <c r="G29" s="677"/>
      <c r="H29" s="677"/>
      <c r="I29" s="677"/>
      <c r="J29" s="677"/>
      <c r="K29" s="677"/>
      <c r="L29" s="677"/>
      <c r="M29" s="677"/>
      <c r="N29" s="677"/>
      <c r="O29" s="677"/>
      <c r="P29" s="677"/>
      <c r="Q29" s="678"/>
      <c r="R29" s="679">
        <v>196314</v>
      </c>
      <c r="S29" s="680"/>
      <c r="T29" s="680"/>
      <c r="U29" s="680"/>
      <c r="V29" s="680"/>
      <c r="W29" s="680"/>
      <c r="X29" s="680"/>
      <c r="Y29" s="681"/>
      <c r="Z29" s="682">
        <v>3.3</v>
      </c>
      <c r="AA29" s="682"/>
      <c r="AB29" s="682"/>
      <c r="AC29" s="682"/>
      <c r="AD29" s="683" t="s">
        <v>231</v>
      </c>
      <c r="AE29" s="683"/>
      <c r="AF29" s="683"/>
      <c r="AG29" s="683"/>
      <c r="AH29" s="683"/>
      <c r="AI29" s="683"/>
      <c r="AJ29" s="683"/>
      <c r="AK29" s="683"/>
      <c r="AL29" s="684" t="s">
        <v>231</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761421</v>
      </c>
      <c r="CS29" s="715"/>
      <c r="CT29" s="715"/>
      <c r="CU29" s="715"/>
      <c r="CV29" s="715"/>
      <c r="CW29" s="715"/>
      <c r="CX29" s="715"/>
      <c r="CY29" s="716"/>
      <c r="CZ29" s="684">
        <v>13.8</v>
      </c>
      <c r="DA29" s="713"/>
      <c r="DB29" s="713"/>
      <c r="DC29" s="717"/>
      <c r="DD29" s="688">
        <v>761421</v>
      </c>
      <c r="DE29" s="715"/>
      <c r="DF29" s="715"/>
      <c r="DG29" s="715"/>
      <c r="DH29" s="715"/>
      <c r="DI29" s="715"/>
      <c r="DJ29" s="715"/>
      <c r="DK29" s="716"/>
      <c r="DL29" s="688">
        <v>761421</v>
      </c>
      <c r="DM29" s="715"/>
      <c r="DN29" s="715"/>
      <c r="DO29" s="715"/>
      <c r="DP29" s="715"/>
      <c r="DQ29" s="715"/>
      <c r="DR29" s="715"/>
      <c r="DS29" s="715"/>
      <c r="DT29" s="715"/>
      <c r="DU29" s="715"/>
      <c r="DV29" s="716"/>
      <c r="DW29" s="684">
        <v>20.9</v>
      </c>
      <c r="DX29" s="713"/>
      <c r="DY29" s="713"/>
      <c r="DZ29" s="713"/>
      <c r="EA29" s="713"/>
      <c r="EB29" s="713"/>
      <c r="EC29" s="714"/>
    </row>
    <row r="30" spans="2:133" ht="11.25" customHeight="1" x14ac:dyDescent="0.2">
      <c r="B30" s="676" t="s">
        <v>306</v>
      </c>
      <c r="C30" s="677"/>
      <c r="D30" s="677"/>
      <c r="E30" s="677"/>
      <c r="F30" s="677"/>
      <c r="G30" s="677"/>
      <c r="H30" s="677"/>
      <c r="I30" s="677"/>
      <c r="J30" s="677"/>
      <c r="K30" s="677"/>
      <c r="L30" s="677"/>
      <c r="M30" s="677"/>
      <c r="N30" s="677"/>
      <c r="O30" s="677"/>
      <c r="P30" s="677"/>
      <c r="Q30" s="678"/>
      <c r="R30" s="679">
        <v>459784</v>
      </c>
      <c r="S30" s="680"/>
      <c r="T30" s="680"/>
      <c r="U30" s="680"/>
      <c r="V30" s="680"/>
      <c r="W30" s="680"/>
      <c r="X30" s="680"/>
      <c r="Y30" s="681"/>
      <c r="Z30" s="682">
        <v>7.7</v>
      </c>
      <c r="AA30" s="682"/>
      <c r="AB30" s="682"/>
      <c r="AC30" s="682"/>
      <c r="AD30" s="683">
        <v>14932</v>
      </c>
      <c r="AE30" s="683"/>
      <c r="AF30" s="683"/>
      <c r="AG30" s="683"/>
      <c r="AH30" s="683"/>
      <c r="AI30" s="683"/>
      <c r="AJ30" s="683"/>
      <c r="AK30" s="683"/>
      <c r="AL30" s="684">
        <v>0.4</v>
      </c>
      <c r="AM30" s="685"/>
      <c r="AN30" s="685"/>
      <c r="AO30" s="686"/>
      <c r="AP30" s="727" t="s">
        <v>307</v>
      </c>
      <c r="AQ30" s="728"/>
      <c r="AR30" s="728"/>
      <c r="AS30" s="728"/>
      <c r="AT30" s="733" t="s">
        <v>308</v>
      </c>
      <c r="AU30" s="230"/>
      <c r="AV30" s="230"/>
      <c r="AW30" s="230"/>
      <c r="AX30" s="665" t="s">
        <v>187</v>
      </c>
      <c r="AY30" s="666"/>
      <c r="AZ30" s="666"/>
      <c r="BA30" s="666"/>
      <c r="BB30" s="666"/>
      <c r="BC30" s="666"/>
      <c r="BD30" s="666"/>
      <c r="BE30" s="666"/>
      <c r="BF30" s="667"/>
      <c r="BG30" s="739">
        <v>99.6</v>
      </c>
      <c r="BH30" s="740"/>
      <c r="BI30" s="740"/>
      <c r="BJ30" s="740"/>
      <c r="BK30" s="740"/>
      <c r="BL30" s="740"/>
      <c r="BM30" s="674">
        <v>98.5</v>
      </c>
      <c r="BN30" s="740"/>
      <c r="BO30" s="740"/>
      <c r="BP30" s="740"/>
      <c r="BQ30" s="741"/>
      <c r="BR30" s="739">
        <v>99.6</v>
      </c>
      <c r="BS30" s="740"/>
      <c r="BT30" s="740"/>
      <c r="BU30" s="740"/>
      <c r="BV30" s="740"/>
      <c r="BW30" s="740"/>
      <c r="BX30" s="674">
        <v>98.5</v>
      </c>
      <c r="BY30" s="740"/>
      <c r="BZ30" s="740"/>
      <c r="CA30" s="740"/>
      <c r="CB30" s="741"/>
      <c r="CD30" s="744"/>
      <c r="CE30" s="745"/>
      <c r="CF30" s="694" t="s">
        <v>309</v>
      </c>
      <c r="CG30" s="695"/>
      <c r="CH30" s="695"/>
      <c r="CI30" s="695"/>
      <c r="CJ30" s="695"/>
      <c r="CK30" s="695"/>
      <c r="CL30" s="695"/>
      <c r="CM30" s="695"/>
      <c r="CN30" s="695"/>
      <c r="CO30" s="695"/>
      <c r="CP30" s="695"/>
      <c r="CQ30" s="696"/>
      <c r="CR30" s="679">
        <v>739269</v>
      </c>
      <c r="CS30" s="680"/>
      <c r="CT30" s="680"/>
      <c r="CU30" s="680"/>
      <c r="CV30" s="680"/>
      <c r="CW30" s="680"/>
      <c r="CX30" s="680"/>
      <c r="CY30" s="681"/>
      <c r="CZ30" s="684">
        <v>13.4</v>
      </c>
      <c r="DA30" s="713"/>
      <c r="DB30" s="713"/>
      <c r="DC30" s="717"/>
      <c r="DD30" s="688">
        <v>739269</v>
      </c>
      <c r="DE30" s="680"/>
      <c r="DF30" s="680"/>
      <c r="DG30" s="680"/>
      <c r="DH30" s="680"/>
      <c r="DI30" s="680"/>
      <c r="DJ30" s="680"/>
      <c r="DK30" s="681"/>
      <c r="DL30" s="688">
        <v>739269</v>
      </c>
      <c r="DM30" s="680"/>
      <c r="DN30" s="680"/>
      <c r="DO30" s="680"/>
      <c r="DP30" s="680"/>
      <c r="DQ30" s="680"/>
      <c r="DR30" s="680"/>
      <c r="DS30" s="680"/>
      <c r="DT30" s="680"/>
      <c r="DU30" s="680"/>
      <c r="DV30" s="681"/>
      <c r="DW30" s="684">
        <v>20.3</v>
      </c>
      <c r="DX30" s="713"/>
      <c r="DY30" s="713"/>
      <c r="DZ30" s="713"/>
      <c r="EA30" s="713"/>
      <c r="EB30" s="713"/>
      <c r="EC30" s="714"/>
    </row>
    <row r="31" spans="2:133" ht="11.25" customHeight="1" x14ac:dyDescent="0.2">
      <c r="B31" s="676" t="s">
        <v>310</v>
      </c>
      <c r="C31" s="677"/>
      <c r="D31" s="677"/>
      <c r="E31" s="677"/>
      <c r="F31" s="677"/>
      <c r="G31" s="677"/>
      <c r="H31" s="677"/>
      <c r="I31" s="677"/>
      <c r="J31" s="677"/>
      <c r="K31" s="677"/>
      <c r="L31" s="677"/>
      <c r="M31" s="677"/>
      <c r="N31" s="677"/>
      <c r="O31" s="677"/>
      <c r="P31" s="677"/>
      <c r="Q31" s="678"/>
      <c r="R31" s="679">
        <v>3383</v>
      </c>
      <c r="S31" s="680"/>
      <c r="T31" s="680"/>
      <c r="U31" s="680"/>
      <c r="V31" s="680"/>
      <c r="W31" s="680"/>
      <c r="X31" s="680"/>
      <c r="Y31" s="681"/>
      <c r="Z31" s="682">
        <v>0.1</v>
      </c>
      <c r="AA31" s="682"/>
      <c r="AB31" s="682"/>
      <c r="AC31" s="682"/>
      <c r="AD31" s="683" t="s">
        <v>231</v>
      </c>
      <c r="AE31" s="683"/>
      <c r="AF31" s="683"/>
      <c r="AG31" s="683"/>
      <c r="AH31" s="683"/>
      <c r="AI31" s="683"/>
      <c r="AJ31" s="683"/>
      <c r="AK31" s="683"/>
      <c r="AL31" s="684" t="s">
        <v>231</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99.6</v>
      </c>
      <c r="BH31" s="715"/>
      <c r="BI31" s="715"/>
      <c r="BJ31" s="715"/>
      <c r="BK31" s="715"/>
      <c r="BL31" s="715"/>
      <c r="BM31" s="685">
        <v>98.9</v>
      </c>
      <c r="BN31" s="737"/>
      <c r="BO31" s="737"/>
      <c r="BP31" s="737"/>
      <c r="BQ31" s="738"/>
      <c r="BR31" s="736">
        <v>99.6</v>
      </c>
      <c r="BS31" s="715"/>
      <c r="BT31" s="715"/>
      <c r="BU31" s="715"/>
      <c r="BV31" s="715"/>
      <c r="BW31" s="715"/>
      <c r="BX31" s="685">
        <v>98.9</v>
      </c>
      <c r="BY31" s="737"/>
      <c r="BZ31" s="737"/>
      <c r="CA31" s="737"/>
      <c r="CB31" s="738"/>
      <c r="CD31" s="744"/>
      <c r="CE31" s="745"/>
      <c r="CF31" s="694" t="s">
        <v>313</v>
      </c>
      <c r="CG31" s="695"/>
      <c r="CH31" s="695"/>
      <c r="CI31" s="695"/>
      <c r="CJ31" s="695"/>
      <c r="CK31" s="695"/>
      <c r="CL31" s="695"/>
      <c r="CM31" s="695"/>
      <c r="CN31" s="695"/>
      <c r="CO31" s="695"/>
      <c r="CP31" s="695"/>
      <c r="CQ31" s="696"/>
      <c r="CR31" s="679">
        <v>22152</v>
      </c>
      <c r="CS31" s="715"/>
      <c r="CT31" s="715"/>
      <c r="CU31" s="715"/>
      <c r="CV31" s="715"/>
      <c r="CW31" s="715"/>
      <c r="CX31" s="715"/>
      <c r="CY31" s="716"/>
      <c r="CZ31" s="684">
        <v>0.4</v>
      </c>
      <c r="DA31" s="713"/>
      <c r="DB31" s="713"/>
      <c r="DC31" s="717"/>
      <c r="DD31" s="688">
        <v>22152</v>
      </c>
      <c r="DE31" s="715"/>
      <c r="DF31" s="715"/>
      <c r="DG31" s="715"/>
      <c r="DH31" s="715"/>
      <c r="DI31" s="715"/>
      <c r="DJ31" s="715"/>
      <c r="DK31" s="716"/>
      <c r="DL31" s="688">
        <v>22152</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2">
      <c r="B32" s="676" t="s">
        <v>314</v>
      </c>
      <c r="C32" s="677"/>
      <c r="D32" s="677"/>
      <c r="E32" s="677"/>
      <c r="F32" s="677"/>
      <c r="G32" s="677"/>
      <c r="H32" s="677"/>
      <c r="I32" s="677"/>
      <c r="J32" s="677"/>
      <c r="K32" s="677"/>
      <c r="L32" s="677"/>
      <c r="M32" s="677"/>
      <c r="N32" s="677"/>
      <c r="O32" s="677"/>
      <c r="P32" s="677"/>
      <c r="Q32" s="678"/>
      <c r="R32" s="679">
        <v>134546</v>
      </c>
      <c r="S32" s="680"/>
      <c r="T32" s="680"/>
      <c r="U32" s="680"/>
      <c r="V32" s="680"/>
      <c r="W32" s="680"/>
      <c r="X32" s="680"/>
      <c r="Y32" s="681"/>
      <c r="Z32" s="682">
        <v>2.2999999999999998</v>
      </c>
      <c r="AA32" s="682"/>
      <c r="AB32" s="682"/>
      <c r="AC32" s="682"/>
      <c r="AD32" s="683" t="s">
        <v>231</v>
      </c>
      <c r="AE32" s="683"/>
      <c r="AF32" s="683"/>
      <c r="AG32" s="683"/>
      <c r="AH32" s="683"/>
      <c r="AI32" s="683"/>
      <c r="AJ32" s="683"/>
      <c r="AK32" s="683"/>
      <c r="AL32" s="684" t="s">
        <v>231</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99.5</v>
      </c>
      <c r="BH32" s="749"/>
      <c r="BI32" s="749"/>
      <c r="BJ32" s="749"/>
      <c r="BK32" s="749"/>
      <c r="BL32" s="749"/>
      <c r="BM32" s="750">
        <v>98</v>
      </c>
      <c r="BN32" s="749"/>
      <c r="BO32" s="749"/>
      <c r="BP32" s="749"/>
      <c r="BQ32" s="751"/>
      <c r="BR32" s="748">
        <v>99.6</v>
      </c>
      <c r="BS32" s="749"/>
      <c r="BT32" s="749"/>
      <c r="BU32" s="749"/>
      <c r="BV32" s="749"/>
      <c r="BW32" s="749"/>
      <c r="BX32" s="750">
        <v>98</v>
      </c>
      <c r="BY32" s="749"/>
      <c r="BZ32" s="749"/>
      <c r="CA32" s="749"/>
      <c r="CB32" s="751"/>
      <c r="CD32" s="746"/>
      <c r="CE32" s="747"/>
      <c r="CF32" s="694" t="s">
        <v>316</v>
      </c>
      <c r="CG32" s="695"/>
      <c r="CH32" s="695"/>
      <c r="CI32" s="695"/>
      <c r="CJ32" s="695"/>
      <c r="CK32" s="695"/>
      <c r="CL32" s="695"/>
      <c r="CM32" s="695"/>
      <c r="CN32" s="695"/>
      <c r="CO32" s="695"/>
      <c r="CP32" s="695"/>
      <c r="CQ32" s="696"/>
      <c r="CR32" s="679" t="s">
        <v>231</v>
      </c>
      <c r="CS32" s="680"/>
      <c r="CT32" s="680"/>
      <c r="CU32" s="680"/>
      <c r="CV32" s="680"/>
      <c r="CW32" s="680"/>
      <c r="CX32" s="680"/>
      <c r="CY32" s="681"/>
      <c r="CZ32" s="684" t="s">
        <v>231</v>
      </c>
      <c r="DA32" s="713"/>
      <c r="DB32" s="713"/>
      <c r="DC32" s="717"/>
      <c r="DD32" s="688" t="s">
        <v>231</v>
      </c>
      <c r="DE32" s="680"/>
      <c r="DF32" s="680"/>
      <c r="DG32" s="680"/>
      <c r="DH32" s="680"/>
      <c r="DI32" s="680"/>
      <c r="DJ32" s="680"/>
      <c r="DK32" s="681"/>
      <c r="DL32" s="688" t="s">
        <v>231</v>
      </c>
      <c r="DM32" s="680"/>
      <c r="DN32" s="680"/>
      <c r="DO32" s="680"/>
      <c r="DP32" s="680"/>
      <c r="DQ32" s="680"/>
      <c r="DR32" s="680"/>
      <c r="DS32" s="680"/>
      <c r="DT32" s="680"/>
      <c r="DU32" s="680"/>
      <c r="DV32" s="681"/>
      <c r="DW32" s="684" t="s">
        <v>231</v>
      </c>
      <c r="DX32" s="713"/>
      <c r="DY32" s="713"/>
      <c r="DZ32" s="713"/>
      <c r="EA32" s="713"/>
      <c r="EB32" s="713"/>
      <c r="EC32" s="714"/>
    </row>
    <row r="33" spans="2:133" ht="11.25" customHeight="1" x14ac:dyDescent="0.2">
      <c r="B33" s="676" t="s">
        <v>317</v>
      </c>
      <c r="C33" s="677"/>
      <c r="D33" s="677"/>
      <c r="E33" s="677"/>
      <c r="F33" s="677"/>
      <c r="G33" s="677"/>
      <c r="H33" s="677"/>
      <c r="I33" s="677"/>
      <c r="J33" s="677"/>
      <c r="K33" s="677"/>
      <c r="L33" s="677"/>
      <c r="M33" s="677"/>
      <c r="N33" s="677"/>
      <c r="O33" s="677"/>
      <c r="P33" s="677"/>
      <c r="Q33" s="678"/>
      <c r="R33" s="679">
        <v>507173</v>
      </c>
      <c r="S33" s="680"/>
      <c r="T33" s="680"/>
      <c r="U33" s="680"/>
      <c r="V33" s="680"/>
      <c r="W33" s="680"/>
      <c r="X33" s="680"/>
      <c r="Y33" s="681"/>
      <c r="Z33" s="682">
        <v>8.5</v>
      </c>
      <c r="AA33" s="682"/>
      <c r="AB33" s="682"/>
      <c r="AC33" s="682"/>
      <c r="AD33" s="683" t="s">
        <v>231</v>
      </c>
      <c r="AE33" s="683"/>
      <c r="AF33" s="683"/>
      <c r="AG33" s="683"/>
      <c r="AH33" s="683"/>
      <c r="AI33" s="683"/>
      <c r="AJ33" s="683"/>
      <c r="AK33" s="683"/>
      <c r="AL33" s="684" t="s">
        <v>231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2938907</v>
      </c>
      <c r="CS33" s="715"/>
      <c r="CT33" s="715"/>
      <c r="CU33" s="715"/>
      <c r="CV33" s="715"/>
      <c r="CW33" s="715"/>
      <c r="CX33" s="715"/>
      <c r="CY33" s="716"/>
      <c r="CZ33" s="684">
        <v>53.4</v>
      </c>
      <c r="DA33" s="713"/>
      <c r="DB33" s="713"/>
      <c r="DC33" s="717"/>
      <c r="DD33" s="688">
        <v>2165829</v>
      </c>
      <c r="DE33" s="715"/>
      <c r="DF33" s="715"/>
      <c r="DG33" s="715"/>
      <c r="DH33" s="715"/>
      <c r="DI33" s="715"/>
      <c r="DJ33" s="715"/>
      <c r="DK33" s="716"/>
      <c r="DL33" s="688">
        <v>1362651</v>
      </c>
      <c r="DM33" s="715"/>
      <c r="DN33" s="715"/>
      <c r="DO33" s="715"/>
      <c r="DP33" s="715"/>
      <c r="DQ33" s="715"/>
      <c r="DR33" s="715"/>
      <c r="DS33" s="715"/>
      <c r="DT33" s="715"/>
      <c r="DU33" s="715"/>
      <c r="DV33" s="716"/>
      <c r="DW33" s="684">
        <v>37.4</v>
      </c>
      <c r="DX33" s="713"/>
      <c r="DY33" s="713"/>
      <c r="DZ33" s="713"/>
      <c r="EA33" s="713"/>
      <c r="EB33" s="713"/>
      <c r="EC33" s="714"/>
    </row>
    <row r="34" spans="2:133" ht="11.25" customHeight="1" x14ac:dyDescent="0.2">
      <c r="B34" s="676" t="s">
        <v>319</v>
      </c>
      <c r="C34" s="677"/>
      <c r="D34" s="677"/>
      <c r="E34" s="677"/>
      <c r="F34" s="677"/>
      <c r="G34" s="677"/>
      <c r="H34" s="677"/>
      <c r="I34" s="677"/>
      <c r="J34" s="677"/>
      <c r="K34" s="677"/>
      <c r="L34" s="677"/>
      <c r="M34" s="677"/>
      <c r="N34" s="677"/>
      <c r="O34" s="677"/>
      <c r="P34" s="677"/>
      <c r="Q34" s="678"/>
      <c r="R34" s="679">
        <v>39736</v>
      </c>
      <c r="S34" s="680"/>
      <c r="T34" s="680"/>
      <c r="U34" s="680"/>
      <c r="V34" s="680"/>
      <c r="W34" s="680"/>
      <c r="X34" s="680"/>
      <c r="Y34" s="681"/>
      <c r="Z34" s="682">
        <v>0.7</v>
      </c>
      <c r="AA34" s="682"/>
      <c r="AB34" s="682"/>
      <c r="AC34" s="682"/>
      <c r="AD34" s="683">
        <v>1025</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796449</v>
      </c>
      <c r="CS34" s="680"/>
      <c r="CT34" s="680"/>
      <c r="CU34" s="680"/>
      <c r="CV34" s="680"/>
      <c r="CW34" s="680"/>
      <c r="CX34" s="680"/>
      <c r="CY34" s="681"/>
      <c r="CZ34" s="684">
        <v>14.5</v>
      </c>
      <c r="DA34" s="713"/>
      <c r="DB34" s="713"/>
      <c r="DC34" s="717"/>
      <c r="DD34" s="688">
        <v>605493</v>
      </c>
      <c r="DE34" s="680"/>
      <c r="DF34" s="680"/>
      <c r="DG34" s="680"/>
      <c r="DH34" s="680"/>
      <c r="DI34" s="680"/>
      <c r="DJ34" s="680"/>
      <c r="DK34" s="681"/>
      <c r="DL34" s="688">
        <v>468942</v>
      </c>
      <c r="DM34" s="680"/>
      <c r="DN34" s="680"/>
      <c r="DO34" s="680"/>
      <c r="DP34" s="680"/>
      <c r="DQ34" s="680"/>
      <c r="DR34" s="680"/>
      <c r="DS34" s="680"/>
      <c r="DT34" s="680"/>
      <c r="DU34" s="680"/>
      <c r="DV34" s="681"/>
      <c r="DW34" s="684">
        <v>12.9</v>
      </c>
      <c r="DX34" s="713"/>
      <c r="DY34" s="713"/>
      <c r="DZ34" s="713"/>
      <c r="EA34" s="713"/>
      <c r="EB34" s="713"/>
      <c r="EC34" s="714"/>
    </row>
    <row r="35" spans="2:133" ht="11.25" customHeight="1" x14ac:dyDescent="0.2">
      <c r="B35" s="676" t="s">
        <v>323</v>
      </c>
      <c r="C35" s="677"/>
      <c r="D35" s="677"/>
      <c r="E35" s="677"/>
      <c r="F35" s="677"/>
      <c r="G35" s="677"/>
      <c r="H35" s="677"/>
      <c r="I35" s="677"/>
      <c r="J35" s="677"/>
      <c r="K35" s="677"/>
      <c r="L35" s="677"/>
      <c r="M35" s="677"/>
      <c r="N35" s="677"/>
      <c r="O35" s="677"/>
      <c r="P35" s="677"/>
      <c r="Q35" s="678"/>
      <c r="R35" s="679">
        <v>282700</v>
      </c>
      <c r="S35" s="680"/>
      <c r="T35" s="680"/>
      <c r="U35" s="680"/>
      <c r="V35" s="680"/>
      <c r="W35" s="680"/>
      <c r="X35" s="680"/>
      <c r="Y35" s="681"/>
      <c r="Z35" s="682">
        <v>4.7</v>
      </c>
      <c r="AA35" s="682"/>
      <c r="AB35" s="682"/>
      <c r="AC35" s="682"/>
      <c r="AD35" s="683" t="s">
        <v>231</v>
      </c>
      <c r="AE35" s="683"/>
      <c r="AF35" s="683"/>
      <c r="AG35" s="683"/>
      <c r="AH35" s="683"/>
      <c r="AI35" s="683"/>
      <c r="AJ35" s="683"/>
      <c r="AK35" s="683"/>
      <c r="AL35" s="684" t="s">
        <v>231</v>
      </c>
      <c r="AM35" s="685"/>
      <c r="AN35" s="685"/>
      <c r="AO35" s="686"/>
      <c r="AP35" s="234"/>
      <c r="AQ35" s="752" t="s">
        <v>324</v>
      </c>
      <c r="AR35" s="753"/>
      <c r="AS35" s="753"/>
      <c r="AT35" s="753"/>
      <c r="AU35" s="753"/>
      <c r="AV35" s="753"/>
      <c r="AW35" s="753"/>
      <c r="AX35" s="753"/>
      <c r="AY35" s="754"/>
      <c r="AZ35" s="668">
        <v>604481</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42394</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38798</v>
      </c>
      <c r="CS35" s="715"/>
      <c r="CT35" s="715"/>
      <c r="CU35" s="715"/>
      <c r="CV35" s="715"/>
      <c r="CW35" s="715"/>
      <c r="CX35" s="715"/>
      <c r="CY35" s="716"/>
      <c r="CZ35" s="684">
        <v>0.7</v>
      </c>
      <c r="DA35" s="713"/>
      <c r="DB35" s="713"/>
      <c r="DC35" s="717"/>
      <c r="DD35" s="688">
        <v>29691</v>
      </c>
      <c r="DE35" s="715"/>
      <c r="DF35" s="715"/>
      <c r="DG35" s="715"/>
      <c r="DH35" s="715"/>
      <c r="DI35" s="715"/>
      <c r="DJ35" s="715"/>
      <c r="DK35" s="716"/>
      <c r="DL35" s="688">
        <v>27594</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2">
      <c r="B36" s="676" t="s">
        <v>327</v>
      </c>
      <c r="C36" s="677"/>
      <c r="D36" s="677"/>
      <c r="E36" s="677"/>
      <c r="F36" s="677"/>
      <c r="G36" s="677"/>
      <c r="H36" s="677"/>
      <c r="I36" s="677"/>
      <c r="J36" s="677"/>
      <c r="K36" s="677"/>
      <c r="L36" s="677"/>
      <c r="M36" s="677"/>
      <c r="N36" s="677"/>
      <c r="O36" s="677"/>
      <c r="P36" s="677"/>
      <c r="Q36" s="678"/>
      <c r="R36" s="679" t="s">
        <v>231</v>
      </c>
      <c r="S36" s="680"/>
      <c r="T36" s="680"/>
      <c r="U36" s="680"/>
      <c r="V36" s="680"/>
      <c r="W36" s="680"/>
      <c r="X36" s="680"/>
      <c r="Y36" s="681"/>
      <c r="Z36" s="682" t="s">
        <v>231</v>
      </c>
      <c r="AA36" s="682"/>
      <c r="AB36" s="682"/>
      <c r="AC36" s="682"/>
      <c r="AD36" s="683" t="s">
        <v>231</v>
      </c>
      <c r="AE36" s="683"/>
      <c r="AF36" s="683"/>
      <c r="AG36" s="683"/>
      <c r="AH36" s="683"/>
      <c r="AI36" s="683"/>
      <c r="AJ36" s="683"/>
      <c r="AK36" s="683"/>
      <c r="AL36" s="684" t="s">
        <v>231</v>
      </c>
      <c r="AM36" s="685"/>
      <c r="AN36" s="685"/>
      <c r="AO36" s="686"/>
      <c r="AQ36" s="756" t="s">
        <v>328</v>
      </c>
      <c r="AR36" s="757"/>
      <c r="AS36" s="757"/>
      <c r="AT36" s="757"/>
      <c r="AU36" s="757"/>
      <c r="AV36" s="757"/>
      <c r="AW36" s="757"/>
      <c r="AX36" s="757"/>
      <c r="AY36" s="758"/>
      <c r="AZ36" s="679">
        <v>150818</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33509</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616346</v>
      </c>
      <c r="CS36" s="680"/>
      <c r="CT36" s="680"/>
      <c r="CU36" s="680"/>
      <c r="CV36" s="680"/>
      <c r="CW36" s="680"/>
      <c r="CX36" s="680"/>
      <c r="CY36" s="681"/>
      <c r="CZ36" s="684">
        <v>11.2</v>
      </c>
      <c r="DA36" s="713"/>
      <c r="DB36" s="713"/>
      <c r="DC36" s="717"/>
      <c r="DD36" s="688">
        <v>589972</v>
      </c>
      <c r="DE36" s="680"/>
      <c r="DF36" s="680"/>
      <c r="DG36" s="680"/>
      <c r="DH36" s="680"/>
      <c r="DI36" s="680"/>
      <c r="DJ36" s="680"/>
      <c r="DK36" s="681"/>
      <c r="DL36" s="688">
        <v>532777</v>
      </c>
      <c r="DM36" s="680"/>
      <c r="DN36" s="680"/>
      <c r="DO36" s="680"/>
      <c r="DP36" s="680"/>
      <c r="DQ36" s="680"/>
      <c r="DR36" s="680"/>
      <c r="DS36" s="680"/>
      <c r="DT36" s="680"/>
      <c r="DU36" s="680"/>
      <c r="DV36" s="681"/>
      <c r="DW36" s="684">
        <v>14.6</v>
      </c>
      <c r="DX36" s="713"/>
      <c r="DY36" s="713"/>
      <c r="DZ36" s="713"/>
      <c r="EA36" s="713"/>
      <c r="EB36" s="713"/>
      <c r="EC36" s="714"/>
    </row>
    <row r="37" spans="2:133" ht="11.25" customHeight="1" x14ac:dyDescent="0.2">
      <c r="B37" s="676" t="s">
        <v>331</v>
      </c>
      <c r="C37" s="677"/>
      <c r="D37" s="677"/>
      <c r="E37" s="677"/>
      <c r="F37" s="677"/>
      <c r="G37" s="677"/>
      <c r="H37" s="677"/>
      <c r="I37" s="677"/>
      <c r="J37" s="677"/>
      <c r="K37" s="677"/>
      <c r="L37" s="677"/>
      <c r="M37" s="677"/>
      <c r="N37" s="677"/>
      <c r="O37" s="677"/>
      <c r="P37" s="677"/>
      <c r="Q37" s="678"/>
      <c r="R37" s="679" t="s">
        <v>231</v>
      </c>
      <c r="S37" s="680"/>
      <c r="T37" s="680"/>
      <c r="U37" s="680"/>
      <c r="V37" s="680"/>
      <c r="W37" s="680"/>
      <c r="X37" s="680"/>
      <c r="Y37" s="681"/>
      <c r="Z37" s="682" t="s">
        <v>231</v>
      </c>
      <c r="AA37" s="682"/>
      <c r="AB37" s="682"/>
      <c r="AC37" s="682"/>
      <c r="AD37" s="683" t="s">
        <v>231</v>
      </c>
      <c r="AE37" s="683"/>
      <c r="AF37" s="683"/>
      <c r="AG37" s="683"/>
      <c r="AH37" s="683"/>
      <c r="AI37" s="683"/>
      <c r="AJ37" s="683"/>
      <c r="AK37" s="683"/>
      <c r="AL37" s="684" t="s">
        <v>231</v>
      </c>
      <c r="AM37" s="685"/>
      <c r="AN37" s="685"/>
      <c r="AO37" s="686"/>
      <c r="AQ37" s="756" t="s">
        <v>332</v>
      </c>
      <c r="AR37" s="757"/>
      <c r="AS37" s="757"/>
      <c r="AT37" s="757"/>
      <c r="AU37" s="757"/>
      <c r="AV37" s="757"/>
      <c r="AW37" s="757"/>
      <c r="AX37" s="757"/>
      <c r="AY37" s="758"/>
      <c r="AZ37" s="679">
        <v>20632</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1207</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410975</v>
      </c>
      <c r="CS37" s="715"/>
      <c r="CT37" s="715"/>
      <c r="CU37" s="715"/>
      <c r="CV37" s="715"/>
      <c r="CW37" s="715"/>
      <c r="CX37" s="715"/>
      <c r="CY37" s="716"/>
      <c r="CZ37" s="684">
        <v>7.5</v>
      </c>
      <c r="DA37" s="713"/>
      <c r="DB37" s="713"/>
      <c r="DC37" s="717"/>
      <c r="DD37" s="688">
        <v>401291</v>
      </c>
      <c r="DE37" s="715"/>
      <c r="DF37" s="715"/>
      <c r="DG37" s="715"/>
      <c r="DH37" s="715"/>
      <c r="DI37" s="715"/>
      <c r="DJ37" s="715"/>
      <c r="DK37" s="716"/>
      <c r="DL37" s="688">
        <v>359983</v>
      </c>
      <c r="DM37" s="715"/>
      <c r="DN37" s="715"/>
      <c r="DO37" s="715"/>
      <c r="DP37" s="715"/>
      <c r="DQ37" s="715"/>
      <c r="DR37" s="715"/>
      <c r="DS37" s="715"/>
      <c r="DT37" s="715"/>
      <c r="DU37" s="715"/>
      <c r="DV37" s="716"/>
      <c r="DW37" s="684">
        <v>9.9</v>
      </c>
      <c r="DX37" s="713"/>
      <c r="DY37" s="713"/>
      <c r="DZ37" s="713"/>
      <c r="EA37" s="713"/>
      <c r="EB37" s="713"/>
      <c r="EC37" s="714"/>
    </row>
    <row r="38" spans="2:133" ht="11.25" customHeight="1" x14ac:dyDescent="0.2">
      <c r="B38" s="724" t="s">
        <v>335</v>
      </c>
      <c r="C38" s="725"/>
      <c r="D38" s="725"/>
      <c r="E38" s="725"/>
      <c r="F38" s="725"/>
      <c r="G38" s="725"/>
      <c r="H38" s="725"/>
      <c r="I38" s="725"/>
      <c r="J38" s="725"/>
      <c r="K38" s="725"/>
      <c r="L38" s="725"/>
      <c r="M38" s="725"/>
      <c r="N38" s="725"/>
      <c r="O38" s="725"/>
      <c r="P38" s="725"/>
      <c r="Q38" s="726"/>
      <c r="R38" s="759">
        <v>5973410</v>
      </c>
      <c r="S38" s="760"/>
      <c r="T38" s="760"/>
      <c r="U38" s="760"/>
      <c r="V38" s="760"/>
      <c r="W38" s="760"/>
      <c r="X38" s="760"/>
      <c r="Y38" s="761"/>
      <c r="Z38" s="762">
        <v>100</v>
      </c>
      <c r="AA38" s="762"/>
      <c r="AB38" s="762"/>
      <c r="AC38" s="762"/>
      <c r="AD38" s="763">
        <v>3646388</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138</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1838</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604481</v>
      </c>
      <c r="CS38" s="680"/>
      <c r="CT38" s="680"/>
      <c r="CU38" s="680"/>
      <c r="CV38" s="680"/>
      <c r="CW38" s="680"/>
      <c r="CX38" s="680"/>
      <c r="CY38" s="681"/>
      <c r="CZ38" s="684">
        <v>11</v>
      </c>
      <c r="DA38" s="713"/>
      <c r="DB38" s="713"/>
      <c r="DC38" s="717"/>
      <c r="DD38" s="688">
        <v>545855</v>
      </c>
      <c r="DE38" s="680"/>
      <c r="DF38" s="680"/>
      <c r="DG38" s="680"/>
      <c r="DH38" s="680"/>
      <c r="DI38" s="680"/>
      <c r="DJ38" s="680"/>
      <c r="DK38" s="681"/>
      <c r="DL38" s="688">
        <v>333338</v>
      </c>
      <c r="DM38" s="680"/>
      <c r="DN38" s="680"/>
      <c r="DO38" s="680"/>
      <c r="DP38" s="680"/>
      <c r="DQ38" s="680"/>
      <c r="DR38" s="680"/>
      <c r="DS38" s="680"/>
      <c r="DT38" s="680"/>
      <c r="DU38" s="680"/>
      <c r="DV38" s="681"/>
      <c r="DW38" s="684">
        <v>9.1</v>
      </c>
      <c r="DX38" s="713"/>
      <c r="DY38" s="713"/>
      <c r="DZ38" s="713"/>
      <c r="EA38" s="713"/>
      <c r="EB38" s="713"/>
      <c r="EC38" s="714"/>
    </row>
    <row r="39" spans="2:133" ht="11.25" customHeight="1" x14ac:dyDescent="0.2">
      <c r="AQ39" s="756" t="s">
        <v>339</v>
      </c>
      <c r="AR39" s="757"/>
      <c r="AS39" s="757"/>
      <c r="AT39" s="757"/>
      <c r="AU39" s="757"/>
      <c r="AV39" s="757"/>
      <c r="AW39" s="757"/>
      <c r="AX39" s="757"/>
      <c r="AY39" s="758"/>
      <c r="AZ39" s="679" t="s">
        <v>340</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113</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882593</v>
      </c>
      <c r="CS39" s="715"/>
      <c r="CT39" s="715"/>
      <c r="CU39" s="715"/>
      <c r="CV39" s="715"/>
      <c r="CW39" s="715"/>
      <c r="CX39" s="715"/>
      <c r="CY39" s="716"/>
      <c r="CZ39" s="684">
        <v>16</v>
      </c>
      <c r="DA39" s="713"/>
      <c r="DB39" s="713"/>
      <c r="DC39" s="717"/>
      <c r="DD39" s="688">
        <v>394818</v>
      </c>
      <c r="DE39" s="715"/>
      <c r="DF39" s="715"/>
      <c r="DG39" s="715"/>
      <c r="DH39" s="715"/>
      <c r="DI39" s="715"/>
      <c r="DJ39" s="715"/>
      <c r="DK39" s="716"/>
      <c r="DL39" s="688" t="s">
        <v>138</v>
      </c>
      <c r="DM39" s="715"/>
      <c r="DN39" s="715"/>
      <c r="DO39" s="715"/>
      <c r="DP39" s="715"/>
      <c r="DQ39" s="715"/>
      <c r="DR39" s="715"/>
      <c r="DS39" s="715"/>
      <c r="DT39" s="715"/>
      <c r="DU39" s="715"/>
      <c r="DV39" s="716"/>
      <c r="DW39" s="684" t="s">
        <v>340</v>
      </c>
      <c r="DX39" s="713"/>
      <c r="DY39" s="713"/>
      <c r="DZ39" s="713"/>
      <c r="EA39" s="713"/>
      <c r="EB39" s="713"/>
      <c r="EC39" s="714"/>
    </row>
    <row r="40" spans="2:133" ht="11.25" customHeight="1" x14ac:dyDescent="0.2">
      <c r="AQ40" s="756" t="s">
        <v>344</v>
      </c>
      <c r="AR40" s="757"/>
      <c r="AS40" s="757"/>
      <c r="AT40" s="757"/>
      <c r="AU40" s="757"/>
      <c r="AV40" s="757"/>
      <c r="AW40" s="757"/>
      <c r="AX40" s="757"/>
      <c r="AY40" s="758"/>
      <c r="AZ40" s="679">
        <v>85491</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138</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240</v>
      </c>
      <c r="CS40" s="680"/>
      <c r="CT40" s="680"/>
      <c r="CU40" s="680"/>
      <c r="CV40" s="680"/>
      <c r="CW40" s="680"/>
      <c r="CX40" s="680"/>
      <c r="CY40" s="681"/>
      <c r="CZ40" s="684">
        <v>0</v>
      </c>
      <c r="DA40" s="713"/>
      <c r="DB40" s="713"/>
      <c r="DC40" s="717"/>
      <c r="DD40" s="688" t="s">
        <v>138</v>
      </c>
      <c r="DE40" s="680"/>
      <c r="DF40" s="680"/>
      <c r="DG40" s="680"/>
      <c r="DH40" s="680"/>
      <c r="DI40" s="680"/>
      <c r="DJ40" s="680"/>
      <c r="DK40" s="681"/>
      <c r="DL40" s="688" t="s">
        <v>340</v>
      </c>
      <c r="DM40" s="680"/>
      <c r="DN40" s="680"/>
      <c r="DO40" s="680"/>
      <c r="DP40" s="680"/>
      <c r="DQ40" s="680"/>
      <c r="DR40" s="680"/>
      <c r="DS40" s="680"/>
      <c r="DT40" s="680"/>
      <c r="DU40" s="680"/>
      <c r="DV40" s="681"/>
      <c r="DW40" s="684" t="s">
        <v>138</v>
      </c>
      <c r="DX40" s="713"/>
      <c r="DY40" s="713"/>
      <c r="DZ40" s="713"/>
      <c r="EA40" s="713"/>
      <c r="EB40" s="713"/>
      <c r="EC40" s="714"/>
    </row>
    <row r="41" spans="2:133" ht="11.25" customHeight="1" x14ac:dyDescent="0.2">
      <c r="AQ41" s="766" t="s">
        <v>347</v>
      </c>
      <c r="AR41" s="767"/>
      <c r="AS41" s="767"/>
      <c r="AT41" s="767"/>
      <c r="AU41" s="767"/>
      <c r="AV41" s="767"/>
      <c r="AW41" s="767"/>
      <c r="AX41" s="767"/>
      <c r="AY41" s="768"/>
      <c r="AZ41" s="759">
        <v>347540</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353</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340</v>
      </c>
      <c r="CS41" s="715"/>
      <c r="CT41" s="715"/>
      <c r="CU41" s="715"/>
      <c r="CV41" s="715"/>
      <c r="CW41" s="715"/>
      <c r="CX41" s="715"/>
      <c r="CY41" s="716"/>
      <c r="CZ41" s="684" t="s">
        <v>138</v>
      </c>
      <c r="DA41" s="713"/>
      <c r="DB41" s="713"/>
      <c r="DC41" s="717"/>
      <c r="DD41" s="688" t="s">
        <v>138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609606</v>
      </c>
      <c r="CS42" s="680"/>
      <c r="CT42" s="680"/>
      <c r="CU42" s="680"/>
      <c r="CV42" s="680"/>
      <c r="CW42" s="680"/>
      <c r="CX42" s="680"/>
      <c r="CY42" s="681"/>
      <c r="CZ42" s="684">
        <v>11.1</v>
      </c>
      <c r="DA42" s="685"/>
      <c r="DB42" s="685"/>
      <c r="DC42" s="780"/>
      <c r="DD42" s="688">
        <v>256655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40778</v>
      </c>
      <c r="CS43" s="715"/>
      <c r="CT43" s="715"/>
      <c r="CU43" s="715"/>
      <c r="CV43" s="715"/>
      <c r="CW43" s="715"/>
      <c r="CX43" s="715"/>
      <c r="CY43" s="716"/>
      <c r="CZ43" s="684">
        <v>0.7</v>
      </c>
      <c r="DA43" s="713"/>
      <c r="DB43" s="713"/>
      <c r="DC43" s="717"/>
      <c r="DD43" s="688">
        <v>40778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354</v>
      </c>
      <c r="CD44" s="791" t="s">
        <v>304</v>
      </c>
      <c r="CE44" s="792"/>
      <c r="CF44" s="676" t="s">
        <v>355</v>
      </c>
      <c r="CG44" s="677"/>
      <c r="CH44" s="677"/>
      <c r="CI44" s="677"/>
      <c r="CJ44" s="677"/>
      <c r="CK44" s="677"/>
      <c r="CL44" s="677"/>
      <c r="CM44" s="677"/>
      <c r="CN44" s="677"/>
      <c r="CO44" s="677"/>
      <c r="CP44" s="677"/>
      <c r="CQ44" s="678"/>
      <c r="CR44" s="679">
        <v>609357</v>
      </c>
      <c r="CS44" s="680"/>
      <c r="CT44" s="680"/>
      <c r="CU44" s="680"/>
      <c r="CV44" s="680"/>
      <c r="CW44" s="680"/>
      <c r="CX44" s="680"/>
      <c r="CY44" s="681"/>
      <c r="CZ44" s="684">
        <v>11.1</v>
      </c>
      <c r="DA44" s="685"/>
      <c r="DB44" s="685"/>
      <c r="DC44" s="780"/>
      <c r="DD44" s="688">
        <v>256406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356</v>
      </c>
      <c r="CG45" s="677"/>
      <c r="CH45" s="677"/>
      <c r="CI45" s="677"/>
      <c r="CJ45" s="677"/>
      <c r="CK45" s="677"/>
      <c r="CL45" s="677"/>
      <c r="CM45" s="677"/>
      <c r="CN45" s="677"/>
      <c r="CO45" s="677"/>
      <c r="CP45" s="677"/>
      <c r="CQ45" s="678"/>
      <c r="CR45" s="679">
        <v>198907</v>
      </c>
      <c r="CS45" s="715"/>
      <c r="CT45" s="715"/>
      <c r="CU45" s="715"/>
      <c r="CV45" s="715"/>
      <c r="CW45" s="715"/>
      <c r="CX45" s="715"/>
      <c r="CY45" s="716"/>
      <c r="CZ45" s="684">
        <v>3.6</v>
      </c>
      <c r="DA45" s="713"/>
      <c r="DB45" s="713"/>
      <c r="DC45" s="717"/>
      <c r="DD45" s="688">
        <v>14991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357</v>
      </c>
      <c r="CG46" s="677"/>
      <c r="CH46" s="677"/>
      <c r="CI46" s="677"/>
      <c r="CJ46" s="677"/>
      <c r="CK46" s="677"/>
      <c r="CL46" s="677"/>
      <c r="CM46" s="677"/>
      <c r="CN46" s="677"/>
      <c r="CO46" s="677"/>
      <c r="CP46" s="677"/>
      <c r="CQ46" s="678"/>
      <c r="CR46" s="679">
        <v>352171</v>
      </c>
      <c r="CS46" s="680"/>
      <c r="CT46" s="680"/>
      <c r="CU46" s="680"/>
      <c r="CV46" s="680"/>
      <c r="CW46" s="680"/>
      <c r="CX46" s="680"/>
      <c r="CY46" s="681"/>
      <c r="CZ46" s="684">
        <v>6.4</v>
      </c>
      <c r="DA46" s="685"/>
      <c r="DB46" s="685"/>
      <c r="DC46" s="780"/>
      <c r="DD46" s="688">
        <v>234136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358</v>
      </c>
      <c r="CG47" s="677"/>
      <c r="CH47" s="677"/>
      <c r="CI47" s="677"/>
      <c r="CJ47" s="677"/>
      <c r="CK47" s="677"/>
      <c r="CL47" s="677"/>
      <c r="CM47" s="677"/>
      <c r="CN47" s="677"/>
      <c r="CO47" s="677"/>
      <c r="CP47" s="677"/>
      <c r="CQ47" s="678"/>
      <c r="CR47" s="679">
        <v>249</v>
      </c>
      <c r="CS47" s="715"/>
      <c r="CT47" s="715"/>
      <c r="CU47" s="715"/>
      <c r="CV47" s="715"/>
      <c r="CW47" s="715"/>
      <c r="CX47" s="715"/>
      <c r="CY47" s="716"/>
      <c r="CZ47" s="684">
        <v>0</v>
      </c>
      <c r="DA47" s="713"/>
      <c r="DB47" s="713"/>
      <c r="DC47" s="717"/>
      <c r="DD47" s="688">
        <v>249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359</v>
      </c>
      <c r="CG48" s="677"/>
      <c r="CH48" s="677"/>
      <c r="CI48" s="677"/>
      <c r="CJ48" s="677"/>
      <c r="CK48" s="677"/>
      <c r="CL48" s="677"/>
      <c r="CM48" s="677"/>
      <c r="CN48" s="677"/>
      <c r="CO48" s="677"/>
      <c r="CP48" s="677"/>
      <c r="CQ48" s="678"/>
      <c r="CR48" s="679" t="s">
        <v>138</v>
      </c>
      <c r="CS48" s="680"/>
      <c r="CT48" s="680"/>
      <c r="CU48" s="680"/>
      <c r="CV48" s="680"/>
      <c r="CW48" s="680"/>
      <c r="CX48" s="680"/>
      <c r="CY48" s="681"/>
      <c r="CZ48" s="684" t="s">
        <v>340</v>
      </c>
      <c r="DA48" s="685"/>
      <c r="DB48" s="685"/>
      <c r="DC48" s="780"/>
      <c r="DD48" s="688" t="s">
        <v>138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360</v>
      </c>
      <c r="CE49" s="725"/>
      <c r="CF49" s="725"/>
      <c r="CG49" s="725"/>
      <c r="CH49" s="725"/>
      <c r="CI49" s="725"/>
      <c r="CJ49" s="725"/>
      <c r="CK49" s="725"/>
      <c r="CL49" s="725"/>
      <c r="CM49" s="725"/>
      <c r="CN49" s="725"/>
      <c r="CO49" s="725"/>
      <c r="CP49" s="725"/>
      <c r="CQ49" s="726"/>
      <c r="CR49" s="759">
        <v>5507886</v>
      </c>
      <c r="CS49" s="749"/>
      <c r="CT49" s="749"/>
      <c r="CU49" s="749"/>
      <c r="CV49" s="749"/>
      <c r="CW49" s="749"/>
      <c r="CX49" s="749"/>
      <c r="CY49" s="781"/>
      <c r="CZ49" s="764">
        <v>100</v>
      </c>
      <c r="DA49" s="782"/>
      <c r="DB49" s="782"/>
      <c r="DC49" s="783"/>
      <c r="DD49" s="784">
        <v>4085080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HFHqSuArzzMSOkBhgxkuf7YdLy5+r1UGtPCuh/vJBXM6hv1oY39VGiB1yRxBbNCnVNcqcPpdNL+mQzL7598X1g==" saltValue="5yIzEcpqIjMJrvUrLsuel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A28" sqref="AA28:AE28"/>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383</v>
      </c>
      <c r="C7" s="812"/>
      <c r="D7" s="812"/>
      <c r="E7" s="812"/>
      <c r="F7" s="812"/>
      <c r="G7" s="812"/>
      <c r="H7" s="812"/>
      <c r="I7" s="812"/>
      <c r="J7" s="812"/>
      <c r="K7" s="812"/>
      <c r="L7" s="812"/>
      <c r="M7" s="812"/>
      <c r="N7" s="812"/>
      <c r="O7" s="812"/>
      <c r="P7" s="813"/>
      <c r="Q7" s="814">
        <v>5973</v>
      </c>
      <c r="R7" s="815"/>
      <c r="S7" s="815"/>
      <c r="T7" s="815"/>
      <c r="U7" s="815"/>
      <c r="V7" s="815">
        <v>5508</v>
      </c>
      <c r="W7" s="815"/>
      <c r="X7" s="815"/>
      <c r="Y7" s="815"/>
      <c r="Z7" s="815"/>
      <c r="AA7" s="815">
        <v>465</v>
      </c>
      <c r="AB7" s="815"/>
      <c r="AC7" s="815"/>
      <c r="AD7" s="815"/>
      <c r="AE7" s="816"/>
      <c r="AF7" s="817">
        <v>439</v>
      </c>
      <c r="AG7" s="818"/>
      <c r="AH7" s="818"/>
      <c r="AI7" s="818"/>
      <c r="AJ7" s="819"/>
      <c r="AK7" s="854">
        <v>135</v>
      </c>
      <c r="AL7" s="855"/>
      <c r="AM7" s="855"/>
      <c r="AN7" s="855"/>
      <c r="AO7" s="855"/>
      <c r="AP7" s="855">
        <v>3978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385</v>
      </c>
      <c r="B23" s="870" t="s">
        <v>386</v>
      </c>
      <c r="C23" s="871"/>
      <c r="D23" s="871"/>
      <c r="E23" s="871"/>
      <c r="F23" s="871"/>
      <c r="G23" s="871"/>
      <c r="H23" s="871"/>
      <c r="I23" s="871"/>
      <c r="J23" s="871"/>
      <c r="K23" s="871"/>
      <c r="L23" s="871"/>
      <c r="M23" s="871"/>
      <c r="N23" s="871"/>
      <c r="O23" s="871"/>
      <c r="P23" s="872"/>
      <c r="Q23" s="873">
        <v>5973</v>
      </c>
      <c r="R23" s="874"/>
      <c r="S23" s="874"/>
      <c r="T23" s="874"/>
      <c r="U23" s="874"/>
      <c r="V23" s="874">
        <v>5508</v>
      </c>
      <c r="W23" s="874"/>
      <c r="X23" s="874"/>
      <c r="Y23" s="874"/>
      <c r="Z23" s="874"/>
      <c r="AA23" s="874">
        <v>465</v>
      </c>
      <c r="AB23" s="874"/>
      <c r="AC23" s="874"/>
      <c r="AD23" s="874"/>
      <c r="AE23" s="875"/>
      <c r="AF23" s="876">
        <v>439</v>
      </c>
      <c r="AG23" s="874"/>
      <c r="AH23" s="874"/>
      <c r="AI23" s="874"/>
      <c r="AJ23" s="877"/>
      <c r="AK23" s="878"/>
      <c r="AL23" s="879"/>
      <c r="AM23" s="879"/>
      <c r="AN23" s="879"/>
      <c r="AO23" s="879"/>
      <c r="AP23" s="874">
        <v>3978</v>
      </c>
      <c r="AQ23" s="874"/>
      <c r="AR23" s="874"/>
      <c r="AS23" s="874"/>
      <c r="AT23" s="874"/>
      <c r="AU23" s="880"/>
      <c r="AV23" s="880"/>
      <c r="AW23" s="880"/>
      <c r="AX23" s="880"/>
      <c r="AY23" s="881"/>
      <c r="AZ23" s="889" t="s">
        <v>138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397</v>
      </c>
      <c r="C28" s="812"/>
      <c r="D28" s="812"/>
      <c r="E28" s="812"/>
      <c r="F28" s="812"/>
      <c r="G28" s="812"/>
      <c r="H28" s="812"/>
      <c r="I28" s="812"/>
      <c r="J28" s="812"/>
      <c r="K28" s="812"/>
      <c r="L28" s="812"/>
      <c r="M28" s="812"/>
      <c r="N28" s="812"/>
      <c r="O28" s="812"/>
      <c r="P28" s="813"/>
      <c r="Q28" s="902">
        <v>1248</v>
      </c>
      <c r="R28" s="903"/>
      <c r="S28" s="903"/>
      <c r="T28" s="903"/>
      <c r="U28" s="903"/>
      <c r="V28" s="903">
        <v>1177</v>
      </c>
      <c r="W28" s="903"/>
      <c r="X28" s="903"/>
      <c r="Y28" s="903"/>
      <c r="Z28" s="903"/>
      <c r="AA28" s="903">
        <v>71</v>
      </c>
      <c r="AB28" s="903"/>
      <c r="AC28" s="903"/>
      <c r="AD28" s="903"/>
      <c r="AE28" s="904"/>
      <c r="AF28" s="905">
        <v>71</v>
      </c>
      <c r="AG28" s="903"/>
      <c r="AH28" s="903"/>
      <c r="AI28" s="903"/>
      <c r="AJ28" s="906"/>
      <c r="AK28" s="907">
        <v>85</v>
      </c>
      <c r="AL28" s="898"/>
      <c r="AM28" s="898"/>
      <c r="AN28" s="898"/>
      <c r="AO28" s="898"/>
      <c r="AP28" s="898" t="s">
        <v>560</v>
      </c>
      <c r="AQ28" s="898"/>
      <c r="AR28" s="898"/>
      <c r="AS28" s="898"/>
      <c r="AT28" s="898"/>
      <c r="AU28" s="898" t="s">
        <v>559</v>
      </c>
      <c r="AV28" s="898"/>
      <c r="AW28" s="898"/>
      <c r="AX28" s="898"/>
      <c r="AY28" s="898"/>
      <c r="AZ28" s="899" t="s">
        <v>561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398</v>
      </c>
      <c r="C29" s="836"/>
      <c r="D29" s="836"/>
      <c r="E29" s="836"/>
      <c r="F29" s="836"/>
      <c r="G29" s="836"/>
      <c r="H29" s="836"/>
      <c r="I29" s="836"/>
      <c r="J29" s="836"/>
      <c r="K29" s="836"/>
      <c r="L29" s="836"/>
      <c r="M29" s="836"/>
      <c r="N29" s="836"/>
      <c r="O29" s="836"/>
      <c r="P29" s="837"/>
      <c r="Q29" s="838">
        <v>1176</v>
      </c>
      <c r="R29" s="839"/>
      <c r="S29" s="839"/>
      <c r="T29" s="839"/>
      <c r="U29" s="839"/>
      <c r="V29" s="839">
        <v>1105</v>
      </c>
      <c r="W29" s="839"/>
      <c r="X29" s="839"/>
      <c r="Y29" s="839"/>
      <c r="Z29" s="839"/>
      <c r="AA29" s="839">
        <v>71</v>
      </c>
      <c r="AB29" s="839"/>
      <c r="AC29" s="839"/>
      <c r="AD29" s="839"/>
      <c r="AE29" s="840"/>
      <c r="AF29" s="841">
        <v>71</v>
      </c>
      <c r="AG29" s="842"/>
      <c r="AH29" s="842"/>
      <c r="AI29" s="842"/>
      <c r="AJ29" s="843"/>
      <c r="AK29" s="910">
        <v>187</v>
      </c>
      <c r="AL29" s="911"/>
      <c r="AM29" s="911"/>
      <c r="AN29" s="911"/>
      <c r="AO29" s="911"/>
      <c r="AP29" s="911" t="s">
        <v>559</v>
      </c>
      <c r="AQ29" s="911"/>
      <c r="AR29" s="911"/>
      <c r="AS29" s="911"/>
      <c r="AT29" s="911"/>
      <c r="AU29" s="911" t="s">
        <v>559</v>
      </c>
      <c r="AV29" s="911"/>
      <c r="AW29" s="911"/>
      <c r="AX29" s="911"/>
      <c r="AY29" s="911"/>
      <c r="AZ29" s="912" t="s">
        <v>559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399</v>
      </c>
      <c r="C30" s="836"/>
      <c r="D30" s="836"/>
      <c r="E30" s="836"/>
      <c r="F30" s="836"/>
      <c r="G30" s="836"/>
      <c r="H30" s="836"/>
      <c r="I30" s="836"/>
      <c r="J30" s="836"/>
      <c r="K30" s="836"/>
      <c r="L30" s="836"/>
      <c r="M30" s="836"/>
      <c r="N30" s="836"/>
      <c r="O30" s="836"/>
      <c r="P30" s="837"/>
      <c r="Q30" s="838">
        <v>237</v>
      </c>
      <c r="R30" s="839"/>
      <c r="S30" s="839"/>
      <c r="T30" s="839"/>
      <c r="U30" s="839"/>
      <c r="V30" s="839">
        <v>234</v>
      </c>
      <c r="W30" s="839"/>
      <c r="X30" s="839"/>
      <c r="Y30" s="839"/>
      <c r="Z30" s="839"/>
      <c r="AA30" s="839">
        <v>3</v>
      </c>
      <c r="AB30" s="839"/>
      <c r="AC30" s="839"/>
      <c r="AD30" s="839"/>
      <c r="AE30" s="840"/>
      <c r="AF30" s="841">
        <v>3</v>
      </c>
      <c r="AG30" s="842"/>
      <c r="AH30" s="842"/>
      <c r="AI30" s="842"/>
      <c r="AJ30" s="843"/>
      <c r="AK30" s="910">
        <v>154</v>
      </c>
      <c r="AL30" s="911"/>
      <c r="AM30" s="911"/>
      <c r="AN30" s="911"/>
      <c r="AO30" s="911"/>
      <c r="AP30" s="911" t="s">
        <v>559</v>
      </c>
      <c r="AQ30" s="911"/>
      <c r="AR30" s="911"/>
      <c r="AS30" s="911"/>
      <c r="AT30" s="911"/>
      <c r="AU30" s="911" t="s">
        <v>559</v>
      </c>
      <c r="AV30" s="911"/>
      <c r="AW30" s="911"/>
      <c r="AX30" s="911"/>
      <c r="AY30" s="911"/>
      <c r="AZ30" s="912" t="s">
        <v>559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400</v>
      </c>
      <c r="C31" s="836"/>
      <c r="D31" s="836"/>
      <c r="E31" s="836"/>
      <c r="F31" s="836"/>
      <c r="G31" s="836"/>
      <c r="H31" s="836"/>
      <c r="I31" s="836"/>
      <c r="J31" s="836"/>
      <c r="K31" s="836"/>
      <c r="L31" s="836"/>
      <c r="M31" s="836"/>
      <c r="N31" s="836"/>
      <c r="O31" s="836"/>
      <c r="P31" s="837"/>
      <c r="Q31" s="838">
        <v>82</v>
      </c>
      <c r="R31" s="839"/>
      <c r="S31" s="839"/>
      <c r="T31" s="839"/>
      <c r="U31" s="839"/>
      <c r="V31" s="839">
        <v>78</v>
      </c>
      <c r="W31" s="839"/>
      <c r="X31" s="839"/>
      <c r="Y31" s="839"/>
      <c r="Z31" s="839"/>
      <c r="AA31" s="839">
        <v>4</v>
      </c>
      <c r="AB31" s="839"/>
      <c r="AC31" s="839"/>
      <c r="AD31" s="839"/>
      <c r="AE31" s="840"/>
      <c r="AF31" s="841">
        <v>4</v>
      </c>
      <c r="AG31" s="842"/>
      <c r="AH31" s="842"/>
      <c r="AI31" s="842"/>
      <c r="AJ31" s="843"/>
      <c r="AK31" s="910">
        <v>21</v>
      </c>
      <c r="AL31" s="911"/>
      <c r="AM31" s="911"/>
      <c r="AN31" s="911"/>
      <c r="AO31" s="911"/>
      <c r="AP31" s="911" t="s">
        <v>559</v>
      </c>
      <c r="AQ31" s="911"/>
      <c r="AR31" s="911"/>
      <c r="AS31" s="911"/>
      <c r="AT31" s="911"/>
      <c r="AU31" s="911" t="s">
        <v>559</v>
      </c>
      <c r="AV31" s="911"/>
      <c r="AW31" s="911"/>
      <c r="AX31" s="911"/>
      <c r="AY31" s="911"/>
      <c r="AZ31" s="912" t="s">
        <v>559</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401</v>
      </c>
      <c r="C32" s="836"/>
      <c r="D32" s="836"/>
      <c r="E32" s="836"/>
      <c r="F32" s="836"/>
      <c r="G32" s="836"/>
      <c r="H32" s="836"/>
      <c r="I32" s="836"/>
      <c r="J32" s="836"/>
      <c r="K32" s="836"/>
      <c r="L32" s="836"/>
      <c r="M32" s="836"/>
      <c r="N32" s="836"/>
      <c r="O32" s="836"/>
      <c r="P32" s="837"/>
      <c r="Q32" s="838">
        <v>418</v>
      </c>
      <c r="R32" s="839"/>
      <c r="S32" s="839"/>
      <c r="T32" s="839"/>
      <c r="U32" s="839"/>
      <c r="V32" s="839">
        <v>400</v>
      </c>
      <c r="W32" s="839"/>
      <c r="X32" s="839"/>
      <c r="Y32" s="839"/>
      <c r="Z32" s="839"/>
      <c r="AA32" s="839">
        <v>18</v>
      </c>
      <c r="AB32" s="839"/>
      <c r="AC32" s="839"/>
      <c r="AD32" s="839"/>
      <c r="AE32" s="840"/>
      <c r="AF32" s="841">
        <v>18</v>
      </c>
      <c r="AG32" s="842"/>
      <c r="AH32" s="842"/>
      <c r="AI32" s="842"/>
      <c r="AJ32" s="843"/>
      <c r="AK32" s="910">
        <v>151</v>
      </c>
      <c r="AL32" s="911"/>
      <c r="AM32" s="911"/>
      <c r="AN32" s="911"/>
      <c r="AO32" s="911"/>
      <c r="AP32" s="911">
        <v>1832</v>
      </c>
      <c r="AQ32" s="911"/>
      <c r="AR32" s="911"/>
      <c r="AS32" s="911"/>
      <c r="AT32" s="911"/>
      <c r="AU32" s="911">
        <v>1531</v>
      </c>
      <c r="AV32" s="911"/>
      <c r="AW32" s="911"/>
      <c r="AX32" s="911"/>
      <c r="AY32" s="911"/>
      <c r="AZ32" s="912"/>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385</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167</v>
      </c>
      <c r="AG63" s="922"/>
      <c r="AH63" s="922"/>
      <c r="AI63" s="922"/>
      <c r="AJ63" s="923"/>
      <c r="AK63" s="924"/>
      <c r="AL63" s="919"/>
      <c r="AM63" s="919"/>
      <c r="AN63" s="919"/>
      <c r="AO63" s="919"/>
      <c r="AP63" s="922">
        <v>1832</v>
      </c>
      <c r="AQ63" s="922"/>
      <c r="AR63" s="922"/>
      <c r="AS63" s="922"/>
      <c r="AT63" s="922"/>
      <c r="AU63" s="922">
        <v>1531</v>
      </c>
      <c r="AV63" s="922"/>
      <c r="AW63" s="922"/>
      <c r="AX63" s="922"/>
      <c r="AY63" s="922"/>
      <c r="AZ63" s="926"/>
      <c r="BA63" s="926"/>
      <c r="BB63" s="926"/>
      <c r="BC63" s="926"/>
      <c r="BD63" s="926"/>
      <c r="BE63" s="927"/>
      <c r="BF63" s="927"/>
      <c r="BG63" s="927"/>
      <c r="BH63" s="927"/>
      <c r="BI63" s="928"/>
      <c r="BJ63" s="929" t="s">
        <v>405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407</v>
      </c>
      <c r="B66" s="821"/>
      <c r="C66" s="821"/>
      <c r="D66" s="821"/>
      <c r="E66" s="821"/>
      <c r="F66" s="821"/>
      <c r="G66" s="821"/>
      <c r="H66" s="821"/>
      <c r="I66" s="821"/>
      <c r="J66" s="821"/>
      <c r="K66" s="821"/>
      <c r="L66" s="821"/>
      <c r="M66" s="821"/>
      <c r="N66" s="821"/>
      <c r="O66" s="821"/>
      <c r="P66" s="822"/>
      <c r="Q66" s="797" t="s">
        <v>389</v>
      </c>
      <c r="R66" s="798"/>
      <c r="S66" s="798"/>
      <c r="T66" s="798"/>
      <c r="U66" s="799"/>
      <c r="V66" s="797" t="s">
        <v>390</v>
      </c>
      <c r="W66" s="798"/>
      <c r="X66" s="798"/>
      <c r="Y66" s="798"/>
      <c r="Z66" s="799"/>
      <c r="AA66" s="797" t="s">
        <v>391</v>
      </c>
      <c r="AB66" s="798"/>
      <c r="AC66" s="798"/>
      <c r="AD66" s="798"/>
      <c r="AE66" s="799"/>
      <c r="AF66" s="932" t="s">
        <v>392</v>
      </c>
      <c r="AG66" s="893"/>
      <c r="AH66" s="893"/>
      <c r="AI66" s="893"/>
      <c r="AJ66" s="933"/>
      <c r="AK66" s="797" t="s">
        <v>393</v>
      </c>
      <c r="AL66" s="821"/>
      <c r="AM66" s="821"/>
      <c r="AN66" s="821"/>
      <c r="AO66" s="822"/>
      <c r="AP66" s="797" t="s">
        <v>394</v>
      </c>
      <c r="AQ66" s="798"/>
      <c r="AR66" s="798"/>
      <c r="AS66" s="798"/>
      <c r="AT66" s="799"/>
      <c r="AU66" s="797" t="s">
        <v>408</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562</v>
      </c>
      <c r="C68" s="950"/>
      <c r="D68" s="950"/>
      <c r="E68" s="950"/>
      <c r="F68" s="950"/>
      <c r="G68" s="950"/>
      <c r="H68" s="950"/>
      <c r="I68" s="950"/>
      <c r="J68" s="950"/>
      <c r="K68" s="950"/>
      <c r="L68" s="950"/>
      <c r="M68" s="950"/>
      <c r="N68" s="950"/>
      <c r="O68" s="950"/>
      <c r="P68" s="951"/>
      <c r="Q68" s="952">
        <v>1676</v>
      </c>
      <c r="R68" s="946"/>
      <c r="S68" s="946"/>
      <c r="T68" s="946"/>
      <c r="U68" s="946"/>
      <c r="V68" s="946">
        <v>1650</v>
      </c>
      <c r="W68" s="946"/>
      <c r="X68" s="946"/>
      <c r="Y68" s="946"/>
      <c r="Z68" s="946"/>
      <c r="AA68" s="946">
        <v>26</v>
      </c>
      <c r="AB68" s="946"/>
      <c r="AC68" s="946"/>
      <c r="AD68" s="946"/>
      <c r="AE68" s="946"/>
      <c r="AF68" s="946">
        <v>26</v>
      </c>
      <c r="AG68" s="946"/>
      <c r="AH68" s="946"/>
      <c r="AI68" s="946"/>
      <c r="AJ68" s="946"/>
      <c r="AK68" s="946">
        <v>5</v>
      </c>
      <c r="AL68" s="946"/>
      <c r="AM68" s="946"/>
      <c r="AN68" s="946"/>
      <c r="AO68" s="946"/>
      <c r="AP68" s="946">
        <v>276</v>
      </c>
      <c r="AQ68" s="946"/>
      <c r="AR68" s="946"/>
      <c r="AS68" s="946"/>
      <c r="AT68" s="946"/>
      <c r="AU68" s="946">
        <v>48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563</v>
      </c>
      <c r="C69" s="954"/>
      <c r="D69" s="954"/>
      <c r="E69" s="954"/>
      <c r="F69" s="954"/>
      <c r="G69" s="954"/>
      <c r="H69" s="954"/>
      <c r="I69" s="954"/>
      <c r="J69" s="954"/>
      <c r="K69" s="954"/>
      <c r="L69" s="954"/>
      <c r="M69" s="954"/>
      <c r="N69" s="954"/>
      <c r="O69" s="954"/>
      <c r="P69" s="955"/>
      <c r="Q69" s="956">
        <v>12</v>
      </c>
      <c r="R69" s="911"/>
      <c r="S69" s="911"/>
      <c r="T69" s="911"/>
      <c r="U69" s="911"/>
      <c r="V69" s="911">
        <v>12</v>
      </c>
      <c r="W69" s="911"/>
      <c r="X69" s="911"/>
      <c r="Y69" s="911"/>
      <c r="Z69" s="911"/>
      <c r="AA69" s="911">
        <v>0</v>
      </c>
      <c r="AB69" s="911"/>
      <c r="AC69" s="911"/>
      <c r="AD69" s="911"/>
      <c r="AE69" s="911"/>
      <c r="AF69" s="911">
        <v>0</v>
      </c>
      <c r="AG69" s="911"/>
      <c r="AH69" s="911"/>
      <c r="AI69" s="911"/>
      <c r="AJ69" s="911"/>
      <c r="AK69" s="911">
        <v>7</v>
      </c>
      <c r="AL69" s="911"/>
      <c r="AM69" s="911"/>
      <c r="AN69" s="911"/>
      <c r="AO69" s="911"/>
      <c r="AP69" s="911" t="s">
        <v>559</v>
      </c>
      <c r="AQ69" s="911"/>
      <c r="AR69" s="911"/>
      <c r="AS69" s="911"/>
      <c r="AT69" s="911"/>
      <c r="AU69" s="911" t="s">
        <v>559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564</v>
      </c>
      <c r="C70" s="954"/>
      <c r="D70" s="954"/>
      <c r="E70" s="954"/>
      <c r="F70" s="954"/>
      <c r="G70" s="954"/>
      <c r="H70" s="954"/>
      <c r="I70" s="954"/>
      <c r="J70" s="954"/>
      <c r="K70" s="954"/>
      <c r="L70" s="954"/>
      <c r="M70" s="954"/>
      <c r="N70" s="954"/>
      <c r="O70" s="954"/>
      <c r="P70" s="955"/>
      <c r="Q70" s="956">
        <v>223</v>
      </c>
      <c r="R70" s="911"/>
      <c r="S70" s="911"/>
      <c r="T70" s="911"/>
      <c r="U70" s="911"/>
      <c r="V70" s="911">
        <v>216</v>
      </c>
      <c r="W70" s="911"/>
      <c r="X70" s="911"/>
      <c r="Y70" s="911"/>
      <c r="Z70" s="911"/>
      <c r="AA70" s="911">
        <v>7</v>
      </c>
      <c r="AB70" s="911"/>
      <c r="AC70" s="911"/>
      <c r="AD70" s="911"/>
      <c r="AE70" s="911"/>
      <c r="AF70" s="911">
        <v>7</v>
      </c>
      <c r="AG70" s="911"/>
      <c r="AH70" s="911"/>
      <c r="AI70" s="911"/>
      <c r="AJ70" s="911"/>
      <c r="AK70" s="911">
        <v>35</v>
      </c>
      <c r="AL70" s="911"/>
      <c r="AM70" s="911"/>
      <c r="AN70" s="911"/>
      <c r="AO70" s="911"/>
      <c r="AP70" s="911" t="s">
        <v>560</v>
      </c>
      <c r="AQ70" s="911"/>
      <c r="AR70" s="911"/>
      <c r="AS70" s="911"/>
      <c r="AT70" s="911"/>
      <c r="AU70" s="911" t="s">
        <v>559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565</v>
      </c>
      <c r="C71" s="954"/>
      <c r="D71" s="954"/>
      <c r="E71" s="954"/>
      <c r="F71" s="954"/>
      <c r="G71" s="954"/>
      <c r="H71" s="954"/>
      <c r="I71" s="954"/>
      <c r="J71" s="954"/>
      <c r="K71" s="954"/>
      <c r="L71" s="954"/>
      <c r="M71" s="954"/>
      <c r="N71" s="954"/>
      <c r="O71" s="954"/>
      <c r="P71" s="955"/>
      <c r="Q71" s="956">
        <v>534</v>
      </c>
      <c r="R71" s="911"/>
      <c r="S71" s="911"/>
      <c r="T71" s="911"/>
      <c r="U71" s="911"/>
      <c r="V71" s="911">
        <v>513</v>
      </c>
      <c r="W71" s="911"/>
      <c r="X71" s="911"/>
      <c r="Y71" s="911"/>
      <c r="Z71" s="911"/>
      <c r="AA71" s="911">
        <v>21</v>
      </c>
      <c r="AB71" s="911"/>
      <c r="AC71" s="911"/>
      <c r="AD71" s="911"/>
      <c r="AE71" s="911"/>
      <c r="AF71" s="911">
        <v>21</v>
      </c>
      <c r="AG71" s="911"/>
      <c r="AH71" s="911"/>
      <c r="AI71" s="911"/>
      <c r="AJ71" s="911"/>
      <c r="AK71" s="911" t="s">
        <v>572</v>
      </c>
      <c r="AL71" s="911"/>
      <c r="AM71" s="911"/>
      <c r="AN71" s="911"/>
      <c r="AO71" s="911"/>
      <c r="AP71" s="911" t="s">
        <v>559</v>
      </c>
      <c r="AQ71" s="911"/>
      <c r="AR71" s="911"/>
      <c r="AS71" s="911"/>
      <c r="AT71" s="911"/>
      <c r="AU71" s="911" t="s">
        <v>559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566</v>
      </c>
      <c r="C72" s="954"/>
      <c r="D72" s="954"/>
      <c r="E72" s="954"/>
      <c r="F72" s="954"/>
      <c r="G72" s="954"/>
      <c r="H72" s="954"/>
      <c r="I72" s="954"/>
      <c r="J72" s="954"/>
      <c r="K72" s="954"/>
      <c r="L72" s="954"/>
      <c r="M72" s="954"/>
      <c r="N72" s="954"/>
      <c r="O72" s="954"/>
      <c r="P72" s="955"/>
      <c r="Q72" s="956">
        <v>103031</v>
      </c>
      <c r="R72" s="911"/>
      <c r="S72" s="911"/>
      <c r="T72" s="911"/>
      <c r="U72" s="911"/>
      <c r="V72" s="911">
        <v>101145</v>
      </c>
      <c r="W72" s="911"/>
      <c r="X72" s="911"/>
      <c r="Y72" s="911"/>
      <c r="Z72" s="911"/>
      <c r="AA72" s="911">
        <v>1886</v>
      </c>
      <c r="AB72" s="911"/>
      <c r="AC72" s="911"/>
      <c r="AD72" s="911"/>
      <c r="AE72" s="911"/>
      <c r="AF72" s="911">
        <v>1886</v>
      </c>
      <c r="AG72" s="911"/>
      <c r="AH72" s="911"/>
      <c r="AI72" s="911"/>
      <c r="AJ72" s="911"/>
      <c r="AK72" s="911">
        <v>343</v>
      </c>
      <c r="AL72" s="911"/>
      <c r="AM72" s="911"/>
      <c r="AN72" s="911"/>
      <c r="AO72" s="911"/>
      <c r="AP72" s="911" t="s">
        <v>559</v>
      </c>
      <c r="AQ72" s="911"/>
      <c r="AR72" s="911"/>
      <c r="AS72" s="911"/>
      <c r="AT72" s="911"/>
      <c r="AU72" s="911" t="s">
        <v>559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567</v>
      </c>
      <c r="C73" s="954"/>
      <c r="D73" s="954"/>
      <c r="E73" s="954"/>
      <c r="F73" s="954"/>
      <c r="G73" s="954"/>
      <c r="H73" s="954"/>
      <c r="I73" s="954"/>
      <c r="J73" s="954"/>
      <c r="K73" s="954"/>
      <c r="L73" s="954"/>
      <c r="M73" s="954"/>
      <c r="N73" s="954"/>
      <c r="O73" s="954"/>
      <c r="P73" s="955"/>
      <c r="Q73" s="956">
        <v>5035</v>
      </c>
      <c r="R73" s="911"/>
      <c r="S73" s="911"/>
      <c r="T73" s="911"/>
      <c r="U73" s="911"/>
      <c r="V73" s="911">
        <v>4930</v>
      </c>
      <c r="W73" s="911"/>
      <c r="X73" s="911"/>
      <c r="Y73" s="911"/>
      <c r="Z73" s="911"/>
      <c r="AA73" s="911">
        <v>105</v>
      </c>
      <c r="AB73" s="911"/>
      <c r="AC73" s="911"/>
      <c r="AD73" s="911"/>
      <c r="AE73" s="911"/>
      <c r="AF73" s="911">
        <v>105</v>
      </c>
      <c r="AG73" s="911"/>
      <c r="AH73" s="911"/>
      <c r="AI73" s="911"/>
      <c r="AJ73" s="911"/>
      <c r="AK73" s="911">
        <v>65</v>
      </c>
      <c r="AL73" s="911"/>
      <c r="AM73" s="911"/>
      <c r="AN73" s="911"/>
      <c r="AO73" s="911"/>
      <c r="AP73" s="911" t="s">
        <v>572</v>
      </c>
      <c r="AQ73" s="911"/>
      <c r="AR73" s="911"/>
      <c r="AS73" s="911"/>
      <c r="AT73" s="911"/>
      <c r="AU73" s="911" t="s">
        <v>559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568</v>
      </c>
      <c r="C74" s="954"/>
      <c r="D74" s="954"/>
      <c r="E74" s="954"/>
      <c r="F74" s="954"/>
      <c r="G74" s="954"/>
      <c r="H74" s="954"/>
      <c r="I74" s="954"/>
      <c r="J74" s="954"/>
      <c r="K74" s="954"/>
      <c r="L74" s="954"/>
      <c r="M74" s="954"/>
      <c r="N74" s="954"/>
      <c r="O74" s="954"/>
      <c r="P74" s="955"/>
      <c r="Q74" s="956">
        <v>386</v>
      </c>
      <c r="R74" s="911"/>
      <c r="S74" s="911"/>
      <c r="T74" s="911"/>
      <c r="U74" s="911"/>
      <c r="V74" s="911">
        <v>382</v>
      </c>
      <c r="W74" s="911"/>
      <c r="X74" s="911"/>
      <c r="Y74" s="911"/>
      <c r="Z74" s="911"/>
      <c r="AA74" s="911">
        <v>4</v>
      </c>
      <c r="AB74" s="911"/>
      <c r="AC74" s="911"/>
      <c r="AD74" s="911"/>
      <c r="AE74" s="911"/>
      <c r="AF74" s="911">
        <v>4</v>
      </c>
      <c r="AG74" s="911"/>
      <c r="AH74" s="911"/>
      <c r="AI74" s="911"/>
      <c r="AJ74" s="911"/>
      <c r="AK74" s="911">
        <v>7</v>
      </c>
      <c r="AL74" s="911"/>
      <c r="AM74" s="911"/>
      <c r="AN74" s="911"/>
      <c r="AO74" s="911"/>
      <c r="AP74" s="911" t="s">
        <v>572</v>
      </c>
      <c r="AQ74" s="911"/>
      <c r="AR74" s="911"/>
      <c r="AS74" s="911"/>
      <c r="AT74" s="911"/>
      <c r="AU74" s="911" t="s">
        <v>572</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569</v>
      </c>
      <c r="C75" s="954"/>
      <c r="D75" s="954"/>
      <c r="E75" s="954"/>
      <c r="F75" s="954"/>
      <c r="G75" s="954"/>
      <c r="H75" s="954"/>
      <c r="I75" s="954"/>
      <c r="J75" s="954"/>
      <c r="K75" s="954"/>
      <c r="L75" s="954"/>
      <c r="M75" s="954"/>
      <c r="N75" s="954"/>
      <c r="O75" s="954"/>
      <c r="P75" s="955"/>
      <c r="Q75" s="959">
        <v>1989</v>
      </c>
      <c r="R75" s="960"/>
      <c r="S75" s="960"/>
      <c r="T75" s="960"/>
      <c r="U75" s="910"/>
      <c r="V75" s="961">
        <v>1981</v>
      </c>
      <c r="W75" s="960"/>
      <c r="X75" s="960"/>
      <c r="Y75" s="960"/>
      <c r="Z75" s="910"/>
      <c r="AA75" s="961">
        <v>7</v>
      </c>
      <c r="AB75" s="960"/>
      <c r="AC75" s="960"/>
      <c r="AD75" s="960"/>
      <c r="AE75" s="910"/>
      <c r="AF75" s="961">
        <v>7</v>
      </c>
      <c r="AG75" s="960"/>
      <c r="AH75" s="960"/>
      <c r="AI75" s="960"/>
      <c r="AJ75" s="910"/>
      <c r="AK75" s="961">
        <v>0</v>
      </c>
      <c r="AL75" s="960"/>
      <c r="AM75" s="960"/>
      <c r="AN75" s="960"/>
      <c r="AO75" s="910"/>
      <c r="AP75" s="961">
        <v>4283</v>
      </c>
      <c r="AQ75" s="960"/>
      <c r="AR75" s="960"/>
      <c r="AS75" s="960"/>
      <c r="AT75" s="910"/>
      <c r="AU75" s="961" t="s">
        <v>573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570</v>
      </c>
      <c r="C76" s="954"/>
      <c r="D76" s="954"/>
      <c r="E76" s="954"/>
      <c r="F76" s="954"/>
      <c r="G76" s="954"/>
      <c r="H76" s="954"/>
      <c r="I76" s="954"/>
      <c r="J76" s="954"/>
      <c r="K76" s="954"/>
      <c r="L76" s="954"/>
      <c r="M76" s="954"/>
      <c r="N76" s="954"/>
      <c r="O76" s="954"/>
      <c r="P76" s="955"/>
      <c r="Q76" s="959">
        <v>16</v>
      </c>
      <c r="R76" s="960"/>
      <c r="S76" s="960"/>
      <c r="T76" s="960"/>
      <c r="U76" s="910"/>
      <c r="V76" s="961">
        <v>13</v>
      </c>
      <c r="W76" s="960"/>
      <c r="X76" s="960"/>
      <c r="Y76" s="960"/>
      <c r="Z76" s="910"/>
      <c r="AA76" s="961">
        <v>3</v>
      </c>
      <c r="AB76" s="960"/>
      <c r="AC76" s="960"/>
      <c r="AD76" s="960"/>
      <c r="AE76" s="910"/>
      <c r="AF76" s="961">
        <v>3</v>
      </c>
      <c r="AG76" s="960"/>
      <c r="AH76" s="960"/>
      <c r="AI76" s="960"/>
      <c r="AJ76" s="910"/>
      <c r="AK76" s="961">
        <v>0</v>
      </c>
      <c r="AL76" s="960"/>
      <c r="AM76" s="960"/>
      <c r="AN76" s="960"/>
      <c r="AO76" s="910"/>
      <c r="AP76" s="961" t="s">
        <v>559</v>
      </c>
      <c r="AQ76" s="960"/>
      <c r="AR76" s="960"/>
      <c r="AS76" s="960"/>
      <c r="AT76" s="910"/>
      <c r="AU76" s="961" t="s">
        <v>559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t="s">
        <v>571</v>
      </c>
      <c r="C77" s="954"/>
      <c r="D77" s="954"/>
      <c r="E77" s="954"/>
      <c r="F77" s="954"/>
      <c r="G77" s="954"/>
      <c r="H77" s="954"/>
      <c r="I77" s="954"/>
      <c r="J77" s="954"/>
      <c r="K77" s="954"/>
      <c r="L77" s="954"/>
      <c r="M77" s="954"/>
      <c r="N77" s="954"/>
      <c r="O77" s="954"/>
      <c r="P77" s="955"/>
      <c r="Q77" s="959">
        <v>58</v>
      </c>
      <c r="R77" s="960"/>
      <c r="S77" s="960"/>
      <c r="T77" s="960"/>
      <c r="U77" s="910"/>
      <c r="V77" s="961">
        <v>55</v>
      </c>
      <c r="W77" s="960"/>
      <c r="X77" s="960"/>
      <c r="Y77" s="960"/>
      <c r="Z77" s="910"/>
      <c r="AA77" s="961">
        <v>3</v>
      </c>
      <c r="AB77" s="960"/>
      <c r="AC77" s="960"/>
      <c r="AD77" s="960"/>
      <c r="AE77" s="910"/>
      <c r="AF77" s="961">
        <v>3</v>
      </c>
      <c r="AG77" s="960"/>
      <c r="AH77" s="960"/>
      <c r="AI77" s="960"/>
      <c r="AJ77" s="910"/>
      <c r="AK77" s="961">
        <v>0</v>
      </c>
      <c r="AL77" s="960"/>
      <c r="AM77" s="960"/>
      <c r="AN77" s="960"/>
      <c r="AO77" s="910"/>
      <c r="AP77" s="961" t="s">
        <v>559</v>
      </c>
      <c r="AQ77" s="960"/>
      <c r="AR77" s="960"/>
      <c r="AS77" s="960"/>
      <c r="AT77" s="910"/>
      <c r="AU77" s="961" t="s">
        <v>559</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385</v>
      </c>
      <c r="B88" s="870" t="s">
        <v>409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2062</v>
      </c>
      <c r="AG88" s="922"/>
      <c r="AH88" s="922"/>
      <c r="AI88" s="922"/>
      <c r="AJ88" s="922"/>
      <c r="AK88" s="919"/>
      <c r="AL88" s="919"/>
      <c r="AM88" s="919"/>
      <c r="AN88" s="919"/>
      <c r="AO88" s="919"/>
      <c r="AP88" s="922">
        <v>4559</v>
      </c>
      <c r="AQ88" s="922"/>
      <c r="AR88" s="922"/>
      <c r="AS88" s="922"/>
      <c r="AT88" s="922"/>
      <c r="AU88" s="922">
        <v>48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415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417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418</v>
      </c>
      <c r="AB109" s="975"/>
      <c r="AC109" s="975"/>
      <c r="AD109" s="975"/>
      <c r="AE109" s="976"/>
      <c r="AF109" s="974" t="s">
        <v>303</v>
      </c>
      <c r="AG109" s="975"/>
      <c r="AH109" s="975"/>
      <c r="AI109" s="975"/>
      <c r="AJ109" s="976"/>
      <c r="AK109" s="974" t="s">
        <v>302</v>
      </c>
      <c r="AL109" s="975"/>
      <c r="AM109" s="975"/>
      <c r="AN109" s="975"/>
      <c r="AO109" s="976"/>
      <c r="AP109" s="974" t="s">
        <v>419</v>
      </c>
      <c r="AQ109" s="975"/>
      <c r="AR109" s="975"/>
      <c r="AS109" s="975"/>
      <c r="AT109" s="977"/>
      <c r="AU109" s="994" t="s">
        <v>417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418</v>
      </c>
      <c r="BR109" s="975"/>
      <c r="BS109" s="975"/>
      <c r="BT109" s="975"/>
      <c r="BU109" s="976"/>
      <c r="BV109" s="974" t="s">
        <v>303</v>
      </c>
      <c r="BW109" s="975"/>
      <c r="BX109" s="975"/>
      <c r="BY109" s="975"/>
      <c r="BZ109" s="976"/>
      <c r="CA109" s="974" t="s">
        <v>302</v>
      </c>
      <c r="CB109" s="975"/>
      <c r="CC109" s="975"/>
      <c r="CD109" s="975"/>
      <c r="CE109" s="976"/>
      <c r="CF109" s="995" t="s">
        <v>419</v>
      </c>
      <c r="CG109" s="995"/>
      <c r="CH109" s="995"/>
      <c r="CI109" s="995"/>
      <c r="CJ109" s="995"/>
      <c r="CK109" s="974" t="s">
        <v>420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418</v>
      </c>
      <c r="DH109" s="975"/>
      <c r="DI109" s="975"/>
      <c r="DJ109" s="975"/>
      <c r="DK109" s="976"/>
      <c r="DL109" s="974" t="s">
        <v>303</v>
      </c>
      <c r="DM109" s="975"/>
      <c r="DN109" s="975"/>
      <c r="DO109" s="975"/>
      <c r="DP109" s="976"/>
      <c r="DQ109" s="974" t="s">
        <v>302</v>
      </c>
      <c r="DR109" s="975"/>
      <c r="DS109" s="975"/>
      <c r="DT109" s="975"/>
      <c r="DU109" s="976"/>
      <c r="DV109" s="974" t="s">
        <v>419</v>
      </c>
      <c r="DW109" s="975"/>
      <c r="DX109" s="975"/>
      <c r="DY109" s="975"/>
      <c r="DZ109" s="977"/>
    </row>
    <row r="110" spans="1:131" s="246" customFormat="1" ht="26.25" customHeight="1" x14ac:dyDescent="0.2">
      <c r="A110" s="978" t="s">
        <v>421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951164</v>
      </c>
      <c r="AB110" s="982"/>
      <c r="AC110" s="982"/>
      <c r="AD110" s="982"/>
      <c r="AE110" s="983"/>
      <c r="AF110" s="984">
        <v>765270</v>
      </c>
      <c r="AG110" s="982"/>
      <c r="AH110" s="982"/>
      <c r="AI110" s="982"/>
      <c r="AJ110" s="983"/>
      <c r="AK110" s="984">
        <v>761421</v>
      </c>
      <c r="AL110" s="982"/>
      <c r="AM110" s="982"/>
      <c r="AN110" s="982"/>
      <c r="AO110" s="983"/>
      <c r="AP110" s="985">
        <v>25.4</v>
      </c>
      <c r="AQ110" s="986"/>
      <c r="AR110" s="986"/>
      <c r="AS110" s="986"/>
      <c r="AT110" s="987"/>
      <c r="AU110" s="988" t="s">
        <v>73</v>
      </c>
      <c r="AV110" s="989"/>
      <c r="AW110" s="989"/>
      <c r="AX110" s="989"/>
      <c r="AY110" s="989"/>
      <c r="AZ110" s="1030" t="s">
        <v>422</v>
      </c>
      <c r="BA110" s="979"/>
      <c r="BB110" s="979"/>
      <c r="BC110" s="979"/>
      <c r="BD110" s="979"/>
      <c r="BE110" s="979"/>
      <c r="BF110" s="979"/>
      <c r="BG110" s="979"/>
      <c r="BH110" s="979"/>
      <c r="BI110" s="979"/>
      <c r="BJ110" s="979"/>
      <c r="BK110" s="979"/>
      <c r="BL110" s="979"/>
      <c r="BM110" s="979"/>
      <c r="BN110" s="979"/>
      <c r="BO110" s="979"/>
      <c r="BP110" s="980"/>
      <c r="BQ110" s="1016">
        <v>4345000</v>
      </c>
      <c r="BR110" s="1017"/>
      <c r="BS110" s="1017"/>
      <c r="BT110" s="1017"/>
      <c r="BU110" s="1017"/>
      <c r="BV110" s="1017">
        <v>4434343</v>
      </c>
      <c r="BW110" s="1017"/>
      <c r="BX110" s="1017"/>
      <c r="BY110" s="1017"/>
      <c r="BZ110" s="1017"/>
      <c r="CA110" s="1017">
        <v>3977774</v>
      </c>
      <c r="CB110" s="1017"/>
      <c r="CC110" s="1017"/>
      <c r="CD110" s="1017"/>
      <c r="CE110" s="1017"/>
      <c r="CF110" s="1031">
        <v>132.69999999999999</v>
      </c>
      <c r="CG110" s="1032"/>
      <c r="CH110" s="1032"/>
      <c r="CI110" s="1032"/>
      <c r="CJ110" s="1032"/>
      <c r="CK110" s="1033" t="s">
        <v>423</v>
      </c>
      <c r="CL110" s="1034"/>
      <c r="CM110" s="1013" t="s">
        <v>424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138</v>
      </c>
      <c r="DH110" s="1017"/>
      <c r="DI110" s="1017"/>
      <c r="DJ110" s="1017"/>
      <c r="DK110" s="1017"/>
      <c r="DL110" s="1017" t="s">
        <v>138</v>
      </c>
      <c r="DM110" s="1017"/>
      <c r="DN110" s="1017"/>
      <c r="DO110" s="1017"/>
      <c r="DP110" s="1017"/>
      <c r="DQ110" s="1017" t="s">
        <v>405</v>
      </c>
      <c r="DR110" s="1017"/>
      <c r="DS110" s="1017"/>
      <c r="DT110" s="1017"/>
      <c r="DU110" s="1017"/>
      <c r="DV110" s="1018" t="s">
        <v>138</v>
      </c>
      <c r="DW110" s="1018"/>
      <c r="DX110" s="1018"/>
      <c r="DY110" s="1018"/>
      <c r="DZ110" s="1019"/>
    </row>
    <row r="111" spans="1:131" s="246" customFormat="1" ht="26.25" customHeight="1" x14ac:dyDescent="0.2">
      <c r="A111" s="1020" t="s">
        <v>425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405</v>
      </c>
      <c r="AB111" s="1024"/>
      <c r="AC111" s="1024"/>
      <c r="AD111" s="1024"/>
      <c r="AE111" s="1025"/>
      <c r="AF111" s="1026" t="s">
        <v>426</v>
      </c>
      <c r="AG111" s="1024"/>
      <c r="AH111" s="1024"/>
      <c r="AI111" s="1024"/>
      <c r="AJ111" s="1025"/>
      <c r="AK111" s="1026" t="s">
        <v>427</v>
      </c>
      <c r="AL111" s="1024"/>
      <c r="AM111" s="1024"/>
      <c r="AN111" s="1024"/>
      <c r="AO111" s="1025"/>
      <c r="AP111" s="1027" t="s">
        <v>405</v>
      </c>
      <c r="AQ111" s="1028"/>
      <c r="AR111" s="1028"/>
      <c r="AS111" s="1028"/>
      <c r="AT111" s="1029"/>
      <c r="AU111" s="990"/>
      <c r="AV111" s="991"/>
      <c r="AW111" s="991"/>
      <c r="AX111" s="991"/>
      <c r="AY111" s="991"/>
      <c r="AZ111" s="1039" t="s">
        <v>428</v>
      </c>
      <c r="BA111" s="1040"/>
      <c r="BB111" s="1040"/>
      <c r="BC111" s="1040"/>
      <c r="BD111" s="1040"/>
      <c r="BE111" s="1040"/>
      <c r="BF111" s="1040"/>
      <c r="BG111" s="1040"/>
      <c r="BH111" s="1040"/>
      <c r="BI111" s="1040"/>
      <c r="BJ111" s="1040"/>
      <c r="BK111" s="1040"/>
      <c r="BL111" s="1040"/>
      <c r="BM111" s="1040"/>
      <c r="BN111" s="1040"/>
      <c r="BO111" s="1040"/>
      <c r="BP111" s="1041"/>
      <c r="BQ111" s="1009" t="s">
        <v>427</v>
      </c>
      <c r="BR111" s="1010"/>
      <c r="BS111" s="1010"/>
      <c r="BT111" s="1010"/>
      <c r="BU111" s="1010"/>
      <c r="BV111" s="1010" t="s">
        <v>138</v>
      </c>
      <c r="BW111" s="1010"/>
      <c r="BX111" s="1010"/>
      <c r="BY111" s="1010"/>
      <c r="BZ111" s="1010"/>
      <c r="CA111" s="1010" t="s">
        <v>405</v>
      </c>
      <c r="CB111" s="1010"/>
      <c r="CC111" s="1010"/>
      <c r="CD111" s="1010"/>
      <c r="CE111" s="1010"/>
      <c r="CF111" s="1004" t="s">
        <v>138</v>
      </c>
      <c r="CG111" s="1005"/>
      <c r="CH111" s="1005"/>
      <c r="CI111" s="1005"/>
      <c r="CJ111" s="1005"/>
      <c r="CK111" s="1035"/>
      <c r="CL111" s="1036"/>
      <c r="CM111" s="1006" t="s">
        <v>429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427</v>
      </c>
      <c r="DH111" s="1010"/>
      <c r="DI111" s="1010"/>
      <c r="DJ111" s="1010"/>
      <c r="DK111" s="1010"/>
      <c r="DL111" s="1010" t="s">
        <v>405</v>
      </c>
      <c r="DM111" s="1010"/>
      <c r="DN111" s="1010"/>
      <c r="DO111" s="1010"/>
      <c r="DP111" s="1010"/>
      <c r="DQ111" s="1010" t="s">
        <v>405</v>
      </c>
      <c r="DR111" s="1010"/>
      <c r="DS111" s="1010"/>
      <c r="DT111" s="1010"/>
      <c r="DU111" s="1010"/>
      <c r="DV111" s="1011" t="s">
        <v>405</v>
      </c>
      <c r="DW111" s="1011"/>
      <c r="DX111" s="1011"/>
      <c r="DY111" s="1011"/>
      <c r="DZ111" s="1012"/>
    </row>
    <row r="112" spans="1:131" s="246" customFormat="1" ht="26.25" customHeight="1" x14ac:dyDescent="0.2">
      <c r="A112" s="1042" t="s">
        <v>430</v>
      </c>
      <c r="B112" s="1043"/>
      <c r="C112" s="1040" t="s">
        <v>431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405</v>
      </c>
      <c r="AB112" s="1049"/>
      <c r="AC112" s="1049"/>
      <c r="AD112" s="1049"/>
      <c r="AE112" s="1050"/>
      <c r="AF112" s="1051" t="s">
        <v>426</v>
      </c>
      <c r="AG112" s="1049"/>
      <c r="AH112" s="1049"/>
      <c r="AI112" s="1049"/>
      <c r="AJ112" s="1050"/>
      <c r="AK112" s="1051" t="s">
        <v>426</v>
      </c>
      <c r="AL112" s="1049"/>
      <c r="AM112" s="1049"/>
      <c r="AN112" s="1049"/>
      <c r="AO112" s="1050"/>
      <c r="AP112" s="1052" t="s">
        <v>138</v>
      </c>
      <c r="AQ112" s="1053"/>
      <c r="AR112" s="1053"/>
      <c r="AS112" s="1053"/>
      <c r="AT112" s="1054"/>
      <c r="AU112" s="990"/>
      <c r="AV112" s="991"/>
      <c r="AW112" s="991"/>
      <c r="AX112" s="991"/>
      <c r="AY112" s="991"/>
      <c r="AZ112" s="1039" t="s">
        <v>432</v>
      </c>
      <c r="BA112" s="1040"/>
      <c r="BB112" s="1040"/>
      <c r="BC112" s="1040"/>
      <c r="BD112" s="1040"/>
      <c r="BE112" s="1040"/>
      <c r="BF112" s="1040"/>
      <c r="BG112" s="1040"/>
      <c r="BH112" s="1040"/>
      <c r="BI112" s="1040"/>
      <c r="BJ112" s="1040"/>
      <c r="BK112" s="1040"/>
      <c r="BL112" s="1040"/>
      <c r="BM112" s="1040"/>
      <c r="BN112" s="1040"/>
      <c r="BO112" s="1040"/>
      <c r="BP112" s="1041"/>
      <c r="BQ112" s="1009">
        <v>1712580</v>
      </c>
      <c r="BR112" s="1010"/>
      <c r="BS112" s="1010"/>
      <c r="BT112" s="1010"/>
      <c r="BU112" s="1010"/>
      <c r="BV112" s="1010">
        <v>1670592</v>
      </c>
      <c r="BW112" s="1010"/>
      <c r="BX112" s="1010"/>
      <c r="BY112" s="1010"/>
      <c r="BZ112" s="1010"/>
      <c r="CA112" s="1010">
        <v>1531743</v>
      </c>
      <c r="CB112" s="1010"/>
      <c r="CC112" s="1010"/>
      <c r="CD112" s="1010"/>
      <c r="CE112" s="1010"/>
      <c r="CF112" s="1004">
        <v>51.1</v>
      </c>
      <c r="CG112" s="1005"/>
      <c r="CH112" s="1005"/>
      <c r="CI112" s="1005"/>
      <c r="CJ112" s="1005"/>
      <c r="CK112" s="1035"/>
      <c r="CL112" s="1036"/>
      <c r="CM112" s="1006" t="s">
        <v>433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405</v>
      </c>
      <c r="DH112" s="1010"/>
      <c r="DI112" s="1010"/>
      <c r="DJ112" s="1010"/>
      <c r="DK112" s="1010"/>
      <c r="DL112" s="1010" t="s">
        <v>426</v>
      </c>
      <c r="DM112" s="1010"/>
      <c r="DN112" s="1010"/>
      <c r="DO112" s="1010"/>
      <c r="DP112" s="1010"/>
      <c r="DQ112" s="1010" t="s">
        <v>427</v>
      </c>
      <c r="DR112" s="1010"/>
      <c r="DS112" s="1010"/>
      <c r="DT112" s="1010"/>
      <c r="DU112" s="1010"/>
      <c r="DV112" s="1011" t="s">
        <v>405</v>
      </c>
      <c r="DW112" s="1011"/>
      <c r="DX112" s="1011"/>
      <c r="DY112" s="1011"/>
      <c r="DZ112" s="1012"/>
    </row>
    <row r="113" spans="1:130" s="246" customFormat="1" ht="26.25" customHeight="1" x14ac:dyDescent="0.2">
      <c r="A113" s="1044"/>
      <c r="B113" s="1045"/>
      <c r="C113" s="1040" t="s">
        <v>434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157096</v>
      </c>
      <c r="AB113" s="1024"/>
      <c r="AC113" s="1024"/>
      <c r="AD113" s="1024"/>
      <c r="AE113" s="1025"/>
      <c r="AF113" s="1026">
        <v>135521</v>
      </c>
      <c r="AG113" s="1024"/>
      <c r="AH113" s="1024"/>
      <c r="AI113" s="1024"/>
      <c r="AJ113" s="1025"/>
      <c r="AK113" s="1026">
        <v>107600</v>
      </c>
      <c r="AL113" s="1024"/>
      <c r="AM113" s="1024"/>
      <c r="AN113" s="1024"/>
      <c r="AO113" s="1025"/>
      <c r="AP113" s="1027">
        <v>3.6</v>
      </c>
      <c r="AQ113" s="1028"/>
      <c r="AR113" s="1028"/>
      <c r="AS113" s="1028"/>
      <c r="AT113" s="1029"/>
      <c r="AU113" s="990"/>
      <c r="AV113" s="991"/>
      <c r="AW113" s="991"/>
      <c r="AX113" s="991"/>
      <c r="AY113" s="991"/>
      <c r="AZ113" s="1039" t="s">
        <v>435</v>
      </c>
      <c r="BA113" s="1040"/>
      <c r="BB113" s="1040"/>
      <c r="BC113" s="1040"/>
      <c r="BD113" s="1040"/>
      <c r="BE113" s="1040"/>
      <c r="BF113" s="1040"/>
      <c r="BG113" s="1040"/>
      <c r="BH113" s="1040"/>
      <c r="BI113" s="1040"/>
      <c r="BJ113" s="1040"/>
      <c r="BK113" s="1040"/>
      <c r="BL113" s="1040"/>
      <c r="BM113" s="1040"/>
      <c r="BN113" s="1040"/>
      <c r="BO113" s="1040"/>
      <c r="BP113" s="1041"/>
      <c r="BQ113" s="1009">
        <v>56938</v>
      </c>
      <c r="BR113" s="1010"/>
      <c r="BS113" s="1010"/>
      <c r="BT113" s="1010"/>
      <c r="BU113" s="1010"/>
      <c r="BV113" s="1010">
        <v>46748</v>
      </c>
      <c r="BW113" s="1010"/>
      <c r="BX113" s="1010"/>
      <c r="BY113" s="1010"/>
      <c r="BZ113" s="1010"/>
      <c r="CA113" s="1010">
        <v>48038</v>
      </c>
      <c r="CB113" s="1010"/>
      <c r="CC113" s="1010"/>
      <c r="CD113" s="1010"/>
      <c r="CE113" s="1010"/>
      <c r="CF113" s="1004">
        <v>1.6</v>
      </c>
      <c r="CG113" s="1005"/>
      <c r="CH113" s="1005"/>
      <c r="CI113" s="1005"/>
      <c r="CJ113" s="1005"/>
      <c r="CK113" s="1035"/>
      <c r="CL113" s="1036"/>
      <c r="CM113" s="1006" t="s">
        <v>436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426</v>
      </c>
      <c r="DH113" s="1049"/>
      <c r="DI113" s="1049"/>
      <c r="DJ113" s="1049"/>
      <c r="DK113" s="1050"/>
      <c r="DL113" s="1051" t="s">
        <v>426</v>
      </c>
      <c r="DM113" s="1049"/>
      <c r="DN113" s="1049"/>
      <c r="DO113" s="1049"/>
      <c r="DP113" s="1050"/>
      <c r="DQ113" s="1051" t="s">
        <v>426</v>
      </c>
      <c r="DR113" s="1049"/>
      <c r="DS113" s="1049"/>
      <c r="DT113" s="1049"/>
      <c r="DU113" s="1050"/>
      <c r="DV113" s="1052" t="s">
        <v>138</v>
      </c>
      <c r="DW113" s="1053"/>
      <c r="DX113" s="1053"/>
      <c r="DY113" s="1053"/>
      <c r="DZ113" s="1054"/>
    </row>
    <row r="114" spans="1:130" s="246" customFormat="1" ht="26.25" customHeight="1" x14ac:dyDescent="0.2">
      <c r="A114" s="1044"/>
      <c r="B114" s="1045"/>
      <c r="C114" s="1040" t="s">
        <v>437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9489</v>
      </c>
      <c r="AB114" s="1049"/>
      <c r="AC114" s="1049"/>
      <c r="AD114" s="1049"/>
      <c r="AE114" s="1050"/>
      <c r="AF114" s="1051">
        <v>10511</v>
      </c>
      <c r="AG114" s="1049"/>
      <c r="AH114" s="1049"/>
      <c r="AI114" s="1049"/>
      <c r="AJ114" s="1050"/>
      <c r="AK114" s="1051">
        <v>6714</v>
      </c>
      <c r="AL114" s="1049"/>
      <c r="AM114" s="1049"/>
      <c r="AN114" s="1049"/>
      <c r="AO114" s="1050"/>
      <c r="AP114" s="1052">
        <v>0.2</v>
      </c>
      <c r="AQ114" s="1053"/>
      <c r="AR114" s="1053"/>
      <c r="AS114" s="1053"/>
      <c r="AT114" s="1054"/>
      <c r="AU114" s="990"/>
      <c r="AV114" s="991"/>
      <c r="AW114" s="991"/>
      <c r="AX114" s="991"/>
      <c r="AY114" s="991"/>
      <c r="AZ114" s="1039" t="s">
        <v>438</v>
      </c>
      <c r="BA114" s="1040"/>
      <c r="BB114" s="1040"/>
      <c r="BC114" s="1040"/>
      <c r="BD114" s="1040"/>
      <c r="BE114" s="1040"/>
      <c r="BF114" s="1040"/>
      <c r="BG114" s="1040"/>
      <c r="BH114" s="1040"/>
      <c r="BI114" s="1040"/>
      <c r="BJ114" s="1040"/>
      <c r="BK114" s="1040"/>
      <c r="BL114" s="1040"/>
      <c r="BM114" s="1040"/>
      <c r="BN114" s="1040"/>
      <c r="BO114" s="1040"/>
      <c r="BP114" s="1041"/>
      <c r="BQ114" s="1009">
        <v>1333695</v>
      </c>
      <c r="BR114" s="1010"/>
      <c r="BS114" s="1010"/>
      <c r="BT114" s="1010"/>
      <c r="BU114" s="1010"/>
      <c r="BV114" s="1010">
        <v>1327056</v>
      </c>
      <c r="BW114" s="1010"/>
      <c r="BX114" s="1010"/>
      <c r="BY114" s="1010"/>
      <c r="BZ114" s="1010"/>
      <c r="CA114" s="1010">
        <v>1322486</v>
      </c>
      <c r="CB114" s="1010"/>
      <c r="CC114" s="1010"/>
      <c r="CD114" s="1010"/>
      <c r="CE114" s="1010"/>
      <c r="CF114" s="1004">
        <v>44.1</v>
      </c>
      <c r="CG114" s="1005"/>
      <c r="CH114" s="1005"/>
      <c r="CI114" s="1005"/>
      <c r="CJ114" s="1005"/>
      <c r="CK114" s="1035"/>
      <c r="CL114" s="1036"/>
      <c r="CM114" s="1006" t="s">
        <v>439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426</v>
      </c>
      <c r="DH114" s="1049"/>
      <c r="DI114" s="1049"/>
      <c r="DJ114" s="1049"/>
      <c r="DK114" s="1050"/>
      <c r="DL114" s="1051" t="s">
        <v>426</v>
      </c>
      <c r="DM114" s="1049"/>
      <c r="DN114" s="1049"/>
      <c r="DO114" s="1049"/>
      <c r="DP114" s="1050"/>
      <c r="DQ114" s="1051" t="s">
        <v>426</v>
      </c>
      <c r="DR114" s="1049"/>
      <c r="DS114" s="1049"/>
      <c r="DT114" s="1049"/>
      <c r="DU114" s="1050"/>
      <c r="DV114" s="1052" t="s">
        <v>426</v>
      </c>
      <c r="DW114" s="1053"/>
      <c r="DX114" s="1053"/>
      <c r="DY114" s="1053"/>
      <c r="DZ114" s="1054"/>
    </row>
    <row r="115" spans="1:130" s="246" customFormat="1" ht="26.25" customHeight="1" x14ac:dyDescent="0.2">
      <c r="A115" s="1044"/>
      <c r="B115" s="1045"/>
      <c r="C115" s="1040" t="s">
        <v>440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405</v>
      </c>
      <c r="AB115" s="1024"/>
      <c r="AC115" s="1024"/>
      <c r="AD115" s="1024"/>
      <c r="AE115" s="1025"/>
      <c r="AF115" s="1026" t="s">
        <v>426</v>
      </c>
      <c r="AG115" s="1024"/>
      <c r="AH115" s="1024"/>
      <c r="AI115" s="1024"/>
      <c r="AJ115" s="1025"/>
      <c r="AK115" s="1026" t="s">
        <v>427</v>
      </c>
      <c r="AL115" s="1024"/>
      <c r="AM115" s="1024"/>
      <c r="AN115" s="1024"/>
      <c r="AO115" s="1025"/>
      <c r="AP115" s="1027" t="s">
        <v>426</v>
      </c>
      <c r="AQ115" s="1028"/>
      <c r="AR115" s="1028"/>
      <c r="AS115" s="1028"/>
      <c r="AT115" s="1029"/>
      <c r="AU115" s="990"/>
      <c r="AV115" s="991"/>
      <c r="AW115" s="991"/>
      <c r="AX115" s="991"/>
      <c r="AY115" s="991"/>
      <c r="AZ115" s="1039" t="s">
        <v>441</v>
      </c>
      <c r="BA115" s="1040"/>
      <c r="BB115" s="1040"/>
      <c r="BC115" s="1040"/>
      <c r="BD115" s="1040"/>
      <c r="BE115" s="1040"/>
      <c r="BF115" s="1040"/>
      <c r="BG115" s="1040"/>
      <c r="BH115" s="1040"/>
      <c r="BI115" s="1040"/>
      <c r="BJ115" s="1040"/>
      <c r="BK115" s="1040"/>
      <c r="BL115" s="1040"/>
      <c r="BM115" s="1040"/>
      <c r="BN115" s="1040"/>
      <c r="BO115" s="1040"/>
      <c r="BP115" s="1041"/>
      <c r="BQ115" s="1009" t="s">
        <v>405</v>
      </c>
      <c r="BR115" s="1010"/>
      <c r="BS115" s="1010"/>
      <c r="BT115" s="1010"/>
      <c r="BU115" s="1010"/>
      <c r="BV115" s="1010" t="s">
        <v>138</v>
      </c>
      <c r="BW115" s="1010"/>
      <c r="BX115" s="1010"/>
      <c r="BY115" s="1010"/>
      <c r="BZ115" s="1010"/>
      <c r="CA115" s="1010" t="s">
        <v>138</v>
      </c>
      <c r="CB115" s="1010"/>
      <c r="CC115" s="1010"/>
      <c r="CD115" s="1010"/>
      <c r="CE115" s="1010"/>
      <c r="CF115" s="1004" t="s">
        <v>138</v>
      </c>
      <c r="CG115" s="1005"/>
      <c r="CH115" s="1005"/>
      <c r="CI115" s="1005"/>
      <c r="CJ115" s="1005"/>
      <c r="CK115" s="1035"/>
      <c r="CL115" s="1036"/>
      <c r="CM115" s="1039" t="s">
        <v>442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427</v>
      </c>
      <c r="DH115" s="1049"/>
      <c r="DI115" s="1049"/>
      <c r="DJ115" s="1049"/>
      <c r="DK115" s="1050"/>
      <c r="DL115" s="1051" t="s">
        <v>427</v>
      </c>
      <c r="DM115" s="1049"/>
      <c r="DN115" s="1049"/>
      <c r="DO115" s="1049"/>
      <c r="DP115" s="1050"/>
      <c r="DQ115" s="1051" t="s">
        <v>405</v>
      </c>
      <c r="DR115" s="1049"/>
      <c r="DS115" s="1049"/>
      <c r="DT115" s="1049"/>
      <c r="DU115" s="1050"/>
      <c r="DV115" s="1052" t="s">
        <v>426</v>
      </c>
      <c r="DW115" s="1053"/>
      <c r="DX115" s="1053"/>
      <c r="DY115" s="1053"/>
      <c r="DZ115" s="1054"/>
    </row>
    <row r="116" spans="1:130" s="246" customFormat="1" ht="26.25" customHeight="1" x14ac:dyDescent="0.2">
      <c r="A116" s="1046"/>
      <c r="B116" s="1047"/>
      <c r="C116" s="1055" t="s">
        <v>443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427</v>
      </c>
      <c r="AB116" s="1049"/>
      <c r="AC116" s="1049"/>
      <c r="AD116" s="1049"/>
      <c r="AE116" s="1050"/>
      <c r="AF116" s="1051" t="s">
        <v>426</v>
      </c>
      <c r="AG116" s="1049"/>
      <c r="AH116" s="1049"/>
      <c r="AI116" s="1049"/>
      <c r="AJ116" s="1050"/>
      <c r="AK116" s="1051" t="s">
        <v>426</v>
      </c>
      <c r="AL116" s="1049"/>
      <c r="AM116" s="1049"/>
      <c r="AN116" s="1049"/>
      <c r="AO116" s="1050"/>
      <c r="AP116" s="1052" t="s">
        <v>427</v>
      </c>
      <c r="AQ116" s="1053"/>
      <c r="AR116" s="1053"/>
      <c r="AS116" s="1053"/>
      <c r="AT116" s="1054"/>
      <c r="AU116" s="990"/>
      <c r="AV116" s="991"/>
      <c r="AW116" s="991"/>
      <c r="AX116" s="991"/>
      <c r="AY116" s="991"/>
      <c r="AZ116" s="1057" t="s">
        <v>444</v>
      </c>
      <c r="BA116" s="1058"/>
      <c r="BB116" s="1058"/>
      <c r="BC116" s="1058"/>
      <c r="BD116" s="1058"/>
      <c r="BE116" s="1058"/>
      <c r="BF116" s="1058"/>
      <c r="BG116" s="1058"/>
      <c r="BH116" s="1058"/>
      <c r="BI116" s="1058"/>
      <c r="BJ116" s="1058"/>
      <c r="BK116" s="1058"/>
      <c r="BL116" s="1058"/>
      <c r="BM116" s="1058"/>
      <c r="BN116" s="1058"/>
      <c r="BO116" s="1058"/>
      <c r="BP116" s="1059"/>
      <c r="BQ116" s="1009" t="s">
        <v>405</v>
      </c>
      <c r="BR116" s="1010"/>
      <c r="BS116" s="1010"/>
      <c r="BT116" s="1010"/>
      <c r="BU116" s="1010"/>
      <c r="BV116" s="1010" t="s">
        <v>405</v>
      </c>
      <c r="BW116" s="1010"/>
      <c r="BX116" s="1010"/>
      <c r="BY116" s="1010"/>
      <c r="BZ116" s="1010"/>
      <c r="CA116" s="1010" t="s">
        <v>138</v>
      </c>
      <c r="CB116" s="1010"/>
      <c r="CC116" s="1010"/>
      <c r="CD116" s="1010"/>
      <c r="CE116" s="1010"/>
      <c r="CF116" s="1004" t="s">
        <v>405</v>
      </c>
      <c r="CG116" s="1005"/>
      <c r="CH116" s="1005"/>
      <c r="CI116" s="1005"/>
      <c r="CJ116" s="1005"/>
      <c r="CK116" s="1035"/>
      <c r="CL116" s="1036"/>
      <c r="CM116" s="1006" t="s">
        <v>445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427</v>
      </c>
      <c r="DH116" s="1049"/>
      <c r="DI116" s="1049"/>
      <c r="DJ116" s="1049"/>
      <c r="DK116" s="1050"/>
      <c r="DL116" s="1051" t="s">
        <v>427</v>
      </c>
      <c r="DM116" s="1049"/>
      <c r="DN116" s="1049"/>
      <c r="DO116" s="1049"/>
      <c r="DP116" s="1050"/>
      <c r="DQ116" s="1051" t="s">
        <v>426</v>
      </c>
      <c r="DR116" s="1049"/>
      <c r="DS116" s="1049"/>
      <c r="DT116" s="1049"/>
      <c r="DU116" s="1050"/>
      <c r="DV116" s="1052" t="s">
        <v>427</v>
      </c>
      <c r="DW116" s="1053"/>
      <c r="DX116" s="1053"/>
      <c r="DY116" s="1053"/>
      <c r="DZ116" s="1054"/>
    </row>
    <row r="117" spans="1:130" s="246" customFormat="1" ht="26.25" customHeight="1" x14ac:dyDescent="0.2">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446</v>
      </c>
      <c r="Z117" s="976"/>
      <c r="AA117" s="1066">
        <v>1117749</v>
      </c>
      <c r="AB117" s="1067"/>
      <c r="AC117" s="1067"/>
      <c r="AD117" s="1067"/>
      <c r="AE117" s="1068"/>
      <c r="AF117" s="1069">
        <v>911302</v>
      </c>
      <c r="AG117" s="1067"/>
      <c r="AH117" s="1067"/>
      <c r="AI117" s="1067"/>
      <c r="AJ117" s="1068"/>
      <c r="AK117" s="1069">
        <v>875735</v>
      </c>
      <c r="AL117" s="1067"/>
      <c r="AM117" s="1067"/>
      <c r="AN117" s="1067"/>
      <c r="AO117" s="1068"/>
      <c r="AP117" s="1070"/>
      <c r="AQ117" s="1071"/>
      <c r="AR117" s="1071"/>
      <c r="AS117" s="1071"/>
      <c r="AT117" s="1072"/>
      <c r="AU117" s="990"/>
      <c r="AV117" s="991"/>
      <c r="AW117" s="991"/>
      <c r="AX117" s="991"/>
      <c r="AY117" s="991"/>
      <c r="AZ117" s="1057" t="s">
        <v>447</v>
      </c>
      <c r="BA117" s="1058"/>
      <c r="BB117" s="1058"/>
      <c r="BC117" s="1058"/>
      <c r="BD117" s="1058"/>
      <c r="BE117" s="1058"/>
      <c r="BF117" s="1058"/>
      <c r="BG117" s="1058"/>
      <c r="BH117" s="1058"/>
      <c r="BI117" s="1058"/>
      <c r="BJ117" s="1058"/>
      <c r="BK117" s="1058"/>
      <c r="BL117" s="1058"/>
      <c r="BM117" s="1058"/>
      <c r="BN117" s="1058"/>
      <c r="BO117" s="1058"/>
      <c r="BP117" s="1059"/>
      <c r="BQ117" s="1009" t="s">
        <v>138</v>
      </c>
      <c r="BR117" s="1010"/>
      <c r="BS117" s="1010"/>
      <c r="BT117" s="1010"/>
      <c r="BU117" s="1010"/>
      <c r="BV117" s="1010" t="s">
        <v>138</v>
      </c>
      <c r="BW117" s="1010"/>
      <c r="BX117" s="1010"/>
      <c r="BY117" s="1010"/>
      <c r="BZ117" s="1010"/>
      <c r="CA117" s="1010" t="s">
        <v>138</v>
      </c>
      <c r="CB117" s="1010"/>
      <c r="CC117" s="1010"/>
      <c r="CD117" s="1010"/>
      <c r="CE117" s="1010"/>
      <c r="CF117" s="1004" t="s">
        <v>426</v>
      </c>
      <c r="CG117" s="1005"/>
      <c r="CH117" s="1005"/>
      <c r="CI117" s="1005"/>
      <c r="CJ117" s="1005"/>
      <c r="CK117" s="1035"/>
      <c r="CL117" s="1036"/>
      <c r="CM117" s="1006" t="s">
        <v>448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138</v>
      </c>
      <c r="DH117" s="1049"/>
      <c r="DI117" s="1049"/>
      <c r="DJ117" s="1049"/>
      <c r="DK117" s="1050"/>
      <c r="DL117" s="1051" t="s">
        <v>138</v>
      </c>
      <c r="DM117" s="1049"/>
      <c r="DN117" s="1049"/>
      <c r="DO117" s="1049"/>
      <c r="DP117" s="1050"/>
      <c r="DQ117" s="1051" t="s">
        <v>138</v>
      </c>
      <c r="DR117" s="1049"/>
      <c r="DS117" s="1049"/>
      <c r="DT117" s="1049"/>
      <c r="DU117" s="1050"/>
      <c r="DV117" s="1052" t="s">
        <v>138</v>
      </c>
      <c r="DW117" s="1053"/>
      <c r="DX117" s="1053"/>
      <c r="DY117" s="1053"/>
      <c r="DZ117" s="1054"/>
    </row>
    <row r="118" spans="1:130" s="246" customFormat="1" ht="26.25" customHeight="1" x14ac:dyDescent="0.2">
      <c r="A118" s="994" t="s">
        <v>420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418</v>
      </c>
      <c r="AB118" s="975"/>
      <c r="AC118" s="975"/>
      <c r="AD118" s="975"/>
      <c r="AE118" s="976"/>
      <c r="AF118" s="974" t="s">
        <v>303</v>
      </c>
      <c r="AG118" s="975"/>
      <c r="AH118" s="975"/>
      <c r="AI118" s="975"/>
      <c r="AJ118" s="976"/>
      <c r="AK118" s="974" t="s">
        <v>302</v>
      </c>
      <c r="AL118" s="975"/>
      <c r="AM118" s="975"/>
      <c r="AN118" s="975"/>
      <c r="AO118" s="976"/>
      <c r="AP118" s="1061" t="s">
        <v>419</v>
      </c>
      <c r="AQ118" s="1062"/>
      <c r="AR118" s="1062"/>
      <c r="AS118" s="1062"/>
      <c r="AT118" s="1063"/>
      <c r="AU118" s="990"/>
      <c r="AV118" s="991"/>
      <c r="AW118" s="991"/>
      <c r="AX118" s="991"/>
      <c r="AY118" s="991"/>
      <c r="AZ118" s="1064" t="s">
        <v>449</v>
      </c>
      <c r="BA118" s="1055"/>
      <c r="BB118" s="1055"/>
      <c r="BC118" s="1055"/>
      <c r="BD118" s="1055"/>
      <c r="BE118" s="1055"/>
      <c r="BF118" s="1055"/>
      <c r="BG118" s="1055"/>
      <c r="BH118" s="1055"/>
      <c r="BI118" s="1055"/>
      <c r="BJ118" s="1055"/>
      <c r="BK118" s="1055"/>
      <c r="BL118" s="1055"/>
      <c r="BM118" s="1055"/>
      <c r="BN118" s="1055"/>
      <c r="BO118" s="1055"/>
      <c r="BP118" s="1056"/>
      <c r="BQ118" s="1087" t="s">
        <v>426</v>
      </c>
      <c r="BR118" s="1088"/>
      <c r="BS118" s="1088"/>
      <c r="BT118" s="1088"/>
      <c r="BU118" s="1088"/>
      <c r="BV118" s="1088" t="s">
        <v>426</v>
      </c>
      <c r="BW118" s="1088"/>
      <c r="BX118" s="1088"/>
      <c r="BY118" s="1088"/>
      <c r="BZ118" s="1088"/>
      <c r="CA118" s="1088" t="s">
        <v>138</v>
      </c>
      <c r="CB118" s="1088"/>
      <c r="CC118" s="1088"/>
      <c r="CD118" s="1088"/>
      <c r="CE118" s="1088"/>
      <c r="CF118" s="1004" t="s">
        <v>138</v>
      </c>
      <c r="CG118" s="1005"/>
      <c r="CH118" s="1005"/>
      <c r="CI118" s="1005"/>
      <c r="CJ118" s="1005"/>
      <c r="CK118" s="1035"/>
      <c r="CL118" s="1036"/>
      <c r="CM118" s="1006" t="s">
        <v>450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138</v>
      </c>
      <c r="DH118" s="1049"/>
      <c r="DI118" s="1049"/>
      <c r="DJ118" s="1049"/>
      <c r="DK118" s="1050"/>
      <c r="DL118" s="1051" t="s">
        <v>138</v>
      </c>
      <c r="DM118" s="1049"/>
      <c r="DN118" s="1049"/>
      <c r="DO118" s="1049"/>
      <c r="DP118" s="1050"/>
      <c r="DQ118" s="1051" t="s">
        <v>138</v>
      </c>
      <c r="DR118" s="1049"/>
      <c r="DS118" s="1049"/>
      <c r="DT118" s="1049"/>
      <c r="DU118" s="1050"/>
      <c r="DV118" s="1052" t="s">
        <v>426</v>
      </c>
      <c r="DW118" s="1053"/>
      <c r="DX118" s="1053"/>
      <c r="DY118" s="1053"/>
      <c r="DZ118" s="1054"/>
    </row>
    <row r="119" spans="1:130" s="246" customFormat="1" ht="26.25" customHeight="1" x14ac:dyDescent="0.2">
      <c r="A119" s="1148" t="s">
        <v>423</v>
      </c>
      <c r="B119" s="1034"/>
      <c r="C119" s="1013" t="s">
        <v>424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426</v>
      </c>
      <c r="AB119" s="982"/>
      <c r="AC119" s="982"/>
      <c r="AD119" s="982"/>
      <c r="AE119" s="983"/>
      <c r="AF119" s="984" t="s">
        <v>138</v>
      </c>
      <c r="AG119" s="982"/>
      <c r="AH119" s="982"/>
      <c r="AI119" s="982"/>
      <c r="AJ119" s="983"/>
      <c r="AK119" s="984" t="s">
        <v>426</v>
      </c>
      <c r="AL119" s="982"/>
      <c r="AM119" s="982"/>
      <c r="AN119" s="982"/>
      <c r="AO119" s="983"/>
      <c r="AP119" s="985" t="s">
        <v>138</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451</v>
      </c>
      <c r="BP119" s="1096"/>
      <c r="BQ119" s="1087">
        <v>7448213</v>
      </c>
      <c r="BR119" s="1088"/>
      <c r="BS119" s="1088"/>
      <c r="BT119" s="1088"/>
      <c r="BU119" s="1088"/>
      <c r="BV119" s="1088">
        <v>7478739</v>
      </c>
      <c r="BW119" s="1088"/>
      <c r="BX119" s="1088"/>
      <c r="BY119" s="1088"/>
      <c r="BZ119" s="1088"/>
      <c r="CA119" s="1088">
        <v>6880041</v>
      </c>
      <c r="CB119" s="1088"/>
      <c r="CC119" s="1088"/>
      <c r="CD119" s="1088"/>
      <c r="CE119" s="1088"/>
      <c r="CF119" s="1089"/>
      <c r="CG119" s="1090"/>
      <c r="CH119" s="1090"/>
      <c r="CI119" s="1090"/>
      <c r="CJ119" s="1091"/>
      <c r="CK119" s="1037"/>
      <c r="CL119" s="1038"/>
      <c r="CM119" s="1092" t="s">
        <v>452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138</v>
      </c>
      <c r="DH119" s="1074"/>
      <c r="DI119" s="1074"/>
      <c r="DJ119" s="1074"/>
      <c r="DK119" s="1075"/>
      <c r="DL119" s="1073" t="s">
        <v>138</v>
      </c>
      <c r="DM119" s="1074"/>
      <c r="DN119" s="1074"/>
      <c r="DO119" s="1074"/>
      <c r="DP119" s="1075"/>
      <c r="DQ119" s="1073" t="s">
        <v>138</v>
      </c>
      <c r="DR119" s="1074"/>
      <c r="DS119" s="1074"/>
      <c r="DT119" s="1074"/>
      <c r="DU119" s="1075"/>
      <c r="DV119" s="1076" t="s">
        <v>426</v>
      </c>
      <c r="DW119" s="1077"/>
      <c r="DX119" s="1077"/>
      <c r="DY119" s="1077"/>
      <c r="DZ119" s="1078"/>
    </row>
    <row r="120" spans="1:130" s="246" customFormat="1" ht="26.25" customHeight="1" x14ac:dyDescent="0.2">
      <c r="A120" s="1149"/>
      <c r="B120" s="1036"/>
      <c r="C120" s="1006" t="s">
        <v>429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138</v>
      </c>
      <c r="AB120" s="1049"/>
      <c r="AC120" s="1049"/>
      <c r="AD120" s="1049"/>
      <c r="AE120" s="1050"/>
      <c r="AF120" s="1051" t="s">
        <v>138</v>
      </c>
      <c r="AG120" s="1049"/>
      <c r="AH120" s="1049"/>
      <c r="AI120" s="1049"/>
      <c r="AJ120" s="1050"/>
      <c r="AK120" s="1051" t="s">
        <v>426</v>
      </c>
      <c r="AL120" s="1049"/>
      <c r="AM120" s="1049"/>
      <c r="AN120" s="1049"/>
      <c r="AO120" s="1050"/>
      <c r="AP120" s="1052" t="s">
        <v>138</v>
      </c>
      <c r="AQ120" s="1053"/>
      <c r="AR120" s="1053"/>
      <c r="AS120" s="1053"/>
      <c r="AT120" s="1054"/>
      <c r="AU120" s="1079" t="s">
        <v>453</v>
      </c>
      <c r="AV120" s="1080"/>
      <c r="AW120" s="1080"/>
      <c r="AX120" s="1080"/>
      <c r="AY120" s="1081"/>
      <c r="AZ120" s="1030" t="s">
        <v>454</v>
      </c>
      <c r="BA120" s="979"/>
      <c r="BB120" s="979"/>
      <c r="BC120" s="979"/>
      <c r="BD120" s="979"/>
      <c r="BE120" s="979"/>
      <c r="BF120" s="979"/>
      <c r="BG120" s="979"/>
      <c r="BH120" s="979"/>
      <c r="BI120" s="979"/>
      <c r="BJ120" s="979"/>
      <c r="BK120" s="979"/>
      <c r="BL120" s="979"/>
      <c r="BM120" s="979"/>
      <c r="BN120" s="979"/>
      <c r="BO120" s="979"/>
      <c r="BP120" s="980"/>
      <c r="BQ120" s="1016">
        <v>4136742</v>
      </c>
      <c r="BR120" s="1017"/>
      <c r="BS120" s="1017"/>
      <c r="BT120" s="1017"/>
      <c r="BU120" s="1017"/>
      <c r="BV120" s="1017">
        <v>4554524</v>
      </c>
      <c r="BW120" s="1017"/>
      <c r="BX120" s="1017"/>
      <c r="BY120" s="1017"/>
      <c r="BZ120" s="1017"/>
      <c r="CA120" s="1017">
        <v>5498353</v>
      </c>
      <c r="CB120" s="1017"/>
      <c r="CC120" s="1017"/>
      <c r="CD120" s="1017"/>
      <c r="CE120" s="1017"/>
      <c r="CF120" s="1031">
        <v>183.5</v>
      </c>
      <c r="CG120" s="1032"/>
      <c r="CH120" s="1032"/>
      <c r="CI120" s="1032"/>
      <c r="CJ120" s="1032"/>
      <c r="CK120" s="1097" t="s">
        <v>455</v>
      </c>
      <c r="CL120" s="1098"/>
      <c r="CM120" s="1098"/>
      <c r="CN120" s="1098"/>
      <c r="CO120" s="1099"/>
      <c r="CP120" s="1105" t="s">
        <v>401</v>
      </c>
      <c r="CQ120" s="1106"/>
      <c r="CR120" s="1106"/>
      <c r="CS120" s="1106"/>
      <c r="CT120" s="1106"/>
      <c r="CU120" s="1106"/>
      <c r="CV120" s="1106"/>
      <c r="CW120" s="1106"/>
      <c r="CX120" s="1106"/>
      <c r="CY120" s="1106"/>
      <c r="CZ120" s="1106"/>
      <c r="DA120" s="1106"/>
      <c r="DB120" s="1106"/>
      <c r="DC120" s="1106"/>
      <c r="DD120" s="1106"/>
      <c r="DE120" s="1106"/>
      <c r="DF120" s="1107"/>
      <c r="DG120" s="1016">
        <v>1711838</v>
      </c>
      <c r="DH120" s="1017"/>
      <c r="DI120" s="1017"/>
      <c r="DJ120" s="1017"/>
      <c r="DK120" s="1017"/>
      <c r="DL120" s="1017">
        <v>1670236</v>
      </c>
      <c r="DM120" s="1017"/>
      <c r="DN120" s="1017"/>
      <c r="DO120" s="1017"/>
      <c r="DP120" s="1017"/>
      <c r="DQ120" s="1017">
        <v>1531401</v>
      </c>
      <c r="DR120" s="1017"/>
      <c r="DS120" s="1017"/>
      <c r="DT120" s="1017"/>
      <c r="DU120" s="1017"/>
      <c r="DV120" s="1018">
        <v>51.1</v>
      </c>
      <c r="DW120" s="1018"/>
      <c r="DX120" s="1018"/>
      <c r="DY120" s="1018"/>
      <c r="DZ120" s="1019"/>
    </row>
    <row r="121" spans="1:130" s="246" customFormat="1" ht="26.25" customHeight="1" x14ac:dyDescent="0.2">
      <c r="A121" s="1149"/>
      <c r="B121" s="1036"/>
      <c r="C121" s="1057" t="s">
        <v>456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138</v>
      </c>
      <c r="AB121" s="1049"/>
      <c r="AC121" s="1049"/>
      <c r="AD121" s="1049"/>
      <c r="AE121" s="1050"/>
      <c r="AF121" s="1051" t="s">
        <v>138</v>
      </c>
      <c r="AG121" s="1049"/>
      <c r="AH121" s="1049"/>
      <c r="AI121" s="1049"/>
      <c r="AJ121" s="1050"/>
      <c r="AK121" s="1051" t="s">
        <v>138</v>
      </c>
      <c r="AL121" s="1049"/>
      <c r="AM121" s="1049"/>
      <c r="AN121" s="1049"/>
      <c r="AO121" s="1050"/>
      <c r="AP121" s="1052" t="s">
        <v>138</v>
      </c>
      <c r="AQ121" s="1053"/>
      <c r="AR121" s="1053"/>
      <c r="AS121" s="1053"/>
      <c r="AT121" s="1054"/>
      <c r="AU121" s="1082"/>
      <c r="AV121" s="1083"/>
      <c r="AW121" s="1083"/>
      <c r="AX121" s="1083"/>
      <c r="AY121" s="1084"/>
      <c r="AZ121" s="1039" t="s">
        <v>457</v>
      </c>
      <c r="BA121" s="1040"/>
      <c r="BB121" s="1040"/>
      <c r="BC121" s="1040"/>
      <c r="BD121" s="1040"/>
      <c r="BE121" s="1040"/>
      <c r="BF121" s="1040"/>
      <c r="BG121" s="1040"/>
      <c r="BH121" s="1040"/>
      <c r="BI121" s="1040"/>
      <c r="BJ121" s="1040"/>
      <c r="BK121" s="1040"/>
      <c r="BL121" s="1040"/>
      <c r="BM121" s="1040"/>
      <c r="BN121" s="1040"/>
      <c r="BO121" s="1040"/>
      <c r="BP121" s="1041"/>
      <c r="BQ121" s="1009" t="s">
        <v>138</v>
      </c>
      <c r="BR121" s="1010"/>
      <c r="BS121" s="1010"/>
      <c r="BT121" s="1010"/>
      <c r="BU121" s="1010"/>
      <c r="BV121" s="1010" t="s">
        <v>138</v>
      </c>
      <c r="BW121" s="1010"/>
      <c r="BX121" s="1010"/>
      <c r="BY121" s="1010"/>
      <c r="BZ121" s="1010"/>
      <c r="CA121" s="1010" t="s">
        <v>138</v>
      </c>
      <c r="CB121" s="1010"/>
      <c r="CC121" s="1010"/>
      <c r="CD121" s="1010"/>
      <c r="CE121" s="1010"/>
      <c r="CF121" s="1004" t="s">
        <v>138</v>
      </c>
      <c r="CG121" s="1005"/>
      <c r="CH121" s="1005"/>
      <c r="CI121" s="1005"/>
      <c r="CJ121" s="1005"/>
      <c r="CK121" s="1100"/>
      <c r="CL121" s="1101"/>
      <c r="CM121" s="1101"/>
      <c r="CN121" s="1101"/>
      <c r="CO121" s="1102"/>
      <c r="CP121" s="1110" t="s">
        <v>397</v>
      </c>
      <c r="CQ121" s="1111"/>
      <c r="CR121" s="1111"/>
      <c r="CS121" s="1111"/>
      <c r="CT121" s="1111"/>
      <c r="CU121" s="1111"/>
      <c r="CV121" s="1111"/>
      <c r="CW121" s="1111"/>
      <c r="CX121" s="1111"/>
      <c r="CY121" s="1111"/>
      <c r="CZ121" s="1111"/>
      <c r="DA121" s="1111"/>
      <c r="DB121" s="1111"/>
      <c r="DC121" s="1111"/>
      <c r="DD121" s="1111"/>
      <c r="DE121" s="1111"/>
      <c r="DF121" s="1112"/>
      <c r="DG121" s="1009">
        <v>742</v>
      </c>
      <c r="DH121" s="1010"/>
      <c r="DI121" s="1010"/>
      <c r="DJ121" s="1010"/>
      <c r="DK121" s="1010"/>
      <c r="DL121" s="1010">
        <v>356</v>
      </c>
      <c r="DM121" s="1010"/>
      <c r="DN121" s="1010"/>
      <c r="DO121" s="1010"/>
      <c r="DP121" s="1010"/>
      <c r="DQ121" s="1010">
        <v>342</v>
      </c>
      <c r="DR121" s="1010"/>
      <c r="DS121" s="1010"/>
      <c r="DT121" s="1010"/>
      <c r="DU121" s="1010"/>
      <c r="DV121" s="1011">
        <v>0</v>
      </c>
      <c r="DW121" s="1011"/>
      <c r="DX121" s="1011"/>
      <c r="DY121" s="1011"/>
      <c r="DZ121" s="1012"/>
    </row>
    <row r="122" spans="1:130" s="246" customFormat="1" ht="26.25" customHeight="1" x14ac:dyDescent="0.2">
      <c r="A122" s="1149"/>
      <c r="B122" s="1036"/>
      <c r="C122" s="1006" t="s">
        <v>439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138</v>
      </c>
      <c r="AB122" s="1049"/>
      <c r="AC122" s="1049"/>
      <c r="AD122" s="1049"/>
      <c r="AE122" s="1050"/>
      <c r="AF122" s="1051" t="s">
        <v>138</v>
      </c>
      <c r="AG122" s="1049"/>
      <c r="AH122" s="1049"/>
      <c r="AI122" s="1049"/>
      <c r="AJ122" s="1050"/>
      <c r="AK122" s="1051" t="s">
        <v>138</v>
      </c>
      <c r="AL122" s="1049"/>
      <c r="AM122" s="1049"/>
      <c r="AN122" s="1049"/>
      <c r="AO122" s="1050"/>
      <c r="AP122" s="1052" t="s">
        <v>426</v>
      </c>
      <c r="AQ122" s="1053"/>
      <c r="AR122" s="1053"/>
      <c r="AS122" s="1053"/>
      <c r="AT122" s="1054"/>
      <c r="AU122" s="1082"/>
      <c r="AV122" s="1083"/>
      <c r="AW122" s="1083"/>
      <c r="AX122" s="1083"/>
      <c r="AY122" s="1084"/>
      <c r="AZ122" s="1064" t="s">
        <v>458</v>
      </c>
      <c r="BA122" s="1055"/>
      <c r="BB122" s="1055"/>
      <c r="BC122" s="1055"/>
      <c r="BD122" s="1055"/>
      <c r="BE122" s="1055"/>
      <c r="BF122" s="1055"/>
      <c r="BG122" s="1055"/>
      <c r="BH122" s="1055"/>
      <c r="BI122" s="1055"/>
      <c r="BJ122" s="1055"/>
      <c r="BK122" s="1055"/>
      <c r="BL122" s="1055"/>
      <c r="BM122" s="1055"/>
      <c r="BN122" s="1055"/>
      <c r="BO122" s="1055"/>
      <c r="BP122" s="1056"/>
      <c r="BQ122" s="1087">
        <v>6232289</v>
      </c>
      <c r="BR122" s="1088"/>
      <c r="BS122" s="1088"/>
      <c r="BT122" s="1088"/>
      <c r="BU122" s="1088"/>
      <c r="BV122" s="1088">
        <v>6217923</v>
      </c>
      <c r="BW122" s="1088"/>
      <c r="BX122" s="1088"/>
      <c r="BY122" s="1088"/>
      <c r="BZ122" s="1088"/>
      <c r="CA122" s="1088">
        <v>5705263</v>
      </c>
      <c r="CB122" s="1088"/>
      <c r="CC122" s="1088"/>
      <c r="CD122" s="1088"/>
      <c r="CE122" s="1088"/>
      <c r="CF122" s="1108">
        <v>190.4</v>
      </c>
      <c r="CG122" s="1109"/>
      <c r="CH122" s="1109"/>
      <c r="CI122" s="1109"/>
      <c r="CJ122" s="1109"/>
      <c r="CK122" s="1100"/>
      <c r="CL122" s="1101"/>
      <c r="CM122" s="1101"/>
      <c r="CN122" s="1101"/>
      <c r="CO122" s="1102"/>
      <c r="CP122" s="1110" t="s">
        <v>398</v>
      </c>
      <c r="CQ122" s="1111"/>
      <c r="CR122" s="1111"/>
      <c r="CS122" s="1111"/>
      <c r="CT122" s="1111"/>
      <c r="CU122" s="1111"/>
      <c r="CV122" s="1111"/>
      <c r="CW122" s="1111"/>
      <c r="CX122" s="1111"/>
      <c r="CY122" s="1111"/>
      <c r="CZ122" s="1111"/>
      <c r="DA122" s="1111"/>
      <c r="DB122" s="1111"/>
      <c r="DC122" s="1111"/>
      <c r="DD122" s="1111"/>
      <c r="DE122" s="1111"/>
      <c r="DF122" s="1112"/>
      <c r="DG122" s="1009" t="s">
        <v>138</v>
      </c>
      <c r="DH122" s="1010"/>
      <c r="DI122" s="1010"/>
      <c r="DJ122" s="1010"/>
      <c r="DK122" s="1010"/>
      <c r="DL122" s="1010" t="s">
        <v>426</v>
      </c>
      <c r="DM122" s="1010"/>
      <c r="DN122" s="1010"/>
      <c r="DO122" s="1010"/>
      <c r="DP122" s="1010"/>
      <c r="DQ122" s="1010" t="s">
        <v>459</v>
      </c>
      <c r="DR122" s="1010"/>
      <c r="DS122" s="1010"/>
      <c r="DT122" s="1010"/>
      <c r="DU122" s="1010"/>
      <c r="DV122" s="1011" t="s">
        <v>138</v>
      </c>
      <c r="DW122" s="1011"/>
      <c r="DX122" s="1011"/>
      <c r="DY122" s="1011"/>
      <c r="DZ122" s="1012"/>
    </row>
    <row r="123" spans="1:130" s="246" customFormat="1" ht="26.25" customHeight="1" x14ac:dyDescent="0.2">
      <c r="A123" s="1149"/>
      <c r="B123" s="1036"/>
      <c r="C123" s="1006" t="s">
        <v>445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138</v>
      </c>
      <c r="AB123" s="1049"/>
      <c r="AC123" s="1049"/>
      <c r="AD123" s="1049"/>
      <c r="AE123" s="1050"/>
      <c r="AF123" s="1051" t="s">
        <v>426</v>
      </c>
      <c r="AG123" s="1049"/>
      <c r="AH123" s="1049"/>
      <c r="AI123" s="1049"/>
      <c r="AJ123" s="1050"/>
      <c r="AK123" s="1051" t="s">
        <v>426</v>
      </c>
      <c r="AL123" s="1049"/>
      <c r="AM123" s="1049"/>
      <c r="AN123" s="1049"/>
      <c r="AO123" s="1050"/>
      <c r="AP123" s="1052" t="s">
        <v>138</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460</v>
      </c>
      <c r="BP123" s="1096"/>
      <c r="BQ123" s="1155">
        <v>10369031</v>
      </c>
      <c r="BR123" s="1156"/>
      <c r="BS123" s="1156"/>
      <c r="BT123" s="1156"/>
      <c r="BU123" s="1156"/>
      <c r="BV123" s="1156">
        <v>10772447</v>
      </c>
      <c r="BW123" s="1156"/>
      <c r="BX123" s="1156"/>
      <c r="BY123" s="1156"/>
      <c r="BZ123" s="1156"/>
      <c r="CA123" s="1156">
        <v>11203616</v>
      </c>
      <c r="CB123" s="1156"/>
      <c r="CC123" s="1156"/>
      <c r="CD123" s="1156"/>
      <c r="CE123" s="1156"/>
      <c r="CF123" s="1089"/>
      <c r="CG123" s="1090"/>
      <c r="CH123" s="1090"/>
      <c r="CI123" s="1090"/>
      <c r="CJ123" s="1091"/>
      <c r="CK123" s="1100"/>
      <c r="CL123" s="1101"/>
      <c r="CM123" s="1101"/>
      <c r="CN123" s="1101"/>
      <c r="CO123" s="1102"/>
      <c r="CP123" s="1110" t="s">
        <v>461</v>
      </c>
      <c r="CQ123" s="1111"/>
      <c r="CR123" s="1111"/>
      <c r="CS123" s="1111"/>
      <c r="CT123" s="1111"/>
      <c r="CU123" s="1111"/>
      <c r="CV123" s="1111"/>
      <c r="CW123" s="1111"/>
      <c r="CX123" s="1111"/>
      <c r="CY123" s="1111"/>
      <c r="CZ123" s="1111"/>
      <c r="DA123" s="1111"/>
      <c r="DB123" s="1111"/>
      <c r="DC123" s="1111"/>
      <c r="DD123" s="1111"/>
      <c r="DE123" s="1111"/>
      <c r="DF123" s="1112"/>
      <c r="DG123" s="1048" t="s">
        <v>138</v>
      </c>
      <c r="DH123" s="1049"/>
      <c r="DI123" s="1049"/>
      <c r="DJ123" s="1049"/>
      <c r="DK123" s="1050"/>
      <c r="DL123" s="1051" t="s">
        <v>138</v>
      </c>
      <c r="DM123" s="1049"/>
      <c r="DN123" s="1049"/>
      <c r="DO123" s="1049"/>
      <c r="DP123" s="1050"/>
      <c r="DQ123" s="1051" t="s">
        <v>138</v>
      </c>
      <c r="DR123" s="1049"/>
      <c r="DS123" s="1049"/>
      <c r="DT123" s="1049"/>
      <c r="DU123" s="1050"/>
      <c r="DV123" s="1052" t="s">
        <v>138</v>
      </c>
      <c r="DW123" s="1053"/>
      <c r="DX123" s="1053"/>
      <c r="DY123" s="1053"/>
      <c r="DZ123" s="1054"/>
    </row>
    <row r="124" spans="1:130" s="246" customFormat="1" ht="26.25" customHeight="1" thickBot="1" x14ac:dyDescent="0.25">
      <c r="A124" s="1149"/>
      <c r="B124" s="1036"/>
      <c r="C124" s="1006" t="s">
        <v>448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426</v>
      </c>
      <c r="AB124" s="1049"/>
      <c r="AC124" s="1049"/>
      <c r="AD124" s="1049"/>
      <c r="AE124" s="1050"/>
      <c r="AF124" s="1051" t="s">
        <v>426</v>
      </c>
      <c r="AG124" s="1049"/>
      <c r="AH124" s="1049"/>
      <c r="AI124" s="1049"/>
      <c r="AJ124" s="1050"/>
      <c r="AK124" s="1051" t="s">
        <v>138</v>
      </c>
      <c r="AL124" s="1049"/>
      <c r="AM124" s="1049"/>
      <c r="AN124" s="1049"/>
      <c r="AO124" s="1050"/>
      <c r="AP124" s="1052" t="s">
        <v>426</v>
      </c>
      <c r="AQ124" s="1053"/>
      <c r="AR124" s="1053"/>
      <c r="AS124" s="1053"/>
      <c r="AT124" s="1054"/>
      <c r="AU124" s="1151" t="s">
        <v>462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138</v>
      </c>
      <c r="BR124" s="1118"/>
      <c r="BS124" s="1118"/>
      <c r="BT124" s="1118"/>
      <c r="BU124" s="1118"/>
      <c r="BV124" s="1118" t="s">
        <v>426</v>
      </c>
      <c r="BW124" s="1118"/>
      <c r="BX124" s="1118"/>
      <c r="BY124" s="1118"/>
      <c r="BZ124" s="1118"/>
      <c r="CA124" s="1118" t="s">
        <v>138</v>
      </c>
      <c r="CB124" s="1118"/>
      <c r="CC124" s="1118"/>
      <c r="CD124" s="1118"/>
      <c r="CE124" s="1118"/>
      <c r="CF124" s="1119"/>
      <c r="CG124" s="1120"/>
      <c r="CH124" s="1120"/>
      <c r="CI124" s="1120"/>
      <c r="CJ124" s="1121"/>
      <c r="CK124" s="1103"/>
      <c r="CL124" s="1103"/>
      <c r="CM124" s="1103"/>
      <c r="CN124" s="1103"/>
      <c r="CO124" s="1104"/>
      <c r="CP124" s="1110" t="s">
        <v>463</v>
      </c>
      <c r="CQ124" s="1111"/>
      <c r="CR124" s="1111"/>
      <c r="CS124" s="1111"/>
      <c r="CT124" s="1111"/>
      <c r="CU124" s="1111"/>
      <c r="CV124" s="1111"/>
      <c r="CW124" s="1111"/>
      <c r="CX124" s="1111"/>
      <c r="CY124" s="1111"/>
      <c r="CZ124" s="1111"/>
      <c r="DA124" s="1111"/>
      <c r="DB124" s="1111"/>
      <c r="DC124" s="1111"/>
      <c r="DD124" s="1111"/>
      <c r="DE124" s="1111"/>
      <c r="DF124" s="1112"/>
      <c r="DG124" s="1095" t="s">
        <v>138</v>
      </c>
      <c r="DH124" s="1074"/>
      <c r="DI124" s="1074"/>
      <c r="DJ124" s="1074"/>
      <c r="DK124" s="1075"/>
      <c r="DL124" s="1073" t="s">
        <v>138</v>
      </c>
      <c r="DM124" s="1074"/>
      <c r="DN124" s="1074"/>
      <c r="DO124" s="1074"/>
      <c r="DP124" s="1075"/>
      <c r="DQ124" s="1073" t="s">
        <v>138</v>
      </c>
      <c r="DR124" s="1074"/>
      <c r="DS124" s="1074"/>
      <c r="DT124" s="1074"/>
      <c r="DU124" s="1075"/>
      <c r="DV124" s="1076" t="s">
        <v>138</v>
      </c>
      <c r="DW124" s="1077"/>
      <c r="DX124" s="1077"/>
      <c r="DY124" s="1077"/>
      <c r="DZ124" s="1078"/>
    </row>
    <row r="125" spans="1:130" s="246" customFormat="1" ht="26.25" customHeight="1" x14ac:dyDescent="0.2">
      <c r="A125" s="1149"/>
      <c r="B125" s="1036"/>
      <c r="C125" s="1006" t="s">
        <v>450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138</v>
      </c>
      <c r="AB125" s="1049"/>
      <c r="AC125" s="1049"/>
      <c r="AD125" s="1049"/>
      <c r="AE125" s="1050"/>
      <c r="AF125" s="1051" t="s">
        <v>138</v>
      </c>
      <c r="AG125" s="1049"/>
      <c r="AH125" s="1049"/>
      <c r="AI125" s="1049"/>
      <c r="AJ125" s="1050"/>
      <c r="AK125" s="1051" t="s">
        <v>138</v>
      </c>
      <c r="AL125" s="1049"/>
      <c r="AM125" s="1049"/>
      <c r="AN125" s="1049"/>
      <c r="AO125" s="1050"/>
      <c r="AP125" s="1052" t="s">
        <v>138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464</v>
      </c>
      <c r="CL125" s="1098"/>
      <c r="CM125" s="1098"/>
      <c r="CN125" s="1098"/>
      <c r="CO125" s="1099"/>
      <c r="CP125" s="1030" t="s">
        <v>465</v>
      </c>
      <c r="CQ125" s="979"/>
      <c r="CR125" s="979"/>
      <c r="CS125" s="979"/>
      <c r="CT125" s="979"/>
      <c r="CU125" s="979"/>
      <c r="CV125" s="979"/>
      <c r="CW125" s="979"/>
      <c r="CX125" s="979"/>
      <c r="CY125" s="979"/>
      <c r="CZ125" s="979"/>
      <c r="DA125" s="979"/>
      <c r="DB125" s="979"/>
      <c r="DC125" s="979"/>
      <c r="DD125" s="979"/>
      <c r="DE125" s="979"/>
      <c r="DF125" s="980"/>
      <c r="DG125" s="1016" t="s">
        <v>138</v>
      </c>
      <c r="DH125" s="1017"/>
      <c r="DI125" s="1017"/>
      <c r="DJ125" s="1017"/>
      <c r="DK125" s="1017"/>
      <c r="DL125" s="1017" t="s">
        <v>138</v>
      </c>
      <c r="DM125" s="1017"/>
      <c r="DN125" s="1017"/>
      <c r="DO125" s="1017"/>
      <c r="DP125" s="1017"/>
      <c r="DQ125" s="1017" t="s">
        <v>138</v>
      </c>
      <c r="DR125" s="1017"/>
      <c r="DS125" s="1017"/>
      <c r="DT125" s="1017"/>
      <c r="DU125" s="1017"/>
      <c r="DV125" s="1018" t="s">
        <v>138</v>
      </c>
      <c r="DW125" s="1018"/>
      <c r="DX125" s="1018"/>
      <c r="DY125" s="1018"/>
      <c r="DZ125" s="1019"/>
    </row>
    <row r="126" spans="1:130" s="246" customFormat="1" ht="26.25" customHeight="1" thickBot="1" x14ac:dyDescent="0.25">
      <c r="A126" s="1149"/>
      <c r="B126" s="1036"/>
      <c r="C126" s="1006" t="s">
        <v>452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138</v>
      </c>
      <c r="AB126" s="1049"/>
      <c r="AC126" s="1049"/>
      <c r="AD126" s="1049"/>
      <c r="AE126" s="1050"/>
      <c r="AF126" s="1051" t="s">
        <v>138</v>
      </c>
      <c r="AG126" s="1049"/>
      <c r="AH126" s="1049"/>
      <c r="AI126" s="1049"/>
      <c r="AJ126" s="1050"/>
      <c r="AK126" s="1051" t="s">
        <v>138</v>
      </c>
      <c r="AL126" s="1049"/>
      <c r="AM126" s="1049"/>
      <c r="AN126" s="1049"/>
      <c r="AO126" s="1050"/>
      <c r="AP126" s="1052" t="s">
        <v>426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466</v>
      </c>
      <c r="CQ126" s="1040"/>
      <c r="CR126" s="1040"/>
      <c r="CS126" s="1040"/>
      <c r="CT126" s="1040"/>
      <c r="CU126" s="1040"/>
      <c r="CV126" s="1040"/>
      <c r="CW126" s="1040"/>
      <c r="CX126" s="1040"/>
      <c r="CY126" s="1040"/>
      <c r="CZ126" s="1040"/>
      <c r="DA126" s="1040"/>
      <c r="DB126" s="1040"/>
      <c r="DC126" s="1040"/>
      <c r="DD126" s="1040"/>
      <c r="DE126" s="1040"/>
      <c r="DF126" s="1041"/>
      <c r="DG126" s="1009" t="s">
        <v>138</v>
      </c>
      <c r="DH126" s="1010"/>
      <c r="DI126" s="1010"/>
      <c r="DJ126" s="1010"/>
      <c r="DK126" s="1010"/>
      <c r="DL126" s="1010" t="s">
        <v>138</v>
      </c>
      <c r="DM126" s="1010"/>
      <c r="DN126" s="1010"/>
      <c r="DO126" s="1010"/>
      <c r="DP126" s="1010"/>
      <c r="DQ126" s="1010" t="s">
        <v>138</v>
      </c>
      <c r="DR126" s="1010"/>
      <c r="DS126" s="1010"/>
      <c r="DT126" s="1010"/>
      <c r="DU126" s="1010"/>
      <c r="DV126" s="1011" t="s">
        <v>138</v>
      </c>
      <c r="DW126" s="1011"/>
      <c r="DX126" s="1011"/>
      <c r="DY126" s="1011"/>
      <c r="DZ126" s="1012"/>
    </row>
    <row r="127" spans="1:130" s="246" customFormat="1" ht="26.25" customHeight="1" x14ac:dyDescent="0.2">
      <c r="A127" s="1150"/>
      <c r="B127" s="1038"/>
      <c r="C127" s="1092" t="s">
        <v>467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138</v>
      </c>
      <c r="AB127" s="1049"/>
      <c r="AC127" s="1049"/>
      <c r="AD127" s="1049"/>
      <c r="AE127" s="1050"/>
      <c r="AF127" s="1051" t="s">
        <v>138</v>
      </c>
      <c r="AG127" s="1049"/>
      <c r="AH127" s="1049"/>
      <c r="AI127" s="1049"/>
      <c r="AJ127" s="1050"/>
      <c r="AK127" s="1051" t="s">
        <v>426</v>
      </c>
      <c r="AL127" s="1049"/>
      <c r="AM127" s="1049"/>
      <c r="AN127" s="1049"/>
      <c r="AO127" s="1050"/>
      <c r="AP127" s="1052" t="s">
        <v>138</v>
      </c>
      <c r="AQ127" s="1053"/>
      <c r="AR127" s="1053"/>
      <c r="AS127" s="1053"/>
      <c r="AT127" s="1054"/>
      <c r="AU127" s="282"/>
      <c r="AV127" s="282"/>
      <c r="AW127" s="282"/>
      <c r="AX127" s="1122" t="s">
        <v>468</v>
      </c>
      <c r="AY127" s="1123"/>
      <c r="AZ127" s="1123"/>
      <c r="BA127" s="1123"/>
      <c r="BB127" s="1123"/>
      <c r="BC127" s="1123"/>
      <c r="BD127" s="1123"/>
      <c r="BE127" s="1124"/>
      <c r="BF127" s="1125" t="s">
        <v>469</v>
      </c>
      <c r="BG127" s="1123"/>
      <c r="BH127" s="1123"/>
      <c r="BI127" s="1123"/>
      <c r="BJ127" s="1123"/>
      <c r="BK127" s="1123"/>
      <c r="BL127" s="1124"/>
      <c r="BM127" s="1125" t="s">
        <v>470</v>
      </c>
      <c r="BN127" s="1123"/>
      <c r="BO127" s="1123"/>
      <c r="BP127" s="1123"/>
      <c r="BQ127" s="1123"/>
      <c r="BR127" s="1123"/>
      <c r="BS127" s="1124"/>
      <c r="BT127" s="1125" t="s">
        <v>471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472</v>
      </c>
      <c r="CQ127" s="1040"/>
      <c r="CR127" s="1040"/>
      <c r="CS127" s="1040"/>
      <c r="CT127" s="1040"/>
      <c r="CU127" s="1040"/>
      <c r="CV127" s="1040"/>
      <c r="CW127" s="1040"/>
      <c r="CX127" s="1040"/>
      <c r="CY127" s="1040"/>
      <c r="CZ127" s="1040"/>
      <c r="DA127" s="1040"/>
      <c r="DB127" s="1040"/>
      <c r="DC127" s="1040"/>
      <c r="DD127" s="1040"/>
      <c r="DE127" s="1040"/>
      <c r="DF127" s="1041"/>
      <c r="DG127" s="1009" t="s">
        <v>138</v>
      </c>
      <c r="DH127" s="1010"/>
      <c r="DI127" s="1010"/>
      <c r="DJ127" s="1010"/>
      <c r="DK127" s="1010"/>
      <c r="DL127" s="1010" t="s">
        <v>138</v>
      </c>
      <c r="DM127" s="1010"/>
      <c r="DN127" s="1010"/>
      <c r="DO127" s="1010"/>
      <c r="DP127" s="1010"/>
      <c r="DQ127" s="1010" t="s">
        <v>138</v>
      </c>
      <c r="DR127" s="1010"/>
      <c r="DS127" s="1010"/>
      <c r="DT127" s="1010"/>
      <c r="DU127" s="1010"/>
      <c r="DV127" s="1011" t="s">
        <v>138</v>
      </c>
      <c r="DW127" s="1011"/>
      <c r="DX127" s="1011"/>
      <c r="DY127" s="1011"/>
      <c r="DZ127" s="1012"/>
    </row>
    <row r="128" spans="1:130" s="246" customFormat="1" ht="26.25" customHeight="1" thickBot="1" x14ac:dyDescent="0.25">
      <c r="A128" s="1133" t="s">
        <v>473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474</v>
      </c>
      <c r="X128" s="1135"/>
      <c r="Y128" s="1135"/>
      <c r="Z128" s="1136"/>
      <c r="AA128" s="1137" t="s">
        <v>138</v>
      </c>
      <c r="AB128" s="1138"/>
      <c r="AC128" s="1138"/>
      <c r="AD128" s="1138"/>
      <c r="AE128" s="1139"/>
      <c r="AF128" s="1140" t="s">
        <v>138</v>
      </c>
      <c r="AG128" s="1138"/>
      <c r="AH128" s="1138"/>
      <c r="AI128" s="1138"/>
      <c r="AJ128" s="1139"/>
      <c r="AK128" s="1140" t="s">
        <v>138</v>
      </c>
      <c r="AL128" s="1138"/>
      <c r="AM128" s="1138"/>
      <c r="AN128" s="1138"/>
      <c r="AO128" s="1139"/>
      <c r="AP128" s="1141"/>
      <c r="AQ128" s="1142"/>
      <c r="AR128" s="1142"/>
      <c r="AS128" s="1142"/>
      <c r="AT128" s="1143"/>
      <c r="AU128" s="282"/>
      <c r="AV128" s="282"/>
      <c r="AW128" s="282"/>
      <c r="AX128" s="978" t="s">
        <v>475</v>
      </c>
      <c r="AY128" s="979"/>
      <c r="AZ128" s="979"/>
      <c r="BA128" s="979"/>
      <c r="BB128" s="979"/>
      <c r="BC128" s="979"/>
      <c r="BD128" s="979"/>
      <c r="BE128" s="980"/>
      <c r="BF128" s="1144" t="s">
        <v>138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476</v>
      </c>
      <c r="CQ128" s="1127"/>
      <c r="CR128" s="1127"/>
      <c r="CS128" s="1127"/>
      <c r="CT128" s="1127"/>
      <c r="CU128" s="1127"/>
      <c r="CV128" s="1127"/>
      <c r="CW128" s="1127"/>
      <c r="CX128" s="1127"/>
      <c r="CY128" s="1127"/>
      <c r="CZ128" s="1127"/>
      <c r="DA128" s="1127"/>
      <c r="DB128" s="1127"/>
      <c r="DC128" s="1127"/>
      <c r="DD128" s="1127"/>
      <c r="DE128" s="1127"/>
      <c r="DF128" s="1128"/>
      <c r="DG128" s="1129" t="s">
        <v>138</v>
      </c>
      <c r="DH128" s="1130"/>
      <c r="DI128" s="1130"/>
      <c r="DJ128" s="1130"/>
      <c r="DK128" s="1130"/>
      <c r="DL128" s="1130" t="s">
        <v>138</v>
      </c>
      <c r="DM128" s="1130"/>
      <c r="DN128" s="1130"/>
      <c r="DO128" s="1130"/>
      <c r="DP128" s="1130"/>
      <c r="DQ128" s="1130" t="s">
        <v>138</v>
      </c>
      <c r="DR128" s="1130"/>
      <c r="DS128" s="1130"/>
      <c r="DT128" s="1130"/>
      <c r="DU128" s="1130"/>
      <c r="DV128" s="1131" t="s">
        <v>426</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477</v>
      </c>
      <c r="X129" s="1164"/>
      <c r="Y129" s="1164"/>
      <c r="Z129" s="1165"/>
      <c r="AA129" s="1048">
        <v>4029356</v>
      </c>
      <c r="AB129" s="1049"/>
      <c r="AC129" s="1049"/>
      <c r="AD129" s="1049"/>
      <c r="AE129" s="1050"/>
      <c r="AF129" s="1051">
        <v>3818088</v>
      </c>
      <c r="AG129" s="1049"/>
      <c r="AH129" s="1049"/>
      <c r="AI129" s="1049"/>
      <c r="AJ129" s="1050"/>
      <c r="AK129" s="1051">
        <v>3804732</v>
      </c>
      <c r="AL129" s="1049"/>
      <c r="AM129" s="1049"/>
      <c r="AN129" s="1049"/>
      <c r="AO129" s="1050"/>
      <c r="AP129" s="1166"/>
      <c r="AQ129" s="1167"/>
      <c r="AR129" s="1167"/>
      <c r="AS129" s="1167"/>
      <c r="AT129" s="1168"/>
      <c r="AU129" s="284"/>
      <c r="AV129" s="284"/>
      <c r="AW129" s="284"/>
      <c r="AX129" s="1157" t="s">
        <v>478</v>
      </c>
      <c r="AY129" s="1040"/>
      <c r="AZ129" s="1040"/>
      <c r="BA129" s="1040"/>
      <c r="BB129" s="1040"/>
      <c r="BC129" s="1040"/>
      <c r="BD129" s="1040"/>
      <c r="BE129" s="1041"/>
      <c r="BF129" s="1158" t="s">
        <v>138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479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480</v>
      </c>
      <c r="X130" s="1164"/>
      <c r="Y130" s="1164"/>
      <c r="Z130" s="1165"/>
      <c r="AA130" s="1048">
        <v>961410</v>
      </c>
      <c r="AB130" s="1049"/>
      <c r="AC130" s="1049"/>
      <c r="AD130" s="1049"/>
      <c r="AE130" s="1050"/>
      <c r="AF130" s="1051">
        <v>817466</v>
      </c>
      <c r="AG130" s="1049"/>
      <c r="AH130" s="1049"/>
      <c r="AI130" s="1049"/>
      <c r="AJ130" s="1050"/>
      <c r="AK130" s="1051">
        <v>807616</v>
      </c>
      <c r="AL130" s="1049"/>
      <c r="AM130" s="1049"/>
      <c r="AN130" s="1049"/>
      <c r="AO130" s="1050"/>
      <c r="AP130" s="1166"/>
      <c r="AQ130" s="1167"/>
      <c r="AR130" s="1167"/>
      <c r="AS130" s="1167"/>
      <c r="AT130" s="1168"/>
      <c r="AU130" s="284"/>
      <c r="AV130" s="284"/>
      <c r="AW130" s="284"/>
      <c r="AX130" s="1157" t="s">
        <v>481</v>
      </c>
      <c r="AY130" s="1040"/>
      <c r="AZ130" s="1040"/>
      <c r="BA130" s="1040"/>
      <c r="BB130" s="1040"/>
      <c r="BC130" s="1040"/>
      <c r="BD130" s="1040"/>
      <c r="BE130" s="1041"/>
      <c r="BF130" s="1194">
        <v>3.4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482</v>
      </c>
      <c r="X131" s="1202"/>
      <c r="Y131" s="1202"/>
      <c r="Z131" s="1203"/>
      <c r="AA131" s="1095">
        <v>3067946</v>
      </c>
      <c r="AB131" s="1074"/>
      <c r="AC131" s="1074"/>
      <c r="AD131" s="1074"/>
      <c r="AE131" s="1075"/>
      <c r="AF131" s="1073">
        <v>3000622</v>
      </c>
      <c r="AG131" s="1074"/>
      <c r="AH131" s="1074"/>
      <c r="AI131" s="1074"/>
      <c r="AJ131" s="1075"/>
      <c r="AK131" s="1073">
        <v>2997116</v>
      </c>
      <c r="AL131" s="1074"/>
      <c r="AM131" s="1074"/>
      <c r="AN131" s="1074"/>
      <c r="AO131" s="1075"/>
      <c r="AP131" s="1204"/>
      <c r="AQ131" s="1205"/>
      <c r="AR131" s="1205"/>
      <c r="AS131" s="1205"/>
      <c r="AT131" s="1206"/>
      <c r="AU131" s="284"/>
      <c r="AV131" s="284"/>
      <c r="AW131" s="284"/>
      <c r="AX131" s="1176" t="s">
        <v>483</v>
      </c>
      <c r="AY131" s="1127"/>
      <c r="AZ131" s="1127"/>
      <c r="BA131" s="1127"/>
      <c r="BB131" s="1127"/>
      <c r="BC131" s="1127"/>
      <c r="BD131" s="1127"/>
      <c r="BE131" s="1128"/>
      <c r="BF131" s="1177" t="s">
        <v>138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484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485</v>
      </c>
      <c r="W132" s="1187"/>
      <c r="X132" s="1187"/>
      <c r="Y132" s="1187"/>
      <c r="Z132" s="1188"/>
      <c r="AA132" s="1189">
        <v>5.0958849989999999</v>
      </c>
      <c r="AB132" s="1190"/>
      <c r="AC132" s="1190"/>
      <c r="AD132" s="1190"/>
      <c r="AE132" s="1191"/>
      <c r="AF132" s="1192">
        <v>3.1272182900000001</v>
      </c>
      <c r="AG132" s="1190"/>
      <c r="AH132" s="1190"/>
      <c r="AI132" s="1190"/>
      <c r="AJ132" s="1191"/>
      <c r="AK132" s="1192">
        <v>2.2728182690000001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486</v>
      </c>
      <c r="W133" s="1170"/>
      <c r="X133" s="1170"/>
      <c r="Y133" s="1170"/>
      <c r="Z133" s="1171"/>
      <c r="AA133" s="1172">
        <v>4.9000000000000004</v>
      </c>
      <c r="AB133" s="1173"/>
      <c r="AC133" s="1173"/>
      <c r="AD133" s="1173"/>
      <c r="AE133" s="1174"/>
      <c r="AF133" s="1172">
        <v>4.4000000000000004</v>
      </c>
      <c r="AG133" s="1173"/>
      <c r="AH133" s="1173"/>
      <c r="AI133" s="1173"/>
      <c r="AJ133" s="1174"/>
      <c r="AK133" s="1172">
        <v>3.4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R76gBADeS1GI9MOaHX35BDMxwZkTLj6VKjgK/ROYtzjTjtpJxFoiuQusWbgK8dNfCM3f9L3j8Fk4JN1tIP3boQ==" saltValue="ZDEEs2azN1aW/cCzTeK9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487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rwcXVGv30OFTyEjdEDSNFSYGX034hv/Q465RqArk0LWcHXpvwelDzNlzChLGv9i6DU9D7fcelC5zyVcfwkLA7g==" saltValue="fcde1rtxDVgEf14FHd7I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lYrGbZc6rpGSZ+ZcbiyMET1SWLItAUJB15xx4syW5tG1/Lkb7oqfrd9UrLH2ez/GBWjA3hwF5LnPOPwRnJ6pQ==" saltValue="GOvZU065EOMRD8KSauiO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490</v>
      </c>
      <c r="AP7" s="303"/>
      <c r="AQ7" s="304" t="s">
        <v>491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492</v>
      </c>
      <c r="AQ8" s="310" t="s">
        <v>493</v>
      </c>
      <c r="AR8" s="311" t="s">
        <v>494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495</v>
      </c>
      <c r="AL9" s="1213"/>
      <c r="AM9" s="1213"/>
      <c r="AN9" s="1214"/>
      <c r="AO9" s="312">
        <v>798026</v>
      </c>
      <c r="AP9" s="312">
        <v>102245</v>
      </c>
      <c r="AQ9" s="313">
        <v>107683</v>
      </c>
      <c r="AR9" s="314">
        <v>-5.0999999999999996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496</v>
      </c>
      <c r="AL10" s="1213"/>
      <c r="AM10" s="1213"/>
      <c r="AN10" s="1214"/>
      <c r="AO10" s="315">
        <v>154092</v>
      </c>
      <c r="AP10" s="315">
        <v>19743</v>
      </c>
      <c r="AQ10" s="316">
        <v>13084</v>
      </c>
      <c r="AR10" s="317">
        <v>50.9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497</v>
      </c>
      <c r="AL11" s="1213"/>
      <c r="AM11" s="1213"/>
      <c r="AN11" s="1214"/>
      <c r="AO11" s="315">
        <v>199927</v>
      </c>
      <c r="AP11" s="315">
        <v>25615</v>
      </c>
      <c r="AQ11" s="316">
        <v>13980</v>
      </c>
      <c r="AR11" s="317">
        <v>83.2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498</v>
      </c>
      <c r="AL12" s="1213"/>
      <c r="AM12" s="1213"/>
      <c r="AN12" s="1214"/>
      <c r="AO12" s="315" t="s">
        <v>499</v>
      </c>
      <c r="AP12" s="315" t="s">
        <v>499</v>
      </c>
      <c r="AQ12" s="316">
        <v>1895</v>
      </c>
      <c r="AR12" s="317" t="s">
        <v>499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500</v>
      </c>
      <c r="AL13" s="1213"/>
      <c r="AM13" s="1213"/>
      <c r="AN13" s="1214"/>
      <c r="AO13" s="315" t="s">
        <v>499</v>
      </c>
      <c r="AP13" s="315" t="s">
        <v>499</v>
      </c>
      <c r="AQ13" s="316" t="s">
        <v>499</v>
      </c>
      <c r="AR13" s="317" t="s">
        <v>499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501</v>
      </c>
      <c r="AL14" s="1213"/>
      <c r="AM14" s="1213"/>
      <c r="AN14" s="1214"/>
      <c r="AO14" s="315">
        <v>45067</v>
      </c>
      <c r="AP14" s="315">
        <v>5774</v>
      </c>
      <c r="AQ14" s="316">
        <v>5185</v>
      </c>
      <c r="AR14" s="317">
        <v>11.4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502</v>
      </c>
      <c r="AL15" s="1213"/>
      <c r="AM15" s="1213"/>
      <c r="AN15" s="1214"/>
      <c r="AO15" s="315">
        <v>40778</v>
      </c>
      <c r="AP15" s="315">
        <v>5225</v>
      </c>
      <c r="AQ15" s="316">
        <v>2748</v>
      </c>
      <c r="AR15" s="317">
        <v>90.1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503</v>
      </c>
      <c r="AL16" s="1216"/>
      <c r="AM16" s="1216"/>
      <c r="AN16" s="1217"/>
      <c r="AO16" s="315">
        <v>-72305</v>
      </c>
      <c r="AP16" s="315">
        <v>-9264</v>
      </c>
      <c r="AQ16" s="316">
        <v>-9965</v>
      </c>
      <c r="AR16" s="317">
        <v>-7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1165585</v>
      </c>
      <c r="AP17" s="315">
        <v>149338</v>
      </c>
      <c r="AQ17" s="316">
        <v>134610</v>
      </c>
      <c r="AR17" s="317">
        <v>10.9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508</v>
      </c>
      <c r="AL21" s="1208"/>
      <c r="AM21" s="1208"/>
      <c r="AN21" s="1209"/>
      <c r="AO21" s="327">
        <v>12.17</v>
      </c>
      <c r="AP21" s="328">
        <v>12.5</v>
      </c>
      <c r="AQ21" s="329">
        <v>-0.33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509</v>
      </c>
      <c r="AL22" s="1208"/>
      <c r="AM22" s="1208"/>
      <c r="AN22" s="1209"/>
      <c r="AO22" s="332">
        <v>96</v>
      </c>
      <c r="AP22" s="333">
        <v>95.7</v>
      </c>
      <c r="AQ22" s="334">
        <v>0.3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490</v>
      </c>
      <c r="AP30" s="303"/>
      <c r="AQ30" s="304" t="s">
        <v>491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492</v>
      </c>
      <c r="AQ31" s="310" t="s">
        <v>493</v>
      </c>
      <c r="AR31" s="311" t="s">
        <v>494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513</v>
      </c>
      <c r="AL32" s="1224"/>
      <c r="AM32" s="1224"/>
      <c r="AN32" s="1225"/>
      <c r="AO32" s="342">
        <v>761421</v>
      </c>
      <c r="AP32" s="342">
        <v>97556</v>
      </c>
      <c r="AQ32" s="343">
        <v>66752</v>
      </c>
      <c r="AR32" s="344">
        <v>46.1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514</v>
      </c>
      <c r="AL33" s="1224"/>
      <c r="AM33" s="1224"/>
      <c r="AN33" s="1225"/>
      <c r="AO33" s="342" t="s">
        <v>499</v>
      </c>
      <c r="AP33" s="342" t="s">
        <v>499</v>
      </c>
      <c r="AQ33" s="343" t="s">
        <v>499</v>
      </c>
      <c r="AR33" s="344" t="s">
        <v>499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515</v>
      </c>
      <c r="AL34" s="1224"/>
      <c r="AM34" s="1224"/>
      <c r="AN34" s="1225"/>
      <c r="AO34" s="342" t="s">
        <v>499</v>
      </c>
      <c r="AP34" s="342" t="s">
        <v>499</v>
      </c>
      <c r="AQ34" s="343" t="s">
        <v>499</v>
      </c>
      <c r="AR34" s="344" t="s">
        <v>499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516</v>
      </c>
      <c r="AL35" s="1224"/>
      <c r="AM35" s="1224"/>
      <c r="AN35" s="1225"/>
      <c r="AO35" s="342">
        <v>107600</v>
      </c>
      <c r="AP35" s="342">
        <v>13786</v>
      </c>
      <c r="AQ35" s="343">
        <v>23231</v>
      </c>
      <c r="AR35" s="344">
        <v>-40.700000000000003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517</v>
      </c>
      <c r="AL36" s="1224"/>
      <c r="AM36" s="1224"/>
      <c r="AN36" s="1225"/>
      <c r="AO36" s="342">
        <v>6714</v>
      </c>
      <c r="AP36" s="342">
        <v>860</v>
      </c>
      <c r="AQ36" s="343">
        <v>3463</v>
      </c>
      <c r="AR36" s="344">
        <v>-75.2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518</v>
      </c>
      <c r="AL37" s="1224"/>
      <c r="AM37" s="1224"/>
      <c r="AN37" s="1225"/>
      <c r="AO37" s="342" t="s">
        <v>499</v>
      </c>
      <c r="AP37" s="342" t="s">
        <v>499</v>
      </c>
      <c r="AQ37" s="343">
        <v>751</v>
      </c>
      <c r="AR37" s="344" t="s">
        <v>499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519</v>
      </c>
      <c r="AL38" s="1227"/>
      <c r="AM38" s="1227"/>
      <c r="AN38" s="1228"/>
      <c r="AO38" s="345" t="s">
        <v>499</v>
      </c>
      <c r="AP38" s="345" t="s">
        <v>499</v>
      </c>
      <c r="AQ38" s="346">
        <v>11</v>
      </c>
      <c r="AR38" s="334" t="s">
        <v>499</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520</v>
      </c>
      <c r="AL39" s="1227"/>
      <c r="AM39" s="1227"/>
      <c r="AN39" s="1228"/>
      <c r="AO39" s="342" t="s">
        <v>499</v>
      </c>
      <c r="AP39" s="342" t="s">
        <v>499</v>
      </c>
      <c r="AQ39" s="343">
        <v>-2100</v>
      </c>
      <c r="AR39" s="344" t="s">
        <v>499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521</v>
      </c>
      <c r="AL40" s="1224"/>
      <c r="AM40" s="1224"/>
      <c r="AN40" s="1225"/>
      <c r="AO40" s="342">
        <v>-807616</v>
      </c>
      <c r="AP40" s="342">
        <v>-103474</v>
      </c>
      <c r="AQ40" s="343">
        <v>-67233</v>
      </c>
      <c r="AR40" s="344">
        <v>53.9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68119</v>
      </c>
      <c r="AP41" s="342">
        <v>8728</v>
      </c>
      <c r="AQ41" s="343">
        <v>24874</v>
      </c>
      <c r="AR41" s="344">
        <v>-64.900000000000006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490</v>
      </c>
      <c r="AN49" s="1220" t="s">
        <v>525</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526</v>
      </c>
      <c r="AO50" s="359" t="s">
        <v>527</v>
      </c>
      <c r="AP50" s="360" t="s">
        <v>528</v>
      </c>
      <c r="AQ50" s="361" t="s">
        <v>529</v>
      </c>
      <c r="AR50" s="362" t="s">
        <v>530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791921</v>
      </c>
      <c r="AN51" s="364">
        <v>92514</v>
      </c>
      <c r="AO51" s="365">
        <v>21.9</v>
      </c>
      <c r="AP51" s="366">
        <v>119685</v>
      </c>
      <c r="AQ51" s="367">
        <v>0</v>
      </c>
      <c r="AR51" s="368">
        <v>21.9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630534</v>
      </c>
      <c r="AN52" s="372">
        <v>73661</v>
      </c>
      <c r="AO52" s="373">
        <v>32</v>
      </c>
      <c r="AP52" s="374">
        <v>68464</v>
      </c>
      <c r="AQ52" s="375">
        <v>18.399999999999999</v>
      </c>
      <c r="AR52" s="376">
        <v>13.6</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648874</v>
      </c>
      <c r="AN53" s="364">
        <v>77348</v>
      </c>
      <c r="AO53" s="365">
        <v>-16.399999999999999</v>
      </c>
      <c r="AP53" s="366">
        <v>128611</v>
      </c>
      <c r="AQ53" s="367">
        <v>7.5</v>
      </c>
      <c r="AR53" s="368">
        <v>-23.9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428076</v>
      </c>
      <c r="AN54" s="372">
        <v>51028</v>
      </c>
      <c r="AO54" s="373">
        <v>-30.7</v>
      </c>
      <c r="AP54" s="374">
        <v>61552</v>
      </c>
      <c r="AQ54" s="375">
        <v>-10.1</v>
      </c>
      <c r="AR54" s="376">
        <v>-20.6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778740</v>
      </c>
      <c r="AN55" s="364">
        <v>95026</v>
      </c>
      <c r="AO55" s="365">
        <v>22.9</v>
      </c>
      <c r="AP55" s="366">
        <v>138651</v>
      </c>
      <c r="AQ55" s="367">
        <v>7.8</v>
      </c>
      <c r="AR55" s="368">
        <v>15.1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599885</v>
      </c>
      <c r="AN56" s="372">
        <v>73201</v>
      </c>
      <c r="AO56" s="373">
        <v>43.5</v>
      </c>
      <c r="AP56" s="374">
        <v>71211</v>
      </c>
      <c r="AQ56" s="375">
        <v>15.7</v>
      </c>
      <c r="AR56" s="376">
        <v>27.8</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1235812</v>
      </c>
      <c r="AN57" s="364">
        <v>154361</v>
      </c>
      <c r="AO57" s="365">
        <v>62.4</v>
      </c>
      <c r="AP57" s="366">
        <v>122882</v>
      </c>
      <c r="AQ57" s="367">
        <v>-11.4</v>
      </c>
      <c r="AR57" s="368">
        <v>73.8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938093</v>
      </c>
      <c r="AN58" s="372">
        <v>117174</v>
      </c>
      <c r="AO58" s="373">
        <v>60.1</v>
      </c>
      <c r="AP58" s="374">
        <v>65785</v>
      </c>
      <c r="AQ58" s="375">
        <v>-7.6</v>
      </c>
      <c r="AR58" s="376">
        <v>67.7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609357</v>
      </c>
      <c r="AN59" s="364">
        <v>78073</v>
      </c>
      <c r="AO59" s="365">
        <v>-49.4</v>
      </c>
      <c r="AP59" s="366">
        <v>114790</v>
      </c>
      <c r="AQ59" s="367">
        <v>-6.6</v>
      </c>
      <c r="AR59" s="368">
        <v>-42.8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352171</v>
      </c>
      <c r="AN60" s="372">
        <v>45121</v>
      </c>
      <c r="AO60" s="373">
        <v>-61.5</v>
      </c>
      <c r="AP60" s="374">
        <v>55601</v>
      </c>
      <c r="AQ60" s="375">
        <v>-15.5</v>
      </c>
      <c r="AR60" s="376">
        <v>-46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812941</v>
      </c>
      <c r="AN61" s="379">
        <v>99464</v>
      </c>
      <c r="AO61" s="380">
        <v>8.3000000000000007</v>
      </c>
      <c r="AP61" s="381">
        <v>124924</v>
      </c>
      <c r="AQ61" s="382">
        <v>-0.5</v>
      </c>
      <c r="AR61" s="368">
        <v>8.8000000000000007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589752</v>
      </c>
      <c r="AN62" s="372">
        <v>72037</v>
      </c>
      <c r="AO62" s="373">
        <v>8.6999999999999993</v>
      </c>
      <c r="AP62" s="374">
        <v>64523</v>
      </c>
      <c r="AQ62" s="375">
        <v>0.2</v>
      </c>
      <c r="AR62" s="376">
        <v>8.5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sTDQjeieTKbLe7Fz5cuc+p9rUa86fX7OmMXIzU+H1CY9k/UmTj3nwMl9rA4/Uapv0dhxLwCmYgdyMoroaUVPsQ==" saltValue="u4FemgOwsWtRBWHPxN45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Gu1xhukKLmt9hpsBygSt2J1JT416/qPh9SEwOqq2DDtRsKTh7z9PTDH+DiqB4H6ceeRn7GS35kq7No5tZlyJQ==" saltValue="J6M7xa/qaR2HtsQ2SR9B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r2svt2Ta2Tdh0PZYrQcf+W+VzvvTd99+bHrgV8sxEl/14F3E/68upyOOUUj388i/ApRjPVBjACcUjGPPWqq0g==" saltValue="diEc0nMMefv9erG0HaRg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2">
      <c r="B47" s="10"/>
      <c r="C47" s="1232" t="s">
        <v>3</v>
      </c>
      <c r="D47" s="1232"/>
      <c r="E47" s="1233"/>
      <c r="F47" s="11">
        <v>31.74</v>
      </c>
      <c r="G47" s="12">
        <v>38.159999999999997</v>
      </c>
      <c r="H47" s="12">
        <v>47.35</v>
      </c>
      <c r="I47" s="12">
        <v>55.21</v>
      </c>
      <c r="J47" s="13">
        <v>60.35</v>
      </c>
    </row>
    <row r="48" spans="2:10" ht="57.75" customHeight="1" x14ac:dyDescent="0.2">
      <c r="B48" s="14"/>
      <c r="C48" s="1234" t="s">
        <v>4</v>
      </c>
      <c r="D48" s="1234"/>
      <c r="E48" s="1235"/>
      <c r="F48" s="15">
        <v>14.62</v>
      </c>
      <c r="G48" s="16">
        <v>14.49</v>
      </c>
      <c r="H48" s="16">
        <v>13.1</v>
      </c>
      <c r="I48" s="16">
        <v>12.98</v>
      </c>
      <c r="J48" s="17">
        <v>11.55</v>
      </c>
    </row>
    <row r="49" spans="2:10" ht="57.75" customHeight="1" thickBot="1" x14ac:dyDescent="0.25">
      <c r="B49" s="18"/>
      <c r="C49" s="1236" t="s">
        <v>5</v>
      </c>
      <c r="D49" s="1236"/>
      <c r="E49" s="1237"/>
      <c r="F49" s="19">
        <v>1.83</v>
      </c>
      <c r="G49" s="20">
        <v>6.42</v>
      </c>
      <c r="H49" s="20">
        <v>7.3</v>
      </c>
      <c r="I49" s="20">
        <v>4.4000000000000004</v>
      </c>
      <c r="J49" s="21">
        <v>3.47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nTxd2Y3DzApBam/blB70xU2pGavaZuNpgGMNI7pV9tHBptlDEYqwNJ46u3WUHPcPK80oUC8YLtqM7Yh3IGKRw==" saltValue="JqC8GUcsUNZoumdm6jDu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2020-03-05T05:33:25Z</cp:lastPrinted>
  <dcterms:created xsi:type="dcterms:W3CDTF">2020-02-10T03:49:21Z</dcterms:created>
  <dcterms:modified xsi:type="dcterms:W3CDTF">2020-09-08T00:43:29Z</dcterms:modified>
  <cp:category/>
</cp:coreProperties>
</file>