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20 道志村\"/>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CO34" i="10" l="1"/>
</calcChain>
</file>

<file path=xl/sharedStrings.xml><?xml version="1.0" encoding="utf-8"?>
<sst xmlns="http://schemas.openxmlformats.org/spreadsheetml/2006/main" count="1193" uniqueCount="612">
  <si>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</si>
  <si>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</si>
  <si>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</si>
  <si>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</si>
  <si>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</si>
  <si>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</si>
  <si>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</si>
  <si>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</si>
  <si>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</si>
  <si>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</si>
  <si>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</si>
  <si>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</si>
  <si>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</si>
  <si>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</si>
  <si>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</si>
  <si>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</si>
  <si>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</si>
  <si>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</si>
  <si>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</si>
  <si>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</si>
  <si>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</si>
  <si>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</si>
  <si>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</si>
  <si>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</si>
  <si>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</si>
  <si>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</si>
  <si>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</si>
  <si>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</si>
  <si>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</si>
  <si>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</si>
  <si>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</si>
  <si>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</si>
  <si>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</si>
  <si>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</si>
  <si>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</si>
  <si>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</si>
  <si>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</si>
  <si>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</si>
  <si>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</si>
  <si>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</si>
  <si>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</si>
  <si>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</si>
  <si>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</si>
  <si>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</si>
  <si>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</si>
  <si>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</si>
  <si>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</si>
  <si>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</si>
  <si>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</si>
  <si>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</si>
  <si>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</si>
  <si>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</si>
  <si>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</si>
  <si>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</si>
  <si>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</si>
  <si>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</si>
  <si>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</si>
  <si>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</si>
  <si>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</si>
  <si>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</si>
  <si>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</si>
  <si>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</si>
  <si>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</si>
  <si>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</si>
  <si>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</si>
  <si>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</si>
  <si>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</si>
  <si>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</si>
  <si>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</si>
  <si>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</si>
  <si>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</si>
  <si>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</si>
  <si>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</si>
  <si>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</si>
  <si>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</si>
  <si>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</si>
  <si>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</si>
  <si>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</si>
  <si>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</si>
  <si>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</si>
  <si>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</si>
  <si>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</si>
  <si>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</si>
  <si>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</si>
  <si>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</si>
  <si>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</si>
  <si>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</si>
  <si>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</si>
  <si>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</si>
  <si>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</si>
  <si>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</si>
  <si>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</si>
  <si>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</si>
  <si>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</si>
  <si>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</si>
  <si>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</si>
  <si>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</si>
  <si>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</si>
  <si>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</si>
  <si>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</si>
  <si>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</si>
  <si>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</si>
  <si>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</si>
  <si>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</si>
  <si>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</si>
  <si>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</si>
  <si>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</si>
  <si>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</si>
  <si>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</si>
  <si>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</si>
  <si>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</si>
  <si>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</si>
  <si>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</si>
  <si>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</si>
  <si>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</si>
  <si>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</si>
  <si>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</si>
  <si>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</si>
  <si>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</si>
  <si>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</si>
  <si>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</si>
  <si>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</si>
  <si>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</si>
  <si>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</si>
  <si>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</si>
  <si>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</si>
  <si>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</si>
  <si>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</si>
  <si>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</si>
  <si>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</si>
  <si>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</si>
  <si>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</si>
  <si>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</si>
  <si>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</si>
  <si>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</si>
  <si>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</si>
  <si>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</si>
  <si>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</si>
  <si>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</si>
  <si>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</si>
  <si>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</si>
  <si>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</si>
  <si>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</si>
  <si>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</si>
  <si>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</si>
  <si>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</si>
  <si>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</si>
  <si>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</si>
  <si>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</si>
  <si>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</si>
  <si>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</si>
  <si>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</si>
  <si>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</si>
  <si>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</si>
  <si>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</si>
  <si>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</si>
  <si>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</si>
  <si>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</si>
  <si>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</si>
  <si>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</si>
  <si>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</si>
  <si>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</si>
  <si>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</si>
  <si>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</si>
  <si>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</si>
  <si>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</si>
  <si>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</si>
  <si>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</si>
  <si>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</si>
  <si>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</si>
  <si>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</si>
  <si>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</si>
  <si>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</si>
  <si>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</si>
  <si>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</si>
  <si>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</si>
  <si>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</si>
  <si>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</si>
  <si>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</si>
  <si>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</si>
  <si>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</si>
  <si>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</si>
  <si>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</si>
  <si>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</si>
  <si>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</si>
  <si>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</si>
  <si>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</si>
  <si>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</si>
  <si>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</si>
  <si>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</si>
  <si>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</si>
  <si>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</si>
  <si>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</si>
  <si>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</si>
  <si>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</si>
  <si>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</si>
  <si>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</si>
  <si>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</si>
  <si>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</si>
  <si>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</si>
  <si>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</si>
  <si>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</si>
  <si>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</si>
  <si>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</si>
  <si>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</si>
  <si>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</si>
  <si>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</si>
  <si>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</si>
  <si>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</si>
  <si>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</si>
  <si>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</si>
  <si>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</si>
  <si>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</si>
  <si>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</si>
  <si>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</si>
  <si>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山梨県道志村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</si>
  <si>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</si>
  <si>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</si>
  <si>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</si>
  <si>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</si>
  <si>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</si>
  <si>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</si>
  <si>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</si>
  <si>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</si>
  <si>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</si>
  <si>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</si>
  <si>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</si>
  <si>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</si>
  <si>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</si>
  <si>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</si>
  <si>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</si>
  <si>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</si>
  <si>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</si>
  <si>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</si>
  <si>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</si>
  <si>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</si>
  <si>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</si>
  <si>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</si>
  <si>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</si>
  <si>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</si>
  <si>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</si>
  <si>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</si>
  <si>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</si>
  <si>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</si>
  <si>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</si>
  <si>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</si>
  <si>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</si>
  <si>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</si>
  <si>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</si>
  <si>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</si>
  <si>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</si>
  <si>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</si>
  <si>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</si>
  <si>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</si>
  <si>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</si>
  <si>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</si>
  <si>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</si>
  <si>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</si>
  <si>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</si>
  <si>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</si>
  <si>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</si>
  <si>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</si>
  <si>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</si>
  <si>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</si>
  <si>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</si>
  <si>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</si>
  <si>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</si>
  <si>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</si>
  <si>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</si>
  <si>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</si>
  <si>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</si>
  <si>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</si>
  <si>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</si>
  <si>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</si>
  <si>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</si>
  <si>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</si>
  <si>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</si>
  <si>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</si>
  <si>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</si>
  <si>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</si>
  <si>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</si>
  <si>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</si>
  <si>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</si>
  <si>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</si>
  <si>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</si>
  <si>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</si>
  <si>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</si>
  <si>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</si>
  <si>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</si>
  <si>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</si>
  <si>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</si>
  <si>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</si>
  <si>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</si>
  <si>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</si>
  <si>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</si>
  <si>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</si>
  <si>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</si>
  <si>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</si>
  <si>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</si>
  <si>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</si>
  <si>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</si>
  <si>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</si>
  <si>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</si>
  <si>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</si>
  <si>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</si>
  <si>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</si>
  <si>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</si>
  <si>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</si>
  <si>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</si>
  <si>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</si>
  <si>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</si>
  <si>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</si>
  <si>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</si>
  <si>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</si>
  <si>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</si>
  <si>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</si>
  <si>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</si>
  <si>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</si>
  <si>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</si>
  <si>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</si>
  <si>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</si>
  <si>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</si>
  <si>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</si>
  <si>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</si>
  <si>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</si>
  <si>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</si>
  <si>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</si>
  <si>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</si>
  <si>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</si>
  <si>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</si>
  <si>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</si>
  <si>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</si>
  <si>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</si>
  <si>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</si>
  <si>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</si>
  <si>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</si>
  <si>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</si>
  <si>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</si>
  <si>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</si>
  <si>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</si>
  <si>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</si>
  <si>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</si>
  <si>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</si>
  <si>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</si>
  <si>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</si>
  <si>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</si>
  <si>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</si>
  <si>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</si>
  <si>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</si>
  <si>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</si>
  <si>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</si>
  <si>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</si>
  <si>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</si>
  <si>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</si>
  <si>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</si>
  <si>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</si>
  <si>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</si>
  <si>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</si>
  <si>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</si>
  <si>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</si>
  <si>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</si>
  <si>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</si>
  <si>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</si>
  <si>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</si>
  <si>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</si>
  <si>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</si>
  <si>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山梨県道志村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</si>
  <si>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</si>
  <si>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</si>
  <si>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</si>
  <si>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</si>
  <si>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</si>
  <si>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</si>
  <si>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</si>
  <si>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</si>
  <si>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</si>
  <si>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</si>
  <si>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</si>
  <si>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</si>
  <si>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</si>
  <si>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</si>
  <si>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</si>
  <si>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</si>
  <si>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</si>
  <si>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</si>
  <si>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</si>
  <si>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</si>
  <si>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</si>
  <si>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</si>
  <si>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</si>
  <si>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</si>
  <si>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</si>
  <si>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</si>
  <si>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</si>
  <si>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</si>
  <si>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</si>
  <si>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</si>
  <si>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</si>
  <si>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</si>
  <si>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</si>
  <si>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</si>
  <si>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</si>
  <si>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</si>
  <si>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</si>
  <si>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介護保険サービス事業特別会計</t>
    <phoneticPr fontId="5"/>
  </si>
  <si>
    <t>-</t>
    <phoneticPr fontId="5"/>
  </si>
  <si>
    <t>簡易水道事業特別会計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</si>
  <si>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</si>
  <si>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</si>
  <si>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</si>
  <si>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</si>
  <si>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</si>
  <si>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</si>
  <si>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</si>
  <si>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</si>
  <si>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</si>
  <si>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</si>
  <si>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</si>
  <si>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</si>
  <si>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</si>
  <si>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</si>
  <si>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</si>
  <si>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</si>
  <si>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</si>
  <si>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</si>
  <si>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</si>
  <si>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</si>
  <si>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</si>
  <si>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</si>
  <si>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</si>
  <si>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</si>
  <si>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</si>
  <si>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</si>
  <si>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</si>
  <si>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</si>
  <si>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</si>
  <si>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</si>
  <si>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</si>
  <si>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</si>
  <si>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</si>
  <si>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</si>
  <si>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</si>
  <si>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</si>
  <si>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</si>
  <si>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</si>
  <si>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</si>
  <si>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</si>
  <si>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</si>
  <si>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</si>
  <si>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</si>
  <si>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</si>
  <si>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</si>
  <si>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</si>
  <si>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</si>
  <si>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</si>
  <si>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</si>
  <si>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</si>
  <si>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</si>
  <si>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</si>
  <si>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</si>
  <si>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</si>
  <si>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</si>
  <si>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</si>
  <si>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</si>
  <si>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</si>
  <si>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</si>
  <si>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</si>
  <si>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</si>
  <si>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</si>
  <si>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</si>
  <si>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</si>
  <si>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</si>
  <si>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</si>
  <si>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</si>
  <si>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</si>
  <si>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</si>
  <si>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</si>
  <si>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</si>
  <si>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</si>
  <si>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</si>
  <si>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</si>
  <si>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</si>
  <si>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</si>
  <si>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</si>
  <si>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</si>
  <si>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</si>
  <si>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</si>
  <si>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</si>
  <si>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</si>
  <si>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</si>
  <si>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</si>
  <si>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</si>
  <si>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</si>
  <si>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</si>
  <si>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</si>
  <si>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</si>
  <si>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</si>
  <si>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</si>
  <si>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</si>
  <si>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</si>
  <si>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</si>
  <si>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</si>
  <si>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</si>
  <si>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</si>
  <si>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</si>
  <si>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</si>
  <si>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</si>
  <si>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</si>
  <si>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</si>
  <si>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</si>
  <si>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</si>
  <si>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</si>
  <si>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</si>
  <si>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</si>
  <si>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</si>
  <si>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</si>
  <si>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</si>
  <si>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</si>
  <si>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</si>
  <si>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</si>
  <si>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</si>
  <si>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</si>
  <si>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</si>
  <si>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</si>
  <si>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</si>
  <si>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</si>
  <si>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</si>
  <si>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</si>
  <si>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</si>
  <si>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</si>
  <si>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</si>
  <si>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</si>
  <si>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</si>
  <si>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</si>
  <si>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</si>
  <si>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</si>
  <si>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</si>
  <si>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</si>
  <si>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</si>
  <si>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</si>
  <si>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</si>
  <si>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</si>
  <si>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</si>
  <si>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</si>
  <si>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</si>
  <si>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</si>
  <si>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</si>
  <si>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</si>
  <si>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</si>
  <si>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</si>
  <si>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</si>
  <si>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</si>
  <si>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</si>
  <si>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</si>
  <si>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</si>
  <si>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</si>
  <si>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</si>
  <si>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</si>
  <si>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</si>
  <si>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</si>
  <si>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</si>
  <si>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</si>
  <si>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1.34</t>
  </si>
  <si>
    <t>一般会計</t>
  </si>
  <si>
    <t>国民健康保険特別会計</t>
  </si>
  <si>
    <t>介護保険特別会計</t>
  </si>
  <si>
    <t>簡易水道事業特別会計</t>
  </si>
  <si>
    <t>浄化槽事業特別会計</t>
  </si>
  <si>
    <t>後期高齢者医療特別会計</t>
  </si>
  <si>
    <t>介護保険サービス事業特別会計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</si>
  <si>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</si>
  <si>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</si>
  <si>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</si>
  <si>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</si>
  <si>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</si>
  <si>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</si>
  <si>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</si>
  <si>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</si>
  <si>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</si>
  <si>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どうし</t>
    <phoneticPr fontId="18"/>
  </si>
  <si>
    <t>-</t>
    <phoneticPr fontId="2"/>
  </si>
  <si>
    <t>山梨県東部広域連合（一般会計）</t>
    <rPh sb="0" eb="3">
      <t>ヤマナシケン</t>
    </rPh>
    <rPh sb="3" eb="5">
      <t>トウブ</t>
    </rPh>
    <rPh sb="5" eb="7">
      <t>コウイキ</t>
    </rPh>
    <rPh sb="7" eb="9">
      <t>レンゴウ</t>
    </rPh>
    <rPh sb="10" eb="12">
      <t>イッパン</t>
    </rPh>
    <rPh sb="12" eb="14">
      <t>カイケイ</t>
    </rPh>
    <phoneticPr fontId="18"/>
  </si>
  <si>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</si>
  <si>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8"/>
  </si>
  <si>
    <t>山梨県市町村総合事務組合（処分場事業特別会計）</t>
    <rPh sb="0" eb="3">
      <t>ヤマナシケン</t>
    </rPh>
    <rPh sb="3" eb="6">
      <t>シチョウソン</t>
    </rPh>
    <rPh sb="6" eb="8">
      <t>ソウゴウ</t>
    </rPh>
    <rPh sb="8" eb="10">
      <t>ジム</t>
    </rPh>
    <rPh sb="10" eb="12">
      <t>クミアイ</t>
    </rPh>
    <rPh sb="13" eb="16">
      <t>ショブンジョウ</t>
    </rPh>
    <rPh sb="16" eb="18">
      <t>ジギョウ</t>
    </rPh>
    <rPh sb="18" eb="20">
      <t>トクベツ</t>
    </rPh>
    <rPh sb="20" eb="22">
      <t>カイケイ</t>
    </rPh>
    <phoneticPr fontId="18"/>
  </si>
  <si>
    <t>山梨県市町村総合事務組合（入札事業特別会計）</t>
    <rPh sb="0" eb="3">
      <t>ヤマナシケン</t>
    </rPh>
    <rPh sb="3" eb="6">
      <t>シチョウソン</t>
    </rPh>
    <rPh sb="6" eb="8">
      <t>ソウゴウ</t>
    </rPh>
    <rPh sb="8" eb="10">
      <t>ジム</t>
    </rPh>
    <rPh sb="10" eb="12">
      <t>クミアイ</t>
    </rPh>
    <rPh sb="13" eb="15">
      <t>ニュウサツ</t>
    </rPh>
    <rPh sb="15" eb="17">
      <t>ジギョウ</t>
    </rPh>
    <rPh sb="17" eb="19">
      <t>トクベツ</t>
    </rPh>
    <rPh sb="19" eb="21">
      <t>カイケイ</t>
    </rPh>
    <phoneticPr fontId="18"/>
  </si>
  <si>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8"/>
  </si>
  <si>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18"/>
  </si>
  <si>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18"/>
  </si>
  <si>
    <t>-</t>
    <phoneticPr fontId="2"/>
  </si>
  <si>
    <t>-</t>
    <phoneticPr fontId="2"/>
  </si>
  <si>
    <t>-</t>
    <phoneticPr fontId="2"/>
  </si>
  <si>
    <t>-</t>
    <phoneticPr fontId="2"/>
  </si>
  <si>
    <t>-</t>
    <phoneticPr fontId="2"/>
  </si>
  <si>
    <t>（公共施設整備等事業基金）</t>
    <rPh sb="1" eb="3">
      <t>コウキョウ</t>
    </rPh>
    <rPh sb="3" eb="5">
      <t>シセツ</t>
    </rPh>
    <rPh sb="5" eb="7">
      <t>セイビ</t>
    </rPh>
    <rPh sb="7" eb="8">
      <t>トウ</t>
    </rPh>
    <rPh sb="8" eb="10">
      <t>ジギョウ</t>
    </rPh>
    <rPh sb="10" eb="12">
      <t>キキン</t>
    </rPh>
    <phoneticPr fontId="2"/>
  </si>
  <si>
    <t>（ふるさと振興基金）</t>
    <rPh sb="5" eb="7">
      <t>シンコウ</t>
    </rPh>
    <rPh sb="7" eb="9">
      <t>キキン</t>
    </rPh>
    <phoneticPr fontId="2"/>
  </si>
  <si>
    <t>（地域福祉基金）</t>
    <rPh sb="1" eb="3">
      <t>チイキ</t>
    </rPh>
    <rPh sb="3" eb="5">
      <t>フクシ</t>
    </rPh>
    <rPh sb="5" eb="7">
      <t>キキン</t>
    </rPh>
    <phoneticPr fontId="2"/>
  </si>
  <si>
    <t>（観光施設等事業基金）</t>
    <rPh sb="1" eb="3">
      <t>カンコウ</t>
    </rPh>
    <rPh sb="3" eb="5">
      <t>シセツ</t>
    </rPh>
    <rPh sb="5" eb="6">
      <t>トウ</t>
    </rPh>
    <rPh sb="6" eb="8">
      <t>ジギョウ</t>
    </rPh>
    <rPh sb="8" eb="10">
      <t>キキン</t>
    </rPh>
    <phoneticPr fontId="2"/>
  </si>
  <si>
    <t>（植草浩子水源林保全基金）</t>
    <rPh sb="1" eb="3">
      <t>ウエクサ</t>
    </rPh>
    <rPh sb="3" eb="5">
      <t>ヒロコ</t>
    </rPh>
    <rPh sb="5" eb="8">
      <t>スイゲンリン</t>
    </rPh>
    <rPh sb="8" eb="10">
      <t>ホゼン</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</si>
  <si>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</si>
  <si>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</si>
  <si>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</si>
  <si>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</si>
  <si>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に対する充当可能財源が上回っているため、将来負担比率はマイナスとなっている。一方で有形固定資産減価償却率は類似団体平均よりも高く上昇傾向にある。主な要因としては、道路の有形固定資産減価償却率が72.7％、平成8年に建設した保育所の有形固定資産減価償却率が98.1％であることなどが挙げられる。公共施設等総合管理計画に基づき、今後、老朽化対策に積極的に取り組んでいく。</t>
    <rPh sb="1" eb="3">
      <t>チホウ</t>
    </rPh>
    <rPh sb="3" eb="4">
      <t>サイ</t>
    </rPh>
    <rPh sb="4" eb="7">
      <t>ゲンザイダカ</t>
    </rPh>
    <rPh sb="8" eb="9">
      <t>タイ</t>
    </rPh>
    <rPh sb="11" eb="13">
      <t>ジュウトウ</t>
    </rPh>
    <rPh sb="13" eb="15">
      <t>カノウ</t>
    </rPh>
    <rPh sb="15" eb="17">
      <t>ザイゲン</t>
    </rPh>
    <rPh sb="18" eb="20">
      <t>ウワマワ</t>
    </rPh>
    <rPh sb="27" eb="29">
      <t>ショウライ</t>
    </rPh>
    <rPh sb="29" eb="31">
      <t>フタン</t>
    </rPh>
    <rPh sb="31" eb="33">
      <t>ヒリツ</t>
    </rPh>
    <rPh sb="45" eb="47">
      <t>イッポウ</t>
    </rPh>
    <rPh sb="48" eb="50">
      <t>ユウケイ</t>
    </rPh>
    <rPh sb="50" eb="52">
      <t>コテイ</t>
    </rPh>
    <rPh sb="52" eb="54">
      <t>シサン</t>
    </rPh>
    <rPh sb="54" eb="56">
      <t>ゲンカ</t>
    </rPh>
    <rPh sb="56" eb="58">
      <t>ショウキャク</t>
    </rPh>
    <rPh sb="58" eb="59">
      <t>リツ</t>
    </rPh>
    <rPh sb="60" eb="62">
      <t>ルイジ</t>
    </rPh>
    <rPh sb="62" eb="64">
      <t>ダンタイ</t>
    </rPh>
    <rPh sb="64" eb="66">
      <t>ヘイキン</t>
    </rPh>
    <rPh sb="69" eb="70">
      <t>タカ</t>
    </rPh>
    <rPh sb="71" eb="73">
      <t>ジョウショウ</t>
    </rPh>
    <rPh sb="73" eb="75">
      <t>ケイコウ</t>
    </rPh>
    <rPh sb="79" eb="80">
      <t>オモ</t>
    </rPh>
    <rPh sb="81" eb="83">
      <t>ヨウイン</t>
    </rPh>
    <rPh sb="88" eb="90">
      <t>ドウロ</t>
    </rPh>
    <rPh sb="91" eb="93">
      <t>ユウケイ</t>
    </rPh>
    <rPh sb="93" eb="95">
      <t>コテイ</t>
    </rPh>
    <rPh sb="95" eb="97">
      <t>シサン</t>
    </rPh>
    <rPh sb="97" eb="99">
      <t>ゲンカ</t>
    </rPh>
    <rPh sb="99" eb="101">
      <t>ショウキャク</t>
    </rPh>
    <rPh sb="101" eb="102">
      <t>リツ</t>
    </rPh>
    <rPh sb="109" eb="111">
      <t>ヘイセイ</t>
    </rPh>
    <rPh sb="112" eb="113">
      <t>ネン</t>
    </rPh>
    <rPh sb="114" eb="116">
      <t>ケンセツ</t>
    </rPh>
    <rPh sb="118" eb="120">
      <t>ホイク</t>
    </rPh>
    <rPh sb="120" eb="121">
      <t>ショ</t>
    </rPh>
    <rPh sb="122" eb="124">
      <t>ユウケイ</t>
    </rPh>
    <rPh sb="124" eb="126">
      <t>コテイ</t>
    </rPh>
    <rPh sb="126" eb="128">
      <t>シサン</t>
    </rPh>
    <rPh sb="128" eb="130">
      <t>ゲンカ</t>
    </rPh>
    <rPh sb="130" eb="132">
      <t>ショウキャク</t>
    </rPh>
    <rPh sb="132" eb="133">
      <t>リツ</t>
    </rPh>
    <rPh sb="147" eb="148">
      <t>ア</t>
    </rPh>
    <rPh sb="153" eb="155">
      <t>コウキョウ</t>
    </rPh>
    <rPh sb="155" eb="157">
      <t>シセツ</t>
    </rPh>
    <rPh sb="157" eb="158">
      <t>トウ</t>
    </rPh>
    <rPh sb="158" eb="160">
      <t>ソウゴウ</t>
    </rPh>
    <rPh sb="160" eb="162">
      <t>カンリ</t>
    </rPh>
    <rPh sb="162" eb="164">
      <t>ケイカク</t>
    </rPh>
    <rPh sb="165" eb="166">
      <t>モト</t>
    </rPh>
    <rPh sb="169" eb="171">
      <t>コンゴ</t>
    </rPh>
    <rPh sb="172" eb="175">
      <t>ロウキュウカ</t>
    </rPh>
    <rPh sb="175" eb="177">
      <t>タイサク</t>
    </rPh>
    <rPh sb="178" eb="181">
      <t>セッキョクテキ</t>
    </rPh>
    <rPh sb="182" eb="183">
      <t>ト</t>
    </rPh>
    <rPh sb="184" eb="18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</si>
  <si>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</si>
  <si>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</si>
  <si>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</si>
  <si>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</si>
  <si>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</si>
  <si>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</si>
  <si>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が減少傾向にある中で、本村においては上昇傾向にある。平成26年度から平成28年度にかけて行った小中学校建築事業に合計で７億５千万円の地方債を発行したため、実質公債費比率は大きく上昇すると考えられる。また、大型事業である新庁舎整備の財源として地方債の発行を予定しているため、庁舎整備事業以外について地方債発行の抑制を行い、公債費の上昇を抑えていく必要がある。</t>
    <rPh sb="1" eb="3">
      <t>ジッシツ</t>
    </rPh>
    <rPh sb="3" eb="6">
      <t>コウサイヒ</t>
    </rPh>
    <rPh sb="6" eb="8">
      <t>ヒリツ</t>
    </rPh>
    <rPh sb="9" eb="11">
      <t>ルイジ</t>
    </rPh>
    <rPh sb="11" eb="13">
      <t>ダンタイ</t>
    </rPh>
    <rPh sb="13" eb="15">
      <t>ヘイキン</t>
    </rPh>
    <rPh sb="16" eb="18">
      <t>ゲンショウ</t>
    </rPh>
    <rPh sb="18" eb="20">
      <t>ケイコウ</t>
    </rPh>
    <rPh sb="23" eb="24">
      <t>ナカ</t>
    </rPh>
    <rPh sb="26" eb="28">
      <t>ホンソン</t>
    </rPh>
    <rPh sb="33" eb="35">
      <t>ジョウショウ</t>
    </rPh>
    <rPh sb="35" eb="37">
      <t>ケイコウ</t>
    </rPh>
    <rPh sb="41" eb="43">
      <t>ヘイセイ</t>
    </rPh>
    <rPh sb="45" eb="47">
      <t>ネンド</t>
    </rPh>
    <rPh sb="49" eb="51">
      <t>ヘイセイ</t>
    </rPh>
    <rPh sb="53" eb="55">
      <t>ネンド</t>
    </rPh>
    <rPh sb="59" eb="60">
      <t>オコナ</t>
    </rPh>
    <rPh sb="62" eb="66">
      <t>ショウチュウガッコウ</t>
    </rPh>
    <rPh sb="66" eb="68">
      <t>ケンチク</t>
    </rPh>
    <rPh sb="68" eb="70">
      <t>ジギョウ</t>
    </rPh>
    <rPh sb="71" eb="73">
      <t>ゴウケイ</t>
    </rPh>
    <rPh sb="75" eb="76">
      <t>オク</t>
    </rPh>
    <rPh sb="77" eb="78">
      <t>セン</t>
    </rPh>
    <rPh sb="78" eb="80">
      <t>マンエン</t>
    </rPh>
    <rPh sb="81" eb="84">
      <t>チホウサイ</t>
    </rPh>
    <rPh sb="85" eb="87">
      <t>ハッコウ</t>
    </rPh>
    <rPh sb="92" eb="94">
      <t>ジッシツ</t>
    </rPh>
    <rPh sb="94" eb="97">
      <t>コウサイヒ</t>
    </rPh>
    <rPh sb="97" eb="99">
      <t>ヒリツ</t>
    </rPh>
    <rPh sb="100" eb="101">
      <t>オオ</t>
    </rPh>
    <rPh sb="103" eb="105">
      <t>ジョウショウ</t>
    </rPh>
    <rPh sb="108" eb="109">
      <t>カンガ</t>
    </rPh>
    <rPh sb="117" eb="119">
      <t>オオガタ</t>
    </rPh>
    <rPh sb="119" eb="121">
      <t>ジギョウ</t>
    </rPh>
    <rPh sb="124" eb="127">
      <t>シンチョウシャ</t>
    </rPh>
    <rPh sb="127" eb="129">
      <t>セイビ</t>
    </rPh>
    <rPh sb="130" eb="132">
      <t>ザイゲン</t>
    </rPh>
    <rPh sb="135" eb="138">
      <t>チホウサイ</t>
    </rPh>
    <rPh sb="139" eb="141">
      <t>ハッコウ</t>
    </rPh>
    <rPh sb="142" eb="144">
      <t>ヨテイ</t>
    </rPh>
    <rPh sb="151" eb="153">
      <t>チョウシャ</t>
    </rPh>
    <rPh sb="153" eb="155">
      <t>セイビ</t>
    </rPh>
    <rPh sb="155" eb="157">
      <t>ジギョウ</t>
    </rPh>
    <rPh sb="157" eb="159">
      <t>イガイ</t>
    </rPh>
    <rPh sb="163" eb="166">
      <t>チホウサイ</t>
    </rPh>
    <rPh sb="166" eb="168">
      <t>ハッコウ</t>
    </rPh>
    <rPh sb="169" eb="171">
      <t>ヨクセイ</t>
    </rPh>
    <rPh sb="172" eb="173">
      <t>オコナ</t>
    </rPh>
    <rPh sb="175" eb="178">
      <t>コウサイヒ</t>
    </rPh>
    <rPh sb="179" eb="181">
      <t>ジョウショウ</t>
    </rPh>
    <rPh sb="182" eb="183">
      <t>オサ</t>
    </rPh>
    <rPh sb="187" eb="18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</si>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</sst>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9016-4115-A7A7-ED6A0431D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341412</c:v>
                </c:pt>
                <c:pt idx="1">
                  <c:v>439958</c:v>
                </c:pt>
                <c:pt idx="2">
                  <c:v>379816</c:v>
                </c:pt>
                <c:pt idx="3">
                  <c:v>158198</c:v>
                </c:pt>
                <c:pt idx="4">
                  <c:v>179567</c:v>
                </c:pt>
              </c:numCache>
            </c:numRef>
          </c:val>
          <c:smooth val="0"/>
          <c:extLst>
            <c:ext xmlns:c16="http://schemas.microsoft.com/office/drawing/2014/chart" uri="{C3380CC4-5D6E-409C-BE32-E72D297353CC}">
              <c16:uniqueId val="{00000001-9016-4115-A7A7-ED6A0431DD90}"/>
            </c:ext>
          </c:extLst>
        </c:ser>
        <c:dLbls>
          <c:showLegendKey val="0"/>
          <c:showVal val="0"/>
          <c:showCatName val="0"/>
          <c:showSerName val="0"/>
          <c:showPercent val="0"/>
          <c:showBubbleSize val="0"/>
        </c:dLbls>
        <c:marker val="1"/>
        <c:smooth val="0"/>
        <c:axId val="313777416"/>
        <c:axId val="313778200"/>
      </c:lineChart>
      <c:catAx>
        <c:axId val="31377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3778200"/>
        <c:crosses val="autoZero"/>
        <c:auto val="1"/>
        <c:lblAlgn val="ctr"/>
        <c:lblOffset val="100"/>
        <c:tickLblSkip val="1"/>
        <c:tickMarkSkip val="1"/>
        <c:noMultiLvlLbl val="0"/>
      </c:catAx>
      <c:valAx>
        <c:axId val="31377820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377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8.36</c:v>
                </c:pt>
                <c:pt idx="1">
                  <c:v>11.83</c:v>
                </c:pt>
                <c:pt idx="2">
                  <c:v>6.62</c:v>
                </c:pt>
                <c:pt idx="3">
                  <c:v>9.9499999999999993</c:v>
                </c:pt>
                <c:pt idx="4">
                  <c:v>8.66</c:v>
                </c:pt>
              </c:numCache>
            </c:numRef>
          </c:val>
          <c:extLst>
            <c:ext xmlns:c16="http://schemas.microsoft.com/office/drawing/2014/chart" uri="{C3380CC4-5D6E-409C-BE32-E72D297353CC}">
              <c16:uniqueId val="{00000000-3503-4591-A60E-DC321BD052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36.58</c:v>
                </c:pt>
                <c:pt idx="1">
                  <c:v>42.29</c:v>
                </c:pt>
                <c:pt idx="2">
                  <c:v>48.67</c:v>
                </c:pt>
                <c:pt idx="3">
                  <c:v>49.75</c:v>
                </c:pt>
                <c:pt idx="4">
                  <c:v>50.01</c:v>
                </c:pt>
              </c:numCache>
            </c:numRef>
          </c:val>
          <c:extLst>
            <c:ext xmlns:c16="http://schemas.microsoft.com/office/drawing/2014/chart" uri="{C3380CC4-5D6E-409C-BE32-E72D297353CC}">
              <c16:uniqueId val="{00000001-3503-4591-A60E-DC321BD052D9}"/>
            </c:ext>
          </c:extLst>
        </c:ser>
        <c:dLbls>
          <c:showLegendKey val="0"/>
          <c:showVal val="0"/>
          <c:showCatName val="0"/>
          <c:showSerName val="0"/>
          <c:showPercent val="0"/>
          <c:showBubbleSize val="0"/>
        </c:dLbls>
        <c:gapWidth val="250"/>
        <c:overlap val="100"/>
        <c:axId val="311662312"/>
        <c:axId val="422638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3.13</c:v>
                </c:pt>
                <c:pt idx="1">
                  <c:v>12.01</c:v>
                </c:pt>
                <c:pt idx="2">
                  <c:v>0.47</c:v>
                </c:pt>
                <c:pt idx="3">
                  <c:v>3.18</c:v>
                </c:pt>
                <c:pt idx="4">
                  <c:v>-1.34</c:v>
                </c:pt>
              </c:numCache>
            </c:numRef>
          </c:val>
          <c:smooth val="0"/>
          <c:extLst>
            <c:ext xmlns:c16="http://schemas.microsoft.com/office/drawing/2014/chart" uri="{C3380CC4-5D6E-409C-BE32-E72D297353CC}">
              <c16:uniqueId val="{00000002-3503-4591-A60E-DC321BD052D9}"/>
            </c:ext>
          </c:extLst>
        </c:ser>
        <c:dLbls>
          <c:showLegendKey val="0"/>
          <c:showVal val="0"/>
          <c:showCatName val="0"/>
          <c:showSerName val="0"/>
          <c:showPercent val="0"/>
          <c:showBubbleSize val="0"/>
        </c:dLbls>
        <c:marker val="1"/>
        <c:smooth val="0"/>
        <c:axId val="311662312"/>
        <c:axId val="422638104"/>
      </c:lineChart>
      <c:catAx>
        <c:axId val="31166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638104"/>
        <c:crosses val="autoZero"/>
        <c:auto val="1"/>
        <c:lblAlgn val="ctr"/>
        <c:lblOffset val="100"/>
        <c:tickLblSkip val="1"/>
        <c:tickMarkSkip val="1"/>
        <c:noMultiLvlLbl val="0"/>
      </c:catAx>
      <c:valAx>
        <c:axId val="422638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66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75-4AAE-AB49-5E7F95D0A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75-4AAE-AB49-5E7F95D0A2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75-4AAE-AB49-5E7F95D0A243}"/>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6775-4AAE-AB49-5E7F95D0A2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775-4AAE-AB49-5E7F95D0A243}"/>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775-4AAE-AB49-5E7F95D0A24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6775-4AAE-AB49-5E7F95D0A2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1.19</c:v>
                </c:pt>
                <c:pt idx="4">
                  <c:v>#N/A</c:v>
                </c:pt>
                <c:pt idx="5">
                  <c:v>1.21</c:v>
                </c:pt>
                <c:pt idx="6">
                  <c:v>#N/A</c:v>
                </c:pt>
                <c:pt idx="7">
                  <c:v>1.04</c:v>
                </c:pt>
                <c:pt idx="8">
                  <c:v>#N/A</c:v>
                </c:pt>
                <c:pt idx="9">
                  <c:v>0.7</c:v>
                </c:pt>
              </c:numCache>
            </c:numRef>
          </c:val>
          <c:extLst>
            <c:ext xmlns:c16="http://schemas.microsoft.com/office/drawing/2014/chart" uri="{C3380CC4-5D6E-409C-BE32-E72D297353CC}">
              <c16:uniqueId val="{00000007-6775-4AAE-AB49-5E7F95D0A24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1.57</c:v>
                </c:pt>
                <c:pt idx="4">
                  <c:v>#N/A</c:v>
                </c:pt>
                <c:pt idx="5">
                  <c:v>1.5</c:v>
                </c:pt>
                <c:pt idx="6">
                  <c:v>#N/A</c:v>
                </c:pt>
                <c:pt idx="7">
                  <c:v>1.61</c:v>
                </c:pt>
                <c:pt idx="8">
                  <c:v>#N/A</c:v>
                </c:pt>
                <c:pt idx="9">
                  <c:v>0.81</c:v>
                </c:pt>
              </c:numCache>
            </c:numRef>
          </c:val>
          <c:extLst>
            <c:ext xmlns:c16="http://schemas.microsoft.com/office/drawing/2014/chart" uri="{C3380CC4-5D6E-409C-BE32-E72D297353CC}">
              <c16:uniqueId val="{00000008-6775-4AAE-AB49-5E7F95D0A2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8.36</c:v>
                </c:pt>
                <c:pt idx="2">
                  <c:v>#N/A</c:v>
                </c:pt>
                <c:pt idx="3">
                  <c:v>11.82</c:v>
                </c:pt>
                <c:pt idx="4">
                  <c:v>#N/A</c:v>
                </c:pt>
                <c:pt idx="5">
                  <c:v>6.62</c:v>
                </c:pt>
                <c:pt idx="6">
                  <c:v>#N/A</c:v>
                </c:pt>
                <c:pt idx="7">
                  <c:v>9.94</c:v>
                </c:pt>
                <c:pt idx="8">
                  <c:v>#N/A</c:v>
                </c:pt>
                <c:pt idx="9">
                  <c:v>8.65</c:v>
                </c:pt>
              </c:numCache>
            </c:numRef>
          </c:val>
          <c:extLst>
            <c:ext xmlns:c16="http://schemas.microsoft.com/office/drawing/2014/chart" uri="{C3380CC4-5D6E-409C-BE32-E72D297353CC}">
              <c16:uniqueId val="{00000009-6775-4AAE-AB49-5E7F95D0A243}"/>
            </c:ext>
          </c:extLst>
        </c:ser>
        <c:dLbls>
          <c:showLegendKey val="0"/>
          <c:showVal val="0"/>
          <c:showCatName val="0"/>
          <c:showSerName val="0"/>
          <c:showPercent val="0"/>
          <c:showBubbleSize val="0"/>
        </c:dLbls>
        <c:gapWidth val="150"/>
        <c:overlap val="100"/>
        <c:axId val="422638888"/>
        <c:axId val="422639280"/>
      </c:barChart>
      <c:catAx>
        <c:axId val="42263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639280"/>
        <c:crosses val="autoZero"/>
        <c:auto val="1"/>
        <c:lblAlgn val="ctr"/>
        <c:lblOffset val="100"/>
        <c:tickLblSkip val="1"/>
        <c:tickMarkSkip val="1"/>
        <c:noMultiLvlLbl val="0"/>
      </c:catAx>
      <c:valAx>
        <c:axId val="42263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638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243</c:v>
                </c:pt>
                <c:pt idx="5">
                  <c:v>240</c:v>
                </c:pt>
                <c:pt idx="8">
                  <c:v>251</c:v>
                </c:pt>
                <c:pt idx="11">
                  <c:v>271</c:v>
                </c:pt>
                <c:pt idx="14">
                  <c:v>264</c:v>
                </c:pt>
              </c:numCache>
            </c:numRef>
          </c:val>
          <c:extLst>
            <c:ext xmlns:c16="http://schemas.microsoft.com/office/drawing/2014/chart" uri="{C3380CC4-5D6E-409C-BE32-E72D297353CC}">
              <c16:uniqueId val="{00000000-DFD2-4C37-AAAD-77D06B6105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D2-4C37-AAAD-77D06B6105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D2-4C37-AAAD-77D06B6105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D2-4C37-AAAD-77D06B6105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c:v>
                </c:pt>
                <c:pt idx="3">
                  <c:v>26</c:v>
                </c:pt>
                <c:pt idx="6">
                  <c:v>28</c:v>
                </c:pt>
                <c:pt idx="9">
                  <c:v>30</c:v>
                </c:pt>
                <c:pt idx="12">
                  <c:v>33</c:v>
                </c:pt>
              </c:numCache>
            </c:numRef>
          </c:val>
          <c:extLst>
            <c:ext xmlns:c16="http://schemas.microsoft.com/office/drawing/2014/chart" uri="{C3380CC4-5D6E-409C-BE32-E72D297353CC}">
              <c16:uniqueId val="{00000004-DFD2-4C37-AAAD-77D06B6105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D2-4C37-AAAD-77D06B6105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D2-4C37-AAAD-77D06B6105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274</c:v>
                </c:pt>
                <c:pt idx="3">
                  <c:v>277</c:v>
                </c:pt>
                <c:pt idx="6">
                  <c:v>284</c:v>
                </c:pt>
                <c:pt idx="9">
                  <c:v>326</c:v>
                </c:pt>
                <c:pt idx="12">
                  <c:v>309</c:v>
                </c:pt>
              </c:numCache>
            </c:numRef>
          </c:val>
          <c:extLst>
            <c:ext xmlns:c16="http://schemas.microsoft.com/office/drawing/2014/chart" uri="{C3380CC4-5D6E-409C-BE32-E72D297353CC}">
              <c16:uniqueId val="{00000007-DFD2-4C37-AAAD-77D06B610584}"/>
            </c:ext>
          </c:extLst>
        </c:ser>
        <c:dLbls>
          <c:showLegendKey val="0"/>
          <c:showVal val="0"/>
          <c:showCatName val="0"/>
          <c:showSerName val="0"/>
          <c:showPercent val="0"/>
          <c:showBubbleSize val="0"/>
        </c:dLbls>
        <c:gapWidth val="100"/>
        <c:overlap val="100"/>
        <c:axId val="422640064"/>
        <c:axId val="422640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c:v>
                </c:pt>
                <c:pt idx="2">
                  <c:v>#N/A</c:v>
                </c:pt>
                <c:pt idx="3">
                  <c:v>#N/A</c:v>
                </c:pt>
                <c:pt idx="4">
                  <c:v>63</c:v>
                </c:pt>
                <c:pt idx="5">
                  <c:v>#N/A</c:v>
                </c:pt>
                <c:pt idx="6">
                  <c:v>#N/A</c:v>
                </c:pt>
                <c:pt idx="7">
                  <c:v>61</c:v>
                </c:pt>
                <c:pt idx="8">
                  <c:v>#N/A</c:v>
                </c:pt>
                <c:pt idx="9">
                  <c:v>#N/A</c:v>
                </c:pt>
                <c:pt idx="10">
                  <c:v>85</c:v>
                </c:pt>
                <c:pt idx="11">
                  <c:v>#N/A</c:v>
                </c:pt>
                <c:pt idx="12">
                  <c:v>#N/A</c:v>
                </c:pt>
                <c:pt idx="13">
                  <c:v>78</c:v>
                </c:pt>
                <c:pt idx="14">
                  <c:v>#N/A</c:v>
                </c:pt>
              </c:numCache>
            </c:numRef>
          </c:val>
          <c:smooth val="0"/>
          <c:extLst>
            <c:ext xmlns:c16="http://schemas.microsoft.com/office/drawing/2014/chart" uri="{C3380CC4-5D6E-409C-BE32-E72D297353CC}">
              <c16:uniqueId val="{00000008-DFD2-4C37-AAAD-77D06B610584}"/>
            </c:ext>
          </c:extLst>
        </c:ser>
        <c:dLbls>
          <c:showLegendKey val="0"/>
          <c:showVal val="0"/>
          <c:showCatName val="0"/>
          <c:showSerName val="0"/>
          <c:showPercent val="0"/>
          <c:showBubbleSize val="0"/>
        </c:dLbls>
        <c:marker val="1"/>
        <c:smooth val="0"/>
        <c:axId val="422640064"/>
        <c:axId val="422640456"/>
      </c:lineChart>
      <c:catAx>
        <c:axId val="4226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640456"/>
        <c:crosses val="autoZero"/>
        <c:auto val="1"/>
        <c:lblAlgn val="ctr"/>
        <c:lblOffset val="100"/>
        <c:tickLblSkip val="1"/>
        <c:tickMarkSkip val="1"/>
        <c:noMultiLvlLbl val="0"/>
      </c:catAx>
      <c:valAx>
        <c:axId val="42264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6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2725</c:v>
                </c:pt>
                <c:pt idx="5">
                  <c:v>3086</c:v>
                </c:pt>
                <c:pt idx="8">
                  <c:v>3105</c:v>
                </c:pt>
                <c:pt idx="11">
                  <c:v>2952</c:v>
                </c:pt>
                <c:pt idx="14">
                  <c:v>2857</c:v>
                </c:pt>
              </c:numCache>
            </c:numRef>
          </c:val>
          <c:extLst>
            <c:ext xmlns:c16="http://schemas.microsoft.com/office/drawing/2014/chart" uri="{C3380CC4-5D6E-409C-BE32-E72D297353CC}">
              <c16:uniqueId val="{00000000-7664-4A50-BDB8-1E548EF9EB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296</c:v>
                </c:pt>
                <c:pt idx="5">
                  <c:v>305</c:v>
                </c:pt>
                <c:pt idx="8">
                  <c:v>316</c:v>
                </c:pt>
                <c:pt idx="11">
                  <c:v>319</c:v>
                </c:pt>
                <c:pt idx="14">
                  <c:v>321</c:v>
                </c:pt>
              </c:numCache>
            </c:numRef>
          </c:val>
          <c:extLst>
            <c:ext xmlns:c16="http://schemas.microsoft.com/office/drawing/2014/chart" uri="{C3380CC4-5D6E-409C-BE32-E72D297353CC}">
              <c16:uniqueId val="{00000001-7664-4A50-BDB8-1E548EF9EB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1665</c:v>
                </c:pt>
                <c:pt idx="5">
                  <c:v>1762</c:v>
                </c:pt>
                <c:pt idx="8">
                  <c:v>1901</c:v>
                </c:pt>
                <c:pt idx="11">
                  <c:v>1998</c:v>
                </c:pt>
                <c:pt idx="14">
                  <c:v>2073</c:v>
                </c:pt>
              </c:numCache>
            </c:numRef>
          </c:val>
          <c:extLst>
            <c:ext xmlns:c16="http://schemas.microsoft.com/office/drawing/2014/chart" uri="{C3380CC4-5D6E-409C-BE32-E72D297353CC}">
              <c16:uniqueId val="{00000002-7664-4A50-BDB8-1E548EF9EB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64-4A50-BDB8-1E548EF9EB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64-4A50-BDB8-1E548EF9EB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64-4A50-BDB8-1E548EF9EB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363</c:v>
                </c:pt>
                <c:pt idx="3">
                  <c:v>387</c:v>
                </c:pt>
                <c:pt idx="6">
                  <c:v>389</c:v>
                </c:pt>
                <c:pt idx="9">
                  <c:v>395</c:v>
                </c:pt>
                <c:pt idx="12">
                  <c:v>394</c:v>
                </c:pt>
              </c:numCache>
            </c:numRef>
          </c:val>
          <c:extLst>
            <c:ext xmlns:c16="http://schemas.microsoft.com/office/drawing/2014/chart" uri="{C3380CC4-5D6E-409C-BE32-E72D297353CC}">
              <c16:uniqueId val="{00000006-7664-4A50-BDB8-1E548EF9EB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1</c:v>
                </c:pt>
                <c:pt idx="6">
                  <c:v>2</c:v>
                </c:pt>
                <c:pt idx="9">
                  <c:v>3</c:v>
                </c:pt>
                <c:pt idx="12">
                  <c:v>4</c:v>
                </c:pt>
              </c:numCache>
            </c:numRef>
          </c:val>
          <c:extLst>
            <c:ext xmlns:c16="http://schemas.microsoft.com/office/drawing/2014/chart" uri="{C3380CC4-5D6E-409C-BE32-E72D297353CC}">
              <c16:uniqueId val="{00000007-7664-4A50-BDB8-1E548EF9EB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475</c:v>
                </c:pt>
                <c:pt idx="3">
                  <c:v>492</c:v>
                </c:pt>
                <c:pt idx="6">
                  <c:v>509</c:v>
                </c:pt>
                <c:pt idx="9">
                  <c:v>517</c:v>
                </c:pt>
                <c:pt idx="12">
                  <c:v>515</c:v>
                </c:pt>
              </c:numCache>
            </c:numRef>
          </c:val>
          <c:extLst>
            <c:ext xmlns:c16="http://schemas.microsoft.com/office/drawing/2014/chart" uri="{C3380CC4-5D6E-409C-BE32-E72D297353CC}">
              <c16:uniqueId val="{00000008-7664-4A50-BDB8-1E548EF9EB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64-4A50-BDB8-1E548EF9EB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3039</c:v>
                </c:pt>
                <c:pt idx="3">
                  <c:v>3401</c:v>
                </c:pt>
                <c:pt idx="6">
                  <c:v>3499</c:v>
                </c:pt>
                <c:pt idx="9">
                  <c:v>3403</c:v>
                </c:pt>
                <c:pt idx="12">
                  <c:v>3395</c:v>
                </c:pt>
              </c:numCache>
            </c:numRef>
          </c:val>
          <c:extLst>
            <c:ext xmlns:c16="http://schemas.microsoft.com/office/drawing/2014/chart" uri="{C3380CC4-5D6E-409C-BE32-E72D297353CC}">
              <c16:uniqueId val="{0000000A-7664-4A50-BDB8-1E548EF9EB35}"/>
            </c:ext>
          </c:extLst>
        </c:ser>
        <c:dLbls>
          <c:showLegendKey val="0"/>
          <c:showVal val="0"/>
          <c:showCatName val="0"/>
          <c:showSerName val="0"/>
          <c:showPercent val="0"/>
          <c:showBubbleSize val="0"/>
        </c:dLbls>
        <c:gapWidth val="100"/>
        <c:overlap val="100"/>
        <c:axId val="422641632"/>
        <c:axId val="43349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64-4A50-BDB8-1E548EF9EB35}"/>
            </c:ext>
          </c:extLst>
        </c:ser>
        <c:dLbls>
          <c:showLegendKey val="0"/>
          <c:showVal val="0"/>
          <c:showCatName val="0"/>
          <c:showSerName val="0"/>
          <c:showPercent val="0"/>
          <c:showBubbleSize val="0"/>
        </c:dLbls>
        <c:marker val="1"/>
        <c:smooth val="0"/>
        <c:axId val="422641632"/>
        <c:axId val="433491008"/>
      </c:lineChart>
      <c:catAx>
        <c:axId val="4226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491008"/>
        <c:crosses val="autoZero"/>
        <c:auto val="1"/>
        <c:lblAlgn val="ctr"/>
        <c:lblOffset val="100"/>
        <c:tickLblSkip val="1"/>
        <c:tickMarkSkip val="1"/>
        <c:noMultiLvlLbl val="0"/>
      </c:catAx>
      <c:valAx>
        <c:axId val="43349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6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600</c:v>
                </c:pt>
                <c:pt idx="1">
                  <c:v>600</c:v>
                </c:pt>
                <c:pt idx="2">
                  <c:v>600</c:v>
                </c:pt>
              </c:numCache>
            </c:numRef>
          </c:val>
          <c:extLst>
            <c:ext xmlns:c16="http://schemas.microsoft.com/office/drawing/2014/chart" uri="{C3380CC4-5D6E-409C-BE32-E72D297353CC}">
              <c16:uniqueId val="{00000000-38BB-494B-8FD2-646697CD08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133</c:v>
                </c:pt>
                <c:pt idx="1">
                  <c:v>133</c:v>
                </c:pt>
                <c:pt idx="2">
                  <c:v>133</c:v>
                </c:pt>
              </c:numCache>
            </c:numRef>
          </c:val>
          <c:extLst>
            <c:ext xmlns:c16="http://schemas.microsoft.com/office/drawing/2014/chart" uri="{C3380CC4-5D6E-409C-BE32-E72D297353CC}">
              <c16:uniqueId val="{00000001-38BB-494B-8FD2-646697CD08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1051</c:v>
                </c:pt>
                <c:pt idx="1">
                  <c:v>1148</c:v>
                </c:pt>
                <c:pt idx="2">
                  <c:v>1161</c:v>
                </c:pt>
              </c:numCache>
            </c:numRef>
          </c:val>
          <c:extLst>
            <c:ext xmlns:c16="http://schemas.microsoft.com/office/drawing/2014/chart" uri="{C3380CC4-5D6E-409C-BE32-E72D297353CC}">
              <c16:uniqueId val="{00000002-38BB-494B-8FD2-646697CD0823}"/>
            </c:ext>
          </c:extLst>
        </c:ser>
        <c:dLbls>
          <c:showLegendKey val="0"/>
          <c:showVal val="0"/>
          <c:showCatName val="0"/>
          <c:showSerName val="0"/>
          <c:showPercent val="0"/>
          <c:showBubbleSize val="0"/>
        </c:dLbls>
        <c:gapWidth val="120"/>
        <c:overlap val="100"/>
        <c:axId val="433492184"/>
        <c:axId val="433492576"/>
      </c:barChart>
      <c:catAx>
        <c:axId val="43349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492576"/>
        <c:crosses val="autoZero"/>
        <c:auto val="1"/>
        <c:lblAlgn val="ctr"/>
        <c:lblOffset val="100"/>
        <c:tickLblSkip val="1"/>
        <c:tickMarkSkip val="1"/>
        <c:noMultiLvlLbl val="0"/>
      </c:catAx>
      <c:valAx>
        <c:axId val="43349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49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{AD5C58A7-1526-47E2-80D4-3B063EFE5BE7}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3F2-4FF3-A858-F5C6292661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{841B1F67-67EA-4EE5-BA8A-9D892E812A77}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F2-4FF3-A858-F5C6292661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{F5A562D8-0424-42AB-97F3-0B5971353C8D}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F2-4FF3-A858-F5C6292661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{D41FD23A-CE24-45DC-90D7-C707A840C545}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F2-4FF3-A858-F5C6292661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{92AAB831-0174-4338-9FEF-C74AA4886785}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F2-4FF3-A858-F5C6292661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{7678BAD4-E7DA-4DFF-BE74-BCBA9857E1AD}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3F2-4FF3-A858-F5C6292661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{9C2CBF44-7B3D-48E9-8E0B-F9098BA4D0A4}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3F2-4FF3-A858-F5C6292661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{24B22559-BB05-48C8-8EC6-82A57615E3BF}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3F2-4FF3-A858-F5C6292661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{33C79336-9878-4CAF-B4D0-F207511EA1A8}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3F2-4FF3-A858-F5C6292661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64.2</c:v>
                </c:pt>
                <c:pt idx="16">
                  <c:v>64.599999999999994</c:v>
                </c:pt>
                <c:pt idx="24">
                  <c:v>65.3</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F2-4FF3-A858-F5C6292661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{67A4BAE7-B265-4C71-AFC9-D46BCCB8C8A2}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3F2-4FF3-A858-F5C6292661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{087E8D19-6A4B-42F4-A462-C89304FDDA8E}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F2-4FF3-A858-F5C6292661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{565E6349-1BC2-46D8-B103-8F7DA2610FCE}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F2-4FF3-A858-F5C6292661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{317F9124-FD61-4966-883E-E4E3DE5B7148}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F2-4FF3-A858-F5C6292661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{74CF3266-179C-4C72-AFAE-C4F6538A2179}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F2-4FF3-A858-F5C62926617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{88E4F644-47FD-4560-8790-9EAF98E81425}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3F2-4FF3-A858-F5C62926617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{C88012D6-56D7-408A-8D74-016B667DF757}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3F2-4FF3-A858-F5C62926617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{EB1DE062-24E8-4298-B3A3-C56516B20E5D}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3F2-4FF3-A858-F5C62926617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{75BED4C0-9408-41B0-BD48-9E62D41388D7}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3F2-4FF3-A858-F5C6292661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3F2-4FF3-A858-F5C629266174}"/>
            </c:ext>
          </c:extLst>
        </c:ser>
        <c:dLbls>
          <c:showLegendKey val="0"/>
          <c:showVal val="1"/>
          <c:showCatName val="0"/>
          <c:showSerName val="0"/>
          <c:showPercent val="0"/>
          <c:showBubbleSize val="0"/>
        </c:dLbls>
        <c:axId val="526718928"/>
        <c:axId val="526719320"/>
      </c:scatterChart>
      <c:valAx>
        <c:axId val="526718928"/>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719320"/>
        <c:crosses val="autoZero"/>
        <c:crossBetween val="midCat"/>
      </c:valAx>
      <c:valAx>
        <c:axId val="5267193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71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{3C979821-3309-4316-AA8E-691D6E7A27B2}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6E-411C-91A1-08B7C1B706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{74DE85BC-A3AA-4F00-B9BD-EFF371A702C8}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6E-411C-91A1-08B7C1B706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{6DEAA1DD-CCF8-47BE-B5DE-458C38079796}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6E-411C-91A1-08B7C1B706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{D2FF5171-FB1E-4C1F-BD1E-8A4553E3D381}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6E-411C-91A1-08B7C1B706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{72813ED9-765A-4EC1-9439-799E5D1068C7}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6E-411C-91A1-08B7C1B7064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{9C2E30AA-A06B-418C-9F68-A1CC93FF7818}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6E-411C-91A1-08B7C1B7064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{CA5EB763-61E4-47C6-9C4B-90E53A64574F}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6E-411C-91A1-08B7C1B7064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{7B40FF02-07CD-495A-A449-A6B5A940002F}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6E-411C-91A1-08B7C1B7064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{BC8707E9-5A26-4DE2-899F-A158C572484C}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6E-411C-91A1-08B7C1B706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6.1</c:v>
                </c:pt>
                <c:pt idx="16">
                  <c:v>6.2</c:v>
                </c:pt>
                <c:pt idx="24">
                  <c:v>7.1</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6E-411C-91A1-08B7C1B706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{E2BB5B85-D90A-4348-87C9-5797DC3F47C6}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6E-411C-91A1-08B7C1B706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{6A8286E8-487B-47AD-9C08-340975A5A216}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6E-411C-91A1-08B7C1B706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{33D42A55-CC9B-41B8-A9C2-5554E2572677}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6E-411C-91A1-08B7C1B706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{70E85FE2-DE48-49C1-8307-A2EAD11A06F9}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6E-411C-91A1-08B7C1B706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{ECE78BB2-17D0-4565-A065-C3CA1BEC705D}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6E-411C-91A1-08B7C1B7064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{074B69D4-0B15-44B6-A277-467DDBD2FEC7}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6E-411C-91A1-08B7C1B7064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{7C55A498-AB24-4723-BAB6-DF27B7AE740C}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6E-411C-91A1-08B7C1B7064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{BFD3415B-3EC3-4E31-9A9E-CF16A8BDFA19}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6E-411C-91A1-08B7C1B7064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{6723FCE6-6991-4F12-9C5D-6DBE60FDE5B7}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6E-411C-91A1-08B7C1B706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6E-411C-91A1-08B7C1B7064C}"/>
            </c:ext>
          </c:extLst>
        </c:ser>
        <c:dLbls>
          <c:showLegendKey val="0"/>
          <c:showVal val="1"/>
          <c:showCatName val="0"/>
          <c:showSerName val="0"/>
          <c:showPercent val="0"/>
          <c:showBubbleSize val="0"/>
        </c:dLbls>
        <c:axId val="526720104"/>
        <c:axId val="526720496"/>
      </c:scatterChart>
      <c:valAx>
        <c:axId val="526720104"/>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720496"/>
        <c:crosses val="autoZero"/>
        <c:crossBetween val="midCat"/>
      </c:valAx>
      <c:valAx>
        <c:axId val="526720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720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実質公債費比率は、類似団体平均を上回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り昨年度から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元利償還金については増加傾向にあるが、過疎対策事業債や災害復旧事業債など交付税措置に有利な地方債の活用により、算入公債費等も増加している。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大規模事業の影響で元利償還金が大きく増加する見込みであるため、財政計画に基づき起債発行額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億円の上限枠設定などに取り組み、実質公債費比率の抑制に努める。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積立なし</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山梨県道志村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・指定管理者からの使用料やふるさと納税などを特定目的基金に積み立てるほか、消防職員の退職に備えた積立を一般財源で行うなど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千円を積み立てた。一方、森林整備やインフルエンザ予防接種助成などに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千円を取崩した。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基金残高上位５の基金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公共施設等整備基金：公共施設の整備その他村民福祉の向上に資する中長期的な計画に基づく事業又はこれに関連する事業の経費</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②ふるさと振興基金：ふるさとづくり事業を実施するため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③地域福祉基金：住民が主体となって行う福祉活動を活発化するため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④観光施設等事業基金：観光施設等の事業を実施するため建設事業その他不測の事態に要する経費の財源を確保し、長期にわたる財源調整を図るため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⑤植草浩子水源林保全基金：水源林保全及び村内の山林保全のための育苗及び植林を行い、森林環境整備の計画的な活用を図る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①増減なし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②増減なし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③増減なし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④指定管理者からの施設使用料</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千円を積み立てたことによる増加</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⑤増減なし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①公共施設の老朽化対策等による取り崩しが見込まれるため、決算剰余金のうち一定額を積み立てられるようにしていく。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②活用事業の検討を行っていく。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③活用事業の検討を行っていく。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④指定管理者からの施設使用料のうち一定額を積み立て、観光施設の老朽化対策、不測の事態に備える。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⑤活用事業の検討を行っていく。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％程度となるように努めることとする。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・地方債の償還計画、公債費比率等を踏まえて繰上げ償還を行うため減少予定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％削減するという目標を掲げ、老朽化した施設の除却や集約化を進めている。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有形固定資産減価償却率は類似団体平均を上回っているため、施設ごとの個別施設計画の策定を進め、施設の維持管理を適切に行っていく。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90" name="楕円 89"/>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30951</xdr:rowOff>
    </xdr:from>
    <xdr:ext cx="405111" cy="259045"/>
    <xdr:sp macro="" textlink="">
      <xdr:nvSpPr>
        <xdr:cNvPr id="91" name="有形固定資産減価償却率該当値テキスト"/>
        <xdr:cNvSpPr txBox="1"/>
      </xdr:nvSpPr>
      <xdr:spPr>
        <a:xfrm>
          <a:off x="4813300" y="5774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92" name="楕円 91"/>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30</xdr:row>
      <xdr:rowOff>108222</xdr:rowOff>
    </xdr:to>
    <xdr:cxnSp macro="">
      <xdr:nvCxnSpPr>
        <xdr:cNvPr id="93" name="直線コネクタ 92"/>
        <xdr:cNvCxnSpPr/>
      </xdr:nvCxnSpPr>
      <xdr:spPr>
        <a:xfrm flipV="1">
          <a:off x="4051300" y="5973899"/>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4" name="楕円 93"/>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108222</xdr:rowOff>
    </xdr:from>
    <xdr:to>
      <xdr:col>19</xdr:col>
      <xdr:colOff>136525</xdr:colOff>
      <xdr:row>30</xdr:row>
      <xdr:rowOff>129812</xdr:rowOff>
    </xdr:to>
    <xdr:cxnSp macro="">
      <xdr:nvCxnSpPr>
        <xdr:cNvPr id="95" name="直線コネクタ 94"/>
        <xdr:cNvCxnSpPr/>
      </xdr:nvCxnSpPr>
      <xdr:spPr>
        <a:xfrm flipV="1">
          <a:off x="3289300" y="60232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96" name="楕円 95"/>
        <xdr:cNvSpPr/>
      </xdr:nvSpPr>
      <xdr:spPr>
        <a:xfrm>
          <a:off x="2476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142149</xdr:rowOff>
    </xdr:to>
    <xdr:cxnSp macro="">
      <xdr:nvCxnSpPr>
        <xdr:cNvPr id="97" name="直線コネクタ 96"/>
        <xdr:cNvCxnSpPr/>
      </xdr:nvCxnSpPr>
      <xdr:spPr>
        <a:xfrm flipV="1">
          <a:off x="2527300" y="604483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0"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4099</xdr:rowOff>
    </xdr:from>
    <xdr:ext cx="405111" cy="259045"/>
    <xdr:sp macro="" textlink="">
      <xdr:nvSpPr>
        <xdr:cNvPr id="101" name="n_1mainValue有形固定資産減価償却率"/>
        <xdr:cNvSpPr txBox="1"/>
      </xdr:nvSpPr>
      <xdr:spPr>
        <a:xfrm>
          <a:off x="38360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102" name="n_2mainValue有形固定資産減価償却率"/>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3" name="n_3main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全国平均、県平均を下回っている。これは、交付税措置などで有利な起債の新規発行を行いながら、基金への積立も行っているためである。また、新規起債発行額を抑えて、地方債現在高を減らしていることも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今後も引き続き、起債の新規発行の抑制と有利な起債の選択、計画的な基金への積立を行っていく。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156824</xdr:rowOff>
    </xdr:from>
    <xdr:to>
      <xdr:col>76</xdr:col>
      <xdr:colOff>73025</xdr:colOff>
      <xdr:row>32</xdr:row>
      <xdr:rowOff>86974</xdr:rowOff>
    </xdr:to>
    <xdr:sp macro="" textlink="">
      <xdr:nvSpPr>
        <xdr:cNvPr id="145" name="楕円 144"/>
        <xdr:cNvSpPr/>
      </xdr:nvSpPr>
      <xdr:spPr>
        <a:xfrm>
          <a:off x="14744700" y="62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8251</xdr:rowOff>
    </xdr:from>
    <xdr:ext cx="469744" cy="259045"/>
    <xdr:sp macro="" textlink="">
      <xdr:nvSpPr>
        <xdr:cNvPr id="146" name="債務償還比率該当値テキスト"/>
        <xdr:cNvSpPr txBox="1"/>
      </xdr:nvSpPr>
      <xdr:spPr>
        <a:xfrm>
          <a:off x="14846300" y="609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95772</xdr:rowOff>
    </xdr:from>
    <xdr:to>
      <xdr:col>72</xdr:col>
      <xdr:colOff>123825</xdr:colOff>
      <xdr:row>32</xdr:row>
      <xdr:rowOff>25922</xdr:rowOff>
    </xdr:to>
    <xdr:sp macro="" textlink="">
      <xdr:nvSpPr>
        <xdr:cNvPr id="147" name="楕円 146"/>
        <xdr:cNvSpPr/>
      </xdr:nvSpPr>
      <xdr:spPr>
        <a:xfrm>
          <a:off x="14033500" y="61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146572</xdr:rowOff>
    </xdr:from>
    <xdr:to>
      <xdr:col>76</xdr:col>
      <xdr:colOff>22225</xdr:colOff>
      <xdr:row>32</xdr:row>
      <xdr:rowOff>36174</xdr:rowOff>
    </xdr:to>
    <xdr:cxnSp macro="">
      <xdr:nvCxnSpPr>
        <xdr:cNvPr id="148" name="直線コネクタ 147"/>
        <xdr:cNvCxnSpPr/>
      </xdr:nvCxnSpPr>
      <xdr:spPr>
        <a:xfrm>
          <a:off x="14084300" y="6233047"/>
          <a:ext cx="7112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42449</xdr:rowOff>
    </xdr:from>
    <xdr:ext cx="469744" cy="259045"/>
    <xdr:sp macro="" textlink="">
      <xdr:nvSpPr>
        <xdr:cNvPr id="150" name="n_1mainValue債務償還比率"/>
        <xdr:cNvSpPr txBox="1"/>
      </xdr:nvSpPr>
      <xdr:spPr>
        <a:xfrm>
          <a:off x="13836727" y="59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71" name="楕円 70"/>
        <xdr:cNvSpPr/>
      </xdr:nvSpPr>
      <xdr:spPr>
        <a:xfrm>
          <a:off x="4584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34942</xdr:rowOff>
    </xdr:from>
    <xdr:ext cx="405111" cy="259045"/>
    <xdr:sp macro="" textlink="">
      <xdr:nvSpPr>
        <xdr:cNvPr id="72" name="【道路】&#10;有形固定資産減価償却率該当値テキスト"/>
        <xdr:cNvSpPr txBox="1"/>
      </xdr:nvSpPr>
      <xdr:spPr>
        <a:xfrm>
          <a:off x="4673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3" name="楕円 72"/>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62865</xdr:rowOff>
    </xdr:from>
    <xdr:to>
      <xdr:col>24</xdr:col>
      <xdr:colOff>63500</xdr:colOff>
      <xdr:row>36</xdr:row>
      <xdr:rowOff>97155</xdr:rowOff>
    </xdr:to>
    <xdr:cxnSp macro="">
      <xdr:nvCxnSpPr>
        <xdr:cNvPr id="74" name="直線コネクタ 73"/>
        <xdr:cNvCxnSpPr/>
      </xdr:nvCxnSpPr>
      <xdr:spPr>
        <a:xfrm flipV="1">
          <a:off x="3797300" y="6235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75" name="楕円 74"/>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127635</xdr:rowOff>
    </xdr:to>
    <xdr:cxnSp macro="">
      <xdr:nvCxnSpPr>
        <xdr:cNvPr id="76" name="直線コネクタ 75"/>
        <xdr:cNvCxnSpPr/>
      </xdr:nvCxnSpPr>
      <xdr:spPr>
        <a:xfrm flipV="1">
          <a:off x="2908300" y="6269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7" name="楕円 76"/>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127635</xdr:rowOff>
    </xdr:from>
    <xdr:to>
      <xdr:col>15</xdr:col>
      <xdr:colOff>50800</xdr:colOff>
      <xdr:row>36</xdr:row>
      <xdr:rowOff>158115</xdr:rowOff>
    </xdr:to>
    <xdr:cxnSp macro="">
      <xdr:nvCxnSpPr>
        <xdr:cNvPr id="78" name="直線コネクタ 77"/>
        <xdr:cNvCxnSpPr/>
      </xdr:nvCxnSpPr>
      <xdr:spPr>
        <a:xfrm flipV="1">
          <a:off x="2019300" y="62998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2"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3" name="n_2mainValue【道路】&#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4"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132522</xdr:rowOff>
    </xdr:from>
    <xdr:to>
      <xdr:col>55</xdr:col>
      <xdr:colOff>50800</xdr:colOff>
      <xdr:row>39</xdr:row>
      <xdr:rowOff>62672</xdr:rowOff>
    </xdr:to>
    <xdr:sp macro="" textlink="">
      <xdr:nvSpPr>
        <xdr:cNvPr id="123" name="楕円 122"/>
        <xdr:cNvSpPr/>
      </xdr:nvSpPr>
      <xdr:spPr>
        <a:xfrm>
          <a:off x="10426700" y="66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155399</xdr:rowOff>
    </xdr:from>
    <xdr:ext cx="534377" cy="259045"/>
    <xdr:sp macro="" textlink="">
      <xdr:nvSpPr>
        <xdr:cNvPr id="124" name="【道路】&#10;一人当たり延長該当値テキスト"/>
        <xdr:cNvSpPr txBox="1"/>
      </xdr:nvSpPr>
      <xdr:spPr>
        <a:xfrm>
          <a:off x="10515600" y="649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150688</xdr:rowOff>
    </xdr:from>
    <xdr:to>
      <xdr:col>50</xdr:col>
      <xdr:colOff>165100</xdr:colOff>
      <xdr:row>39</xdr:row>
      <xdr:rowOff>80838</xdr:rowOff>
    </xdr:to>
    <xdr:sp macro="" textlink="">
      <xdr:nvSpPr>
        <xdr:cNvPr id="125" name="楕円 124"/>
        <xdr:cNvSpPr/>
      </xdr:nvSpPr>
      <xdr:spPr>
        <a:xfrm>
          <a:off x="9588500" y="66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11872</xdr:rowOff>
    </xdr:from>
    <xdr:to>
      <xdr:col>55</xdr:col>
      <xdr:colOff>0</xdr:colOff>
      <xdr:row>39</xdr:row>
      <xdr:rowOff>30038</xdr:rowOff>
    </xdr:to>
    <xdr:cxnSp macro="">
      <xdr:nvCxnSpPr>
        <xdr:cNvPr id="126" name="直線コネクタ 125"/>
        <xdr:cNvCxnSpPr/>
      </xdr:nvCxnSpPr>
      <xdr:spPr>
        <a:xfrm flipV="1">
          <a:off x="9639300" y="6698422"/>
          <a:ext cx="8382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164991</xdr:rowOff>
    </xdr:from>
    <xdr:to>
      <xdr:col>46</xdr:col>
      <xdr:colOff>38100</xdr:colOff>
      <xdr:row>39</xdr:row>
      <xdr:rowOff>95141</xdr:rowOff>
    </xdr:to>
    <xdr:sp macro="" textlink="">
      <xdr:nvSpPr>
        <xdr:cNvPr id="127" name="楕円 126"/>
        <xdr:cNvSpPr/>
      </xdr:nvSpPr>
      <xdr:spPr>
        <a:xfrm>
          <a:off x="8699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30038</xdr:rowOff>
    </xdr:from>
    <xdr:to>
      <xdr:col>50</xdr:col>
      <xdr:colOff>114300</xdr:colOff>
      <xdr:row>39</xdr:row>
      <xdr:rowOff>44341</xdr:rowOff>
    </xdr:to>
    <xdr:cxnSp macro="">
      <xdr:nvCxnSpPr>
        <xdr:cNvPr id="128" name="直線コネクタ 127"/>
        <xdr:cNvCxnSpPr/>
      </xdr:nvCxnSpPr>
      <xdr:spPr>
        <a:xfrm flipV="1">
          <a:off x="8750300" y="6716588"/>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2159</xdr:rowOff>
    </xdr:from>
    <xdr:to>
      <xdr:col>41</xdr:col>
      <xdr:colOff>101600</xdr:colOff>
      <xdr:row>39</xdr:row>
      <xdr:rowOff>103759</xdr:rowOff>
    </xdr:to>
    <xdr:sp macro="" textlink="">
      <xdr:nvSpPr>
        <xdr:cNvPr id="129" name="楕円 128"/>
        <xdr:cNvSpPr/>
      </xdr:nvSpPr>
      <xdr:spPr>
        <a:xfrm>
          <a:off x="7810500" y="66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44341</xdr:rowOff>
    </xdr:from>
    <xdr:to>
      <xdr:col>45</xdr:col>
      <xdr:colOff>177800</xdr:colOff>
      <xdr:row>39</xdr:row>
      <xdr:rowOff>52959</xdr:rowOff>
    </xdr:to>
    <xdr:cxnSp macro="">
      <xdr:nvCxnSpPr>
        <xdr:cNvPr id="130" name="直線コネクタ 129"/>
        <xdr:cNvCxnSpPr/>
      </xdr:nvCxnSpPr>
      <xdr:spPr>
        <a:xfrm flipV="1">
          <a:off x="7861300" y="67308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97365</xdr:rowOff>
    </xdr:from>
    <xdr:ext cx="534377" cy="259045"/>
    <xdr:sp macro="" textlink="">
      <xdr:nvSpPr>
        <xdr:cNvPr id="134" name="n_1mainValue【道路】&#10;一人当たり延長"/>
        <xdr:cNvSpPr txBox="1"/>
      </xdr:nvSpPr>
      <xdr:spPr>
        <a:xfrm>
          <a:off x="9359411" y="64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111668</xdr:rowOff>
    </xdr:from>
    <xdr:ext cx="534377" cy="259045"/>
    <xdr:sp macro="" textlink="">
      <xdr:nvSpPr>
        <xdr:cNvPr id="135" name="n_2mainValue【道路】&#10;一人当たり延長"/>
        <xdr:cNvSpPr txBox="1"/>
      </xdr:nvSpPr>
      <xdr:spPr>
        <a:xfrm>
          <a:off x="8483111" y="64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120286</xdr:rowOff>
    </xdr:from>
    <xdr:ext cx="534377" cy="259045"/>
    <xdr:sp macro="" textlink="">
      <xdr:nvSpPr>
        <xdr:cNvPr id="136" name="n_3mainValue【道路】&#10;一人当たり延長"/>
        <xdr:cNvSpPr txBox="1"/>
      </xdr:nvSpPr>
      <xdr:spPr>
        <a:xfrm>
          <a:off x="7594111" y="64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58928</xdr:rowOff>
    </xdr:from>
    <xdr:to>
      <xdr:col>24</xdr:col>
      <xdr:colOff>114300</xdr:colOff>
      <xdr:row>58</xdr:row>
      <xdr:rowOff>160528</xdr:rowOff>
    </xdr:to>
    <xdr:sp macro="" textlink="">
      <xdr:nvSpPr>
        <xdr:cNvPr id="174" name="楕円 173"/>
        <xdr:cNvSpPr/>
      </xdr:nvSpPr>
      <xdr:spPr>
        <a:xfrm>
          <a:off x="45847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37355</xdr:rowOff>
    </xdr:from>
    <xdr:ext cx="405111" cy="259045"/>
    <xdr:sp macro="" textlink="">
      <xdr:nvSpPr>
        <xdr:cNvPr id="175" name="【橋りょう・トンネル】&#10;有形固定資産減価償却率該当値テキスト"/>
        <xdr:cNvSpPr txBox="1"/>
      </xdr:nvSpPr>
      <xdr:spPr>
        <a:xfrm>
          <a:off x="4673600"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47498</xdr:rowOff>
    </xdr:from>
    <xdr:to>
      <xdr:col>20</xdr:col>
      <xdr:colOff>38100</xdr:colOff>
      <xdr:row>58</xdr:row>
      <xdr:rowOff>149098</xdr:rowOff>
    </xdr:to>
    <xdr:sp macro="" textlink="">
      <xdr:nvSpPr>
        <xdr:cNvPr id="176" name="楕円 175"/>
        <xdr:cNvSpPr/>
      </xdr:nvSpPr>
      <xdr:spPr>
        <a:xfrm>
          <a:off x="3746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98298</xdr:rowOff>
    </xdr:from>
    <xdr:to>
      <xdr:col>24</xdr:col>
      <xdr:colOff>63500</xdr:colOff>
      <xdr:row>58</xdr:row>
      <xdr:rowOff>109728</xdr:rowOff>
    </xdr:to>
    <xdr:cxnSp macro="">
      <xdr:nvCxnSpPr>
        <xdr:cNvPr id="177" name="直線コネクタ 176"/>
        <xdr:cNvCxnSpPr/>
      </xdr:nvCxnSpPr>
      <xdr:spPr>
        <a:xfrm>
          <a:off x="3797300" y="1004239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78" name="楕円 177"/>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98298</xdr:rowOff>
    </xdr:from>
    <xdr:to>
      <xdr:col>19</xdr:col>
      <xdr:colOff>177800</xdr:colOff>
      <xdr:row>58</xdr:row>
      <xdr:rowOff>125730</xdr:rowOff>
    </xdr:to>
    <xdr:cxnSp macro="">
      <xdr:nvCxnSpPr>
        <xdr:cNvPr id="179" name="直線コネクタ 178"/>
        <xdr:cNvCxnSpPr/>
      </xdr:nvCxnSpPr>
      <xdr:spPr>
        <a:xfrm flipV="1">
          <a:off x="2908300" y="100423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157226</xdr:rowOff>
    </xdr:from>
    <xdr:to>
      <xdr:col>10</xdr:col>
      <xdr:colOff>165100</xdr:colOff>
      <xdr:row>58</xdr:row>
      <xdr:rowOff>87376</xdr:rowOff>
    </xdr:to>
    <xdr:sp macro="" textlink="">
      <xdr:nvSpPr>
        <xdr:cNvPr id="180" name="楕円 179"/>
        <xdr:cNvSpPr/>
      </xdr:nvSpPr>
      <xdr:spPr>
        <a:xfrm>
          <a:off x="1968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36576</xdr:rowOff>
    </xdr:from>
    <xdr:to>
      <xdr:col>15</xdr:col>
      <xdr:colOff>50800</xdr:colOff>
      <xdr:row>58</xdr:row>
      <xdr:rowOff>125730</xdr:rowOff>
    </xdr:to>
    <xdr:cxnSp macro="">
      <xdr:nvCxnSpPr>
        <xdr:cNvPr id="181" name="直線コネクタ 180"/>
        <xdr:cNvCxnSpPr/>
      </xdr:nvCxnSpPr>
      <xdr:spPr>
        <a:xfrm>
          <a:off x="2019300" y="998067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4" name="n_3aveValue【橋りょう・トンネル】&#10;有形固定資産減価償却率"/>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165625</xdr:rowOff>
    </xdr:from>
    <xdr:ext cx="405111" cy="259045"/>
    <xdr:sp macro="" textlink="">
      <xdr:nvSpPr>
        <xdr:cNvPr id="185" name="n_1mainValue【橋りょう・トンネル】&#10;有形固定資産減価償却率"/>
        <xdr:cNvSpPr txBox="1"/>
      </xdr:nvSpPr>
      <xdr:spPr>
        <a:xfrm>
          <a:off x="35820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167657</xdr:rowOff>
    </xdr:from>
    <xdr:ext cx="405111" cy="259045"/>
    <xdr:sp macro="" textlink="">
      <xdr:nvSpPr>
        <xdr:cNvPr id="186" name="n_2mainValue【橋りょう・トンネル】&#10;有形固定資産減価償却率"/>
        <xdr:cNvSpPr txBox="1"/>
      </xdr:nvSpPr>
      <xdr:spPr>
        <a:xfrm>
          <a:off x="2705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103903</xdr:rowOff>
    </xdr:from>
    <xdr:ext cx="405111" cy="259045"/>
    <xdr:sp macro="" textlink="">
      <xdr:nvSpPr>
        <xdr:cNvPr id="187" name="n_3mainValue【橋りょう・トンネル】&#10;有形固定資産減価償却率"/>
        <xdr:cNvSpPr txBox="1"/>
      </xdr:nvSpPr>
      <xdr:spPr>
        <a:xfrm>
          <a:off x="1816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96927</xdr:rowOff>
    </xdr:from>
    <xdr:to>
      <xdr:col>55</xdr:col>
      <xdr:colOff>50800</xdr:colOff>
      <xdr:row>64</xdr:row>
      <xdr:rowOff>27077</xdr:rowOff>
    </xdr:to>
    <xdr:sp macro="" textlink="">
      <xdr:nvSpPr>
        <xdr:cNvPr id="228" name="楕円 227"/>
        <xdr:cNvSpPr/>
      </xdr:nvSpPr>
      <xdr:spPr>
        <a:xfrm>
          <a:off x="10426700" y="10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75354</xdr:rowOff>
    </xdr:from>
    <xdr:ext cx="599010" cy="259045"/>
    <xdr:sp macro="" textlink="">
      <xdr:nvSpPr>
        <xdr:cNvPr id="229" name="【橋りょう・トンネル】&#10;一人当たり有形固定資産（償却資産）額該当値テキスト"/>
        <xdr:cNvSpPr txBox="1"/>
      </xdr:nvSpPr>
      <xdr:spPr>
        <a:xfrm>
          <a:off x="10515600" y="108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105122</xdr:rowOff>
    </xdr:from>
    <xdr:to>
      <xdr:col>50</xdr:col>
      <xdr:colOff>165100</xdr:colOff>
      <xdr:row>64</xdr:row>
      <xdr:rowOff>35272</xdr:rowOff>
    </xdr:to>
    <xdr:sp macro="" textlink="">
      <xdr:nvSpPr>
        <xdr:cNvPr id="230" name="楕円 229"/>
        <xdr:cNvSpPr/>
      </xdr:nvSpPr>
      <xdr:spPr>
        <a:xfrm>
          <a:off x="9588500" y="109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147727</xdr:rowOff>
    </xdr:from>
    <xdr:to>
      <xdr:col>55</xdr:col>
      <xdr:colOff>0</xdr:colOff>
      <xdr:row>63</xdr:row>
      <xdr:rowOff>155922</xdr:rowOff>
    </xdr:to>
    <xdr:cxnSp macro="">
      <xdr:nvCxnSpPr>
        <xdr:cNvPr id="231" name="直線コネクタ 230"/>
        <xdr:cNvCxnSpPr/>
      </xdr:nvCxnSpPr>
      <xdr:spPr>
        <a:xfrm flipV="1">
          <a:off x="9639300" y="10949077"/>
          <a:ext cx="8382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106618</xdr:rowOff>
    </xdr:from>
    <xdr:to>
      <xdr:col>46</xdr:col>
      <xdr:colOff>38100</xdr:colOff>
      <xdr:row>64</xdr:row>
      <xdr:rowOff>36768</xdr:rowOff>
    </xdr:to>
    <xdr:sp macro="" textlink="">
      <xdr:nvSpPr>
        <xdr:cNvPr id="232" name="楕円 231"/>
        <xdr:cNvSpPr/>
      </xdr:nvSpPr>
      <xdr:spPr>
        <a:xfrm>
          <a:off x="8699500" y="109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155922</xdr:rowOff>
    </xdr:from>
    <xdr:to>
      <xdr:col>50</xdr:col>
      <xdr:colOff>114300</xdr:colOff>
      <xdr:row>63</xdr:row>
      <xdr:rowOff>157418</xdr:rowOff>
    </xdr:to>
    <xdr:cxnSp macro="">
      <xdr:nvCxnSpPr>
        <xdr:cNvPr id="233" name="直線コネクタ 232"/>
        <xdr:cNvCxnSpPr/>
      </xdr:nvCxnSpPr>
      <xdr:spPr>
        <a:xfrm flipV="1">
          <a:off x="8750300" y="10957272"/>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121113</xdr:rowOff>
    </xdr:from>
    <xdr:to>
      <xdr:col>41</xdr:col>
      <xdr:colOff>101600</xdr:colOff>
      <xdr:row>64</xdr:row>
      <xdr:rowOff>51263</xdr:rowOff>
    </xdr:to>
    <xdr:sp macro="" textlink="">
      <xdr:nvSpPr>
        <xdr:cNvPr id="234" name="楕円 233"/>
        <xdr:cNvSpPr/>
      </xdr:nvSpPr>
      <xdr:spPr>
        <a:xfrm>
          <a:off x="7810500" y="10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157418</xdr:rowOff>
    </xdr:from>
    <xdr:to>
      <xdr:col>45</xdr:col>
      <xdr:colOff>177800</xdr:colOff>
      <xdr:row>64</xdr:row>
      <xdr:rowOff>463</xdr:rowOff>
    </xdr:to>
    <xdr:cxnSp macro="">
      <xdr:nvCxnSpPr>
        <xdr:cNvPr id="235" name="直線コネクタ 234"/>
        <xdr:cNvCxnSpPr/>
      </xdr:nvCxnSpPr>
      <xdr:spPr>
        <a:xfrm flipV="1">
          <a:off x="7861300" y="10958768"/>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26399</xdr:rowOff>
    </xdr:from>
    <xdr:ext cx="599010" cy="259045"/>
    <xdr:sp macro="" textlink="">
      <xdr:nvSpPr>
        <xdr:cNvPr id="239" name="n_1mainValue【橋りょう・トンネル】&#10;一人当たり有形固定資産（償却資産）額"/>
        <xdr:cNvSpPr txBox="1"/>
      </xdr:nvSpPr>
      <xdr:spPr>
        <a:xfrm>
          <a:off x="9327095" y="109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27895</xdr:rowOff>
    </xdr:from>
    <xdr:ext cx="599010" cy="259045"/>
    <xdr:sp macro="" textlink="">
      <xdr:nvSpPr>
        <xdr:cNvPr id="240" name="n_2mainValue【橋りょう・トンネル】&#10;一人当たり有形固定資産（償却資産）額"/>
        <xdr:cNvSpPr txBox="1"/>
      </xdr:nvSpPr>
      <xdr:spPr>
        <a:xfrm>
          <a:off x="8450795" y="110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42390</xdr:rowOff>
    </xdr:from>
    <xdr:ext cx="599010" cy="259045"/>
    <xdr:sp macro="" textlink="">
      <xdr:nvSpPr>
        <xdr:cNvPr id="241" name="n_3mainValue【橋りょう・トンネル】&#10;一人当たり有形固定資産（償却資産）額"/>
        <xdr:cNvSpPr txBox="1"/>
      </xdr:nvSpPr>
      <xdr:spPr>
        <a:xfrm>
          <a:off x="7561795" y="1101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81" name="楕円 280"/>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82" name="【公営住宅】&#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3" name="楕円 282"/>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70486</xdr:rowOff>
    </xdr:to>
    <xdr:cxnSp macro="">
      <xdr:nvCxnSpPr>
        <xdr:cNvPr id="284" name="直線コネクタ 283"/>
        <xdr:cNvCxnSpPr/>
      </xdr:nvCxnSpPr>
      <xdr:spPr>
        <a:xfrm flipV="1">
          <a:off x="3797300" y="142379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85" name="楕円 284"/>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133350</xdr:rowOff>
    </xdr:to>
    <xdr:cxnSp macro="">
      <xdr:nvCxnSpPr>
        <xdr:cNvPr id="286" name="直線コネクタ 285"/>
        <xdr:cNvCxnSpPr/>
      </xdr:nvCxnSpPr>
      <xdr:spPr>
        <a:xfrm flipV="1">
          <a:off x="2908300" y="143008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287" name="楕円 286"/>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20955</xdr:rowOff>
    </xdr:to>
    <xdr:cxnSp macro="">
      <xdr:nvCxnSpPr>
        <xdr:cNvPr id="288" name="直線コネクタ 287"/>
        <xdr:cNvCxnSpPr/>
      </xdr:nvCxnSpPr>
      <xdr:spPr>
        <a:xfrm flipV="1">
          <a:off x="2019300" y="14363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9"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1"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2" name="n_1mainValue【公営住宅】&#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93" name="n_2mainValue【公営住宅】&#10;有形固定資産減価償却率"/>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294" name="n_3mainValue【公営住宅】&#10;有形固定資産減価償却率"/>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112268</xdr:rowOff>
    </xdr:from>
    <xdr:to>
      <xdr:col>55</xdr:col>
      <xdr:colOff>50800</xdr:colOff>
      <xdr:row>86</xdr:row>
      <xdr:rowOff>42418</xdr:rowOff>
    </xdr:to>
    <xdr:sp macro="" textlink="">
      <xdr:nvSpPr>
        <xdr:cNvPr id="333" name="楕円 332"/>
        <xdr:cNvSpPr/>
      </xdr:nvSpPr>
      <xdr:spPr>
        <a:xfrm>
          <a:off x="104267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27195</xdr:rowOff>
    </xdr:from>
    <xdr:ext cx="469744" cy="259045"/>
    <xdr:sp macro="" textlink="">
      <xdr:nvSpPr>
        <xdr:cNvPr id="334" name="【公営住宅】&#10;一人当たり面積該当値テキスト"/>
        <xdr:cNvSpPr txBox="1"/>
      </xdr:nvSpPr>
      <xdr:spPr>
        <a:xfrm>
          <a:off x="10515600" y="146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35" name="楕円 334"/>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163068</xdr:rowOff>
    </xdr:from>
    <xdr:to>
      <xdr:col>55</xdr:col>
      <xdr:colOff>0</xdr:colOff>
      <xdr:row>85</xdr:row>
      <xdr:rowOff>166115</xdr:rowOff>
    </xdr:to>
    <xdr:cxnSp macro="">
      <xdr:nvCxnSpPr>
        <xdr:cNvPr id="336" name="直線コネクタ 335"/>
        <xdr:cNvCxnSpPr/>
      </xdr:nvCxnSpPr>
      <xdr:spPr>
        <a:xfrm flipV="1">
          <a:off x="9639300" y="1473631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116587</xdr:rowOff>
    </xdr:from>
    <xdr:to>
      <xdr:col>46</xdr:col>
      <xdr:colOff>38100</xdr:colOff>
      <xdr:row>86</xdr:row>
      <xdr:rowOff>46737</xdr:rowOff>
    </xdr:to>
    <xdr:sp macro="" textlink="">
      <xdr:nvSpPr>
        <xdr:cNvPr id="337" name="楕円 336"/>
        <xdr:cNvSpPr/>
      </xdr:nvSpPr>
      <xdr:spPr>
        <a:xfrm>
          <a:off x="8699500" y="14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167387</xdr:rowOff>
    </xdr:to>
    <xdr:cxnSp macro="">
      <xdr:nvCxnSpPr>
        <xdr:cNvPr id="338" name="直線コネクタ 337"/>
        <xdr:cNvCxnSpPr/>
      </xdr:nvCxnSpPr>
      <xdr:spPr>
        <a:xfrm flipV="1">
          <a:off x="8750300" y="1473936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68199</xdr:rowOff>
    </xdr:from>
    <xdr:to>
      <xdr:col>41</xdr:col>
      <xdr:colOff>101600</xdr:colOff>
      <xdr:row>85</xdr:row>
      <xdr:rowOff>169799</xdr:rowOff>
    </xdr:to>
    <xdr:sp macro="" textlink="">
      <xdr:nvSpPr>
        <xdr:cNvPr id="339" name="楕円 338"/>
        <xdr:cNvSpPr/>
      </xdr:nvSpPr>
      <xdr:spPr>
        <a:xfrm>
          <a:off x="7810500" y="146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118999</xdr:rowOff>
    </xdr:from>
    <xdr:to>
      <xdr:col>45</xdr:col>
      <xdr:colOff>177800</xdr:colOff>
      <xdr:row>85</xdr:row>
      <xdr:rowOff>167387</xdr:rowOff>
    </xdr:to>
    <xdr:cxnSp macro="">
      <xdr:nvCxnSpPr>
        <xdr:cNvPr id="340" name="直線コネクタ 339"/>
        <xdr:cNvCxnSpPr/>
      </xdr:nvCxnSpPr>
      <xdr:spPr>
        <a:xfrm>
          <a:off x="7861300" y="14692249"/>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44" name="n_1mainValue【公営住宅】&#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37864</xdr:rowOff>
    </xdr:from>
    <xdr:ext cx="469744" cy="259045"/>
    <xdr:sp macro="" textlink="">
      <xdr:nvSpPr>
        <xdr:cNvPr id="345" name="n_2mainValue【公営住宅】&#10;一人当たり面積"/>
        <xdr:cNvSpPr txBox="1"/>
      </xdr:nvSpPr>
      <xdr:spPr>
        <a:xfrm>
          <a:off x="8515427" y="147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160926</xdr:rowOff>
    </xdr:from>
    <xdr:ext cx="469744" cy="259045"/>
    <xdr:sp macro="" textlink="">
      <xdr:nvSpPr>
        <xdr:cNvPr id="346" name="n_3mainValue【公営住宅】&#10;一人当たり面積"/>
        <xdr:cNvSpPr txBox="1"/>
      </xdr:nvSpPr>
      <xdr:spPr>
        <a:xfrm>
          <a:off x="7626427" y="147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154396</xdr:rowOff>
    </xdr:from>
    <xdr:to>
      <xdr:col>85</xdr:col>
      <xdr:colOff>177800</xdr:colOff>
      <xdr:row>33</xdr:row>
      <xdr:rowOff>84546</xdr:rowOff>
    </xdr:to>
    <xdr:sp macro="" textlink="">
      <xdr:nvSpPr>
        <xdr:cNvPr id="403" name="楕円 402"/>
        <xdr:cNvSpPr/>
      </xdr:nvSpPr>
      <xdr:spPr>
        <a:xfrm>
          <a:off x="162687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81297</xdr:rowOff>
    </xdr:from>
    <xdr:ext cx="405111" cy="259045"/>
    <xdr:sp macro="" textlink="">
      <xdr:nvSpPr>
        <xdr:cNvPr id="404" name="【認定こども園・幼稚園・保育所】&#10;有形固定資産減価償却率該当値テキスト"/>
        <xdr:cNvSpPr txBox="1"/>
      </xdr:nvSpPr>
      <xdr:spPr>
        <a:xfrm>
          <a:off x="163576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165826</xdr:rowOff>
    </xdr:from>
    <xdr:to>
      <xdr:col>81</xdr:col>
      <xdr:colOff>101600</xdr:colOff>
      <xdr:row>33</xdr:row>
      <xdr:rowOff>95976</xdr:rowOff>
    </xdr:to>
    <xdr:sp macro="" textlink="">
      <xdr:nvSpPr>
        <xdr:cNvPr id="405" name="楕円 404"/>
        <xdr:cNvSpPr/>
      </xdr:nvSpPr>
      <xdr:spPr>
        <a:xfrm>
          <a:off x="15430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33746</xdr:rowOff>
    </xdr:from>
    <xdr:to>
      <xdr:col>85</xdr:col>
      <xdr:colOff>127000</xdr:colOff>
      <xdr:row>33</xdr:row>
      <xdr:rowOff>45176</xdr:rowOff>
    </xdr:to>
    <xdr:cxnSp macro="">
      <xdr:nvCxnSpPr>
        <xdr:cNvPr id="406" name="直線コネクタ 405"/>
        <xdr:cNvCxnSpPr/>
      </xdr:nvCxnSpPr>
      <xdr:spPr>
        <a:xfrm flipV="1">
          <a:off x="15481300" y="56915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35197</xdr:rowOff>
    </xdr:from>
    <xdr:to>
      <xdr:col>76</xdr:col>
      <xdr:colOff>165100</xdr:colOff>
      <xdr:row>33</xdr:row>
      <xdr:rowOff>136797</xdr:rowOff>
    </xdr:to>
    <xdr:sp macro="" textlink="">
      <xdr:nvSpPr>
        <xdr:cNvPr id="407" name="楕円 406"/>
        <xdr:cNvSpPr/>
      </xdr:nvSpPr>
      <xdr:spPr>
        <a:xfrm>
          <a:off x="14541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45176</xdr:rowOff>
    </xdr:from>
    <xdr:to>
      <xdr:col>81</xdr:col>
      <xdr:colOff>50800</xdr:colOff>
      <xdr:row>33</xdr:row>
      <xdr:rowOff>85997</xdr:rowOff>
    </xdr:to>
    <xdr:cxnSp macro="">
      <xdr:nvCxnSpPr>
        <xdr:cNvPr id="408" name="直線コネクタ 407"/>
        <xdr:cNvCxnSpPr/>
      </xdr:nvCxnSpPr>
      <xdr:spPr>
        <a:xfrm flipV="1">
          <a:off x="14592300" y="57030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100511</xdr:rowOff>
    </xdr:from>
    <xdr:to>
      <xdr:col>72</xdr:col>
      <xdr:colOff>38100</xdr:colOff>
      <xdr:row>34</xdr:row>
      <xdr:rowOff>30661</xdr:rowOff>
    </xdr:to>
    <xdr:sp macro="" textlink="">
      <xdr:nvSpPr>
        <xdr:cNvPr id="409" name="楕円 408"/>
        <xdr:cNvSpPr/>
      </xdr:nvSpPr>
      <xdr:spPr>
        <a:xfrm>
          <a:off x="13652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85997</xdr:rowOff>
    </xdr:from>
    <xdr:to>
      <xdr:col>76</xdr:col>
      <xdr:colOff>114300</xdr:colOff>
      <xdr:row>33</xdr:row>
      <xdr:rowOff>151311</xdr:rowOff>
    </xdr:to>
    <xdr:cxnSp macro="">
      <xdr:nvCxnSpPr>
        <xdr:cNvPr id="410" name="直線コネクタ 409"/>
        <xdr:cNvCxnSpPr/>
      </xdr:nvCxnSpPr>
      <xdr:spPr>
        <a:xfrm flipV="1">
          <a:off x="13703300" y="574384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112503</xdr:rowOff>
    </xdr:from>
    <xdr:ext cx="405111" cy="259045"/>
    <xdr:sp macro="" textlink="">
      <xdr:nvSpPr>
        <xdr:cNvPr id="414" name="n_1mainValue【認定こども園・幼稚園・保育所】&#10;有形固定資産減価償却率"/>
        <xdr:cNvSpPr txBox="1"/>
      </xdr:nvSpPr>
      <xdr:spPr>
        <a:xfrm>
          <a:off x="152660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153324</xdr:rowOff>
    </xdr:from>
    <xdr:ext cx="405111" cy="259045"/>
    <xdr:sp macro="" textlink="">
      <xdr:nvSpPr>
        <xdr:cNvPr id="415" name="n_2mainValue【認定こども園・幼稚園・保育所】&#10;有形固定資産減価償却率"/>
        <xdr:cNvSpPr txBox="1"/>
      </xdr:nvSpPr>
      <xdr:spPr>
        <a:xfrm>
          <a:off x="143897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47188</xdr:rowOff>
    </xdr:from>
    <xdr:ext cx="405111" cy="259045"/>
    <xdr:sp macro="" textlink="">
      <xdr:nvSpPr>
        <xdr:cNvPr id="416" name="n_3mainValue【認定こども園・幼稚園・保育所】&#10;有形固定資産減価償却率"/>
        <xdr:cNvSpPr txBox="1"/>
      </xdr:nvSpPr>
      <xdr:spPr>
        <a:xfrm>
          <a:off x="13500744" y="55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45"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88900</xdr:rowOff>
    </xdr:from>
    <xdr:to>
      <xdr:col>116</xdr:col>
      <xdr:colOff>114300</xdr:colOff>
      <xdr:row>40</xdr:row>
      <xdr:rowOff>19050</xdr:rowOff>
    </xdr:to>
    <xdr:sp macro="" textlink="">
      <xdr:nvSpPr>
        <xdr:cNvPr id="455" name="楕円 454"/>
        <xdr:cNvSpPr/>
      </xdr:nvSpPr>
      <xdr:spPr>
        <a:xfrm>
          <a:off x="221107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67327</xdr:rowOff>
    </xdr:from>
    <xdr:ext cx="469744" cy="259045"/>
    <xdr:sp macro="" textlink="">
      <xdr:nvSpPr>
        <xdr:cNvPr id="456" name="【認定こども園・幼稚園・保育所】&#10;一人当たり面積該当値テキスト"/>
        <xdr:cNvSpPr txBox="1"/>
      </xdr:nvSpPr>
      <xdr:spPr>
        <a:xfrm>
          <a:off x="22199600"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99060</xdr:rowOff>
    </xdr:from>
    <xdr:to>
      <xdr:col>112</xdr:col>
      <xdr:colOff>38100</xdr:colOff>
      <xdr:row>40</xdr:row>
      <xdr:rowOff>29210</xdr:rowOff>
    </xdr:to>
    <xdr:sp macro="" textlink="">
      <xdr:nvSpPr>
        <xdr:cNvPr id="457" name="楕円 456"/>
        <xdr:cNvSpPr/>
      </xdr:nvSpPr>
      <xdr:spPr>
        <a:xfrm>
          <a:off x="21272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139700</xdr:rowOff>
    </xdr:from>
    <xdr:to>
      <xdr:col>116</xdr:col>
      <xdr:colOff>63500</xdr:colOff>
      <xdr:row>39</xdr:row>
      <xdr:rowOff>149860</xdr:rowOff>
    </xdr:to>
    <xdr:cxnSp macro="">
      <xdr:nvCxnSpPr>
        <xdr:cNvPr id="458" name="直線コネクタ 457"/>
        <xdr:cNvCxnSpPr/>
      </xdr:nvCxnSpPr>
      <xdr:spPr>
        <a:xfrm flipV="1">
          <a:off x="21323300" y="682625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118110</xdr:rowOff>
    </xdr:from>
    <xdr:to>
      <xdr:col>107</xdr:col>
      <xdr:colOff>101600</xdr:colOff>
      <xdr:row>40</xdr:row>
      <xdr:rowOff>48260</xdr:rowOff>
    </xdr:to>
    <xdr:sp macro="" textlink="">
      <xdr:nvSpPr>
        <xdr:cNvPr id="459" name="楕円 458"/>
        <xdr:cNvSpPr/>
      </xdr:nvSpPr>
      <xdr:spPr>
        <a:xfrm>
          <a:off x="203835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149860</xdr:rowOff>
    </xdr:from>
    <xdr:to>
      <xdr:col>111</xdr:col>
      <xdr:colOff>177800</xdr:colOff>
      <xdr:row>39</xdr:row>
      <xdr:rowOff>168910</xdr:rowOff>
    </xdr:to>
    <xdr:cxnSp macro="">
      <xdr:nvCxnSpPr>
        <xdr:cNvPr id="460" name="直線コネクタ 459"/>
        <xdr:cNvCxnSpPr/>
      </xdr:nvCxnSpPr>
      <xdr:spPr>
        <a:xfrm flipV="1">
          <a:off x="20434300" y="6836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461" name="楕円 460"/>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168910</xdr:rowOff>
    </xdr:from>
    <xdr:to>
      <xdr:col>107</xdr:col>
      <xdr:colOff>50800</xdr:colOff>
      <xdr:row>40</xdr:row>
      <xdr:rowOff>19050</xdr:rowOff>
    </xdr:to>
    <xdr:cxnSp macro="">
      <xdr:nvCxnSpPr>
        <xdr:cNvPr id="462" name="直線コネクタ 461"/>
        <xdr:cNvCxnSpPr/>
      </xdr:nvCxnSpPr>
      <xdr:spPr>
        <a:xfrm flipV="1">
          <a:off x="19545300" y="68554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63"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64"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65"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20337</xdr:rowOff>
    </xdr:from>
    <xdr:ext cx="469744" cy="259045"/>
    <xdr:sp macro="" textlink="">
      <xdr:nvSpPr>
        <xdr:cNvPr id="466" name="n_1mainValue【認定こども園・幼稚園・保育所】&#10;一人当たり面積"/>
        <xdr:cNvSpPr txBox="1"/>
      </xdr:nvSpPr>
      <xdr:spPr>
        <a:xfrm>
          <a:off x="21075727"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39387</xdr:rowOff>
    </xdr:from>
    <xdr:ext cx="469744" cy="259045"/>
    <xdr:sp macro="" textlink="">
      <xdr:nvSpPr>
        <xdr:cNvPr id="467" name="n_2mainValue【認定こども園・幼稚園・保育所】&#10;一人当たり面積"/>
        <xdr:cNvSpPr txBox="1"/>
      </xdr:nvSpPr>
      <xdr:spPr>
        <a:xfrm>
          <a:off x="2019942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68" name="n_3mainValue【認定こども園・幼稚園・保育所】&#10;一人当たり面積"/>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9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116840</xdr:rowOff>
    </xdr:from>
    <xdr:to>
      <xdr:col>85</xdr:col>
      <xdr:colOff>177800</xdr:colOff>
      <xdr:row>64</xdr:row>
      <xdr:rowOff>46990</xdr:rowOff>
    </xdr:to>
    <xdr:sp macro="" textlink="">
      <xdr:nvSpPr>
        <xdr:cNvPr id="508" name="楕円 507"/>
        <xdr:cNvSpPr/>
      </xdr:nvSpPr>
      <xdr:spPr>
        <a:xfrm>
          <a:off x="16268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31767</xdr:rowOff>
    </xdr:from>
    <xdr:ext cx="405111" cy="259045"/>
    <xdr:sp macro="" textlink="">
      <xdr:nvSpPr>
        <xdr:cNvPr id="509" name="【学校施設】&#10;有形固定資産減価償却率該当値テキスト"/>
        <xdr:cNvSpPr txBox="1"/>
      </xdr:nvSpPr>
      <xdr:spPr>
        <a:xfrm>
          <a:off x="16357600" y="1083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73025</xdr:rowOff>
    </xdr:from>
    <xdr:to>
      <xdr:col>81</xdr:col>
      <xdr:colOff>101600</xdr:colOff>
      <xdr:row>65</xdr:row>
      <xdr:rowOff>3175</xdr:rowOff>
    </xdr:to>
    <xdr:sp macro="" textlink="">
      <xdr:nvSpPr>
        <xdr:cNvPr id="510" name="楕円 509"/>
        <xdr:cNvSpPr/>
      </xdr:nvSpPr>
      <xdr:spPr>
        <a:xfrm>
          <a:off x="154305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167640</xdr:rowOff>
    </xdr:from>
    <xdr:to>
      <xdr:col>85</xdr:col>
      <xdr:colOff>127000</xdr:colOff>
      <xdr:row>64</xdr:row>
      <xdr:rowOff>123825</xdr:rowOff>
    </xdr:to>
    <xdr:cxnSp macro="">
      <xdr:nvCxnSpPr>
        <xdr:cNvPr id="511" name="直線コネクタ 510"/>
        <xdr:cNvCxnSpPr/>
      </xdr:nvCxnSpPr>
      <xdr:spPr>
        <a:xfrm flipV="1">
          <a:off x="15481300" y="1096899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105410</xdr:rowOff>
    </xdr:from>
    <xdr:to>
      <xdr:col>76</xdr:col>
      <xdr:colOff>165100</xdr:colOff>
      <xdr:row>65</xdr:row>
      <xdr:rowOff>35560</xdr:rowOff>
    </xdr:to>
    <xdr:sp macro="" textlink="">
      <xdr:nvSpPr>
        <xdr:cNvPr id="512" name="楕円 511"/>
        <xdr:cNvSpPr/>
      </xdr:nvSpPr>
      <xdr:spPr>
        <a:xfrm>
          <a:off x="145415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123825</xdr:rowOff>
    </xdr:from>
    <xdr:to>
      <xdr:col>81</xdr:col>
      <xdr:colOff>50800</xdr:colOff>
      <xdr:row>64</xdr:row>
      <xdr:rowOff>156210</xdr:rowOff>
    </xdr:to>
    <xdr:cxnSp macro="">
      <xdr:nvCxnSpPr>
        <xdr:cNvPr id="513" name="直線コネクタ 512"/>
        <xdr:cNvCxnSpPr/>
      </xdr:nvCxnSpPr>
      <xdr:spPr>
        <a:xfrm flipV="1">
          <a:off x="14592300" y="110966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14" name="楕円 513"/>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123825</xdr:rowOff>
    </xdr:from>
    <xdr:to>
      <xdr:col>76</xdr:col>
      <xdr:colOff>114300</xdr:colOff>
      <xdr:row>64</xdr:row>
      <xdr:rowOff>156210</xdr:rowOff>
    </xdr:to>
    <xdr:cxnSp macro="">
      <xdr:nvCxnSpPr>
        <xdr:cNvPr id="515" name="直線コネクタ 514"/>
        <xdr:cNvCxnSpPr/>
      </xdr:nvCxnSpPr>
      <xdr:spPr>
        <a:xfrm>
          <a:off x="13703300" y="10753725"/>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16"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17"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165752</xdr:rowOff>
    </xdr:from>
    <xdr:ext cx="405111" cy="259045"/>
    <xdr:sp macro="" textlink="">
      <xdr:nvSpPr>
        <xdr:cNvPr id="519" name="n_1mainValue【学校施設】&#10;有形固定資産減価償却率"/>
        <xdr:cNvSpPr txBox="1"/>
      </xdr:nvSpPr>
      <xdr:spPr>
        <a:xfrm>
          <a:off x="15266044"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26687</xdr:rowOff>
    </xdr:from>
    <xdr:ext cx="405111" cy="259045"/>
    <xdr:sp macro="" textlink="">
      <xdr:nvSpPr>
        <xdr:cNvPr id="520" name="n_2mainValue【学校施設】&#10;有形固定資産減価償却率"/>
        <xdr:cNvSpPr txBox="1"/>
      </xdr:nvSpPr>
      <xdr:spPr>
        <a:xfrm>
          <a:off x="14389744" y="1117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165752</xdr:rowOff>
    </xdr:from>
    <xdr:ext cx="405111" cy="259045"/>
    <xdr:sp macro="" textlink="">
      <xdr:nvSpPr>
        <xdr:cNvPr id="521" name="n_3mainValue【学校施設】&#10;有形固定資産減価償却率"/>
        <xdr:cNvSpPr txBox="1"/>
      </xdr:nvSpPr>
      <xdr:spPr>
        <a:xfrm>
          <a:off x="13500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88483</xdr:rowOff>
    </xdr:from>
    <xdr:to>
      <xdr:col>116</xdr:col>
      <xdr:colOff>114300</xdr:colOff>
      <xdr:row>63</xdr:row>
      <xdr:rowOff>18633</xdr:rowOff>
    </xdr:to>
    <xdr:sp macro="" textlink="">
      <xdr:nvSpPr>
        <xdr:cNvPr id="563" name="楕円 562"/>
        <xdr:cNvSpPr/>
      </xdr:nvSpPr>
      <xdr:spPr>
        <a:xfrm>
          <a:off x="22110700" y="107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111360</xdr:rowOff>
    </xdr:from>
    <xdr:ext cx="469744" cy="259045"/>
    <xdr:sp macro="" textlink="">
      <xdr:nvSpPr>
        <xdr:cNvPr id="564" name="【学校施設】&#10;一人当たり面積該当値テキスト"/>
        <xdr:cNvSpPr txBox="1"/>
      </xdr:nvSpPr>
      <xdr:spPr>
        <a:xfrm>
          <a:off x="22199600" y="1056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17127</xdr:rowOff>
    </xdr:from>
    <xdr:to>
      <xdr:col>112</xdr:col>
      <xdr:colOff>38100</xdr:colOff>
      <xdr:row>63</xdr:row>
      <xdr:rowOff>118727</xdr:rowOff>
    </xdr:to>
    <xdr:sp macro="" textlink="">
      <xdr:nvSpPr>
        <xdr:cNvPr id="565" name="楕円 564"/>
        <xdr:cNvSpPr/>
      </xdr:nvSpPr>
      <xdr:spPr>
        <a:xfrm>
          <a:off x="21272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139283</xdr:rowOff>
    </xdr:from>
    <xdr:to>
      <xdr:col>116</xdr:col>
      <xdr:colOff>63500</xdr:colOff>
      <xdr:row>63</xdr:row>
      <xdr:rowOff>67927</xdr:rowOff>
    </xdr:to>
    <xdr:cxnSp macro="">
      <xdr:nvCxnSpPr>
        <xdr:cNvPr id="566" name="直線コネクタ 565"/>
        <xdr:cNvCxnSpPr/>
      </xdr:nvCxnSpPr>
      <xdr:spPr>
        <a:xfrm flipV="1">
          <a:off x="21323300" y="10769183"/>
          <a:ext cx="8382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77379</xdr:rowOff>
    </xdr:from>
    <xdr:to>
      <xdr:col>107</xdr:col>
      <xdr:colOff>101600</xdr:colOff>
      <xdr:row>64</xdr:row>
      <xdr:rowOff>7529</xdr:rowOff>
    </xdr:to>
    <xdr:sp macro="" textlink="">
      <xdr:nvSpPr>
        <xdr:cNvPr id="567" name="楕円 566"/>
        <xdr:cNvSpPr/>
      </xdr:nvSpPr>
      <xdr:spPr>
        <a:xfrm>
          <a:off x="20383500" y="108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67927</xdr:rowOff>
    </xdr:from>
    <xdr:to>
      <xdr:col>111</xdr:col>
      <xdr:colOff>177800</xdr:colOff>
      <xdr:row>63</xdr:row>
      <xdr:rowOff>128179</xdr:rowOff>
    </xdr:to>
    <xdr:cxnSp macro="">
      <xdr:nvCxnSpPr>
        <xdr:cNvPr id="568" name="直線コネクタ 567"/>
        <xdr:cNvCxnSpPr/>
      </xdr:nvCxnSpPr>
      <xdr:spPr>
        <a:xfrm flipV="1">
          <a:off x="20434300" y="10869277"/>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69" name="楕円 568"/>
        <xdr:cNvSpPr/>
      </xdr:nvSpPr>
      <xdr:spPr>
        <a:xfrm>
          <a:off x="19494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xdr:rowOff>
    </xdr:from>
    <xdr:to>
      <xdr:col>107</xdr:col>
      <xdr:colOff>50800</xdr:colOff>
      <xdr:row>63</xdr:row>
      <xdr:rowOff>128179</xdr:rowOff>
    </xdr:to>
    <xdr:cxnSp macro="">
      <xdr:nvCxnSpPr>
        <xdr:cNvPr id="570" name="直線コネクタ 569"/>
        <xdr:cNvCxnSpPr/>
      </xdr:nvCxnSpPr>
      <xdr:spPr>
        <a:xfrm>
          <a:off x="19545300" y="10646228"/>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72"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117691</xdr:rowOff>
    </xdr:from>
    <xdr:ext cx="469744" cy="259045"/>
    <xdr:sp macro="" textlink="">
      <xdr:nvSpPr>
        <xdr:cNvPr id="573" name="n_3aveValue【学校施設】&#10;一人当たり面積"/>
        <xdr:cNvSpPr txBox="1"/>
      </xdr:nvSpPr>
      <xdr:spPr>
        <a:xfrm>
          <a:off x="19310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135254</xdr:rowOff>
    </xdr:from>
    <xdr:ext cx="469744" cy="259045"/>
    <xdr:sp macro="" textlink="">
      <xdr:nvSpPr>
        <xdr:cNvPr id="574" name="n_1mainValue【学校施設】&#10;一人当たり面積"/>
        <xdr:cNvSpPr txBox="1"/>
      </xdr:nvSpPr>
      <xdr:spPr>
        <a:xfrm>
          <a:off x="21075727" y="105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170106</xdr:rowOff>
    </xdr:from>
    <xdr:ext cx="469744" cy="259045"/>
    <xdr:sp macro="" textlink="">
      <xdr:nvSpPr>
        <xdr:cNvPr id="575" name="n_2mainValue【学校施設】&#10;一人当たり面積"/>
        <xdr:cNvSpPr txBox="1"/>
      </xdr:nvSpPr>
      <xdr:spPr>
        <a:xfrm>
          <a:off x="20199427" y="109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576" name="n_3mainValue【学校施設】&#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22"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632" name="楕円 631"/>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633" name="【公民館】&#10;有形固定資産減価償却率該当値テキスト"/>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634" name="楕円 633"/>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148589</xdr:rowOff>
    </xdr:to>
    <xdr:cxnSp macro="">
      <xdr:nvCxnSpPr>
        <xdr:cNvPr id="635" name="直線コネクタ 634"/>
        <xdr:cNvCxnSpPr/>
      </xdr:nvCxnSpPr>
      <xdr:spPr>
        <a:xfrm flipV="1">
          <a:off x="15481300" y="181070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636" name="楕円 635"/>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105</xdr:row>
      <xdr:rowOff>148589</xdr:rowOff>
    </xdr:to>
    <xdr:cxnSp macro="">
      <xdr:nvCxnSpPr>
        <xdr:cNvPr id="637" name="直線コネクタ 636"/>
        <xdr:cNvCxnSpPr/>
      </xdr:nvCxnSpPr>
      <xdr:spPr>
        <a:xfrm>
          <a:off x="14592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113030</xdr:rowOff>
    </xdr:from>
    <xdr:to>
      <xdr:col>72</xdr:col>
      <xdr:colOff>38100</xdr:colOff>
      <xdr:row>103</xdr:row>
      <xdr:rowOff>43180</xdr:rowOff>
    </xdr:to>
    <xdr:sp macro="" textlink="">
      <xdr:nvSpPr>
        <xdr:cNvPr id="638" name="楕円 637"/>
        <xdr:cNvSpPr/>
      </xdr:nvSpPr>
      <xdr:spPr>
        <a:xfrm>
          <a:off x="1365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163830</xdr:rowOff>
    </xdr:from>
    <xdr:to>
      <xdr:col>76</xdr:col>
      <xdr:colOff>114300</xdr:colOff>
      <xdr:row>105</xdr:row>
      <xdr:rowOff>140970</xdr:rowOff>
    </xdr:to>
    <xdr:cxnSp macro="">
      <xdr:nvCxnSpPr>
        <xdr:cNvPr id="639" name="直線コネクタ 638"/>
        <xdr:cNvCxnSpPr/>
      </xdr:nvCxnSpPr>
      <xdr:spPr>
        <a:xfrm>
          <a:off x="13703300" y="1765173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4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41"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642" name="n_3aveValue【公民館】&#10;有形固定資産減価償却率"/>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19066</xdr:rowOff>
    </xdr:from>
    <xdr:ext cx="405111" cy="259045"/>
    <xdr:sp macro="" textlink="">
      <xdr:nvSpPr>
        <xdr:cNvPr id="643" name="n_1mainValue【公民館】&#10;有形固定資産減価償却率"/>
        <xdr:cNvSpPr txBox="1"/>
      </xdr:nvSpPr>
      <xdr:spPr>
        <a:xfrm>
          <a:off x="15266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644" name="n_2main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59707</xdr:rowOff>
    </xdr:from>
    <xdr:ext cx="405111" cy="259045"/>
    <xdr:sp macro="" textlink="">
      <xdr:nvSpPr>
        <xdr:cNvPr id="645" name="n_3mainValue【公民館】&#10;有形固定資産減価償却率"/>
        <xdr:cNvSpPr txBox="1"/>
      </xdr:nvSpPr>
      <xdr:spPr>
        <a:xfrm>
          <a:off x="13500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74"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74168</xdr:rowOff>
    </xdr:from>
    <xdr:to>
      <xdr:col>116</xdr:col>
      <xdr:colOff>114300</xdr:colOff>
      <xdr:row>105</xdr:row>
      <xdr:rowOff>4318</xdr:rowOff>
    </xdr:to>
    <xdr:sp macro="" textlink="">
      <xdr:nvSpPr>
        <xdr:cNvPr id="684" name="楕円 683"/>
        <xdr:cNvSpPr/>
      </xdr:nvSpPr>
      <xdr:spPr>
        <a:xfrm>
          <a:off x="22110700" y="17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97045</xdr:rowOff>
    </xdr:from>
    <xdr:ext cx="469744" cy="259045"/>
    <xdr:sp macro="" textlink="">
      <xdr:nvSpPr>
        <xdr:cNvPr id="685" name="【公民館】&#10;一人当たり面積該当値テキスト"/>
        <xdr:cNvSpPr txBox="1"/>
      </xdr:nvSpPr>
      <xdr:spPr>
        <a:xfrm>
          <a:off x="22199600" y="177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91694</xdr:rowOff>
    </xdr:from>
    <xdr:to>
      <xdr:col>112</xdr:col>
      <xdr:colOff>38100</xdr:colOff>
      <xdr:row>105</xdr:row>
      <xdr:rowOff>21844</xdr:rowOff>
    </xdr:to>
    <xdr:sp macro="" textlink="">
      <xdr:nvSpPr>
        <xdr:cNvPr id="686" name="楕円 685"/>
        <xdr:cNvSpPr/>
      </xdr:nvSpPr>
      <xdr:spPr>
        <a:xfrm>
          <a:off x="2127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124968</xdr:rowOff>
    </xdr:from>
    <xdr:to>
      <xdr:col>116</xdr:col>
      <xdr:colOff>63500</xdr:colOff>
      <xdr:row>104</xdr:row>
      <xdr:rowOff>142494</xdr:rowOff>
    </xdr:to>
    <xdr:cxnSp macro="">
      <xdr:nvCxnSpPr>
        <xdr:cNvPr id="687" name="直線コネクタ 686"/>
        <xdr:cNvCxnSpPr/>
      </xdr:nvCxnSpPr>
      <xdr:spPr>
        <a:xfrm flipV="1">
          <a:off x="21323300" y="1795576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127508</xdr:rowOff>
    </xdr:from>
    <xdr:to>
      <xdr:col>107</xdr:col>
      <xdr:colOff>101600</xdr:colOff>
      <xdr:row>105</xdr:row>
      <xdr:rowOff>57658</xdr:rowOff>
    </xdr:to>
    <xdr:sp macro="" textlink="">
      <xdr:nvSpPr>
        <xdr:cNvPr id="688" name="楕円 687"/>
        <xdr:cNvSpPr/>
      </xdr:nvSpPr>
      <xdr:spPr>
        <a:xfrm>
          <a:off x="2038350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142494</xdr:rowOff>
    </xdr:from>
    <xdr:to>
      <xdr:col>111</xdr:col>
      <xdr:colOff>177800</xdr:colOff>
      <xdr:row>105</xdr:row>
      <xdr:rowOff>6858</xdr:rowOff>
    </xdr:to>
    <xdr:cxnSp macro="">
      <xdr:nvCxnSpPr>
        <xdr:cNvPr id="689" name="直線コネクタ 688"/>
        <xdr:cNvCxnSpPr/>
      </xdr:nvCxnSpPr>
      <xdr:spPr>
        <a:xfrm flipV="1">
          <a:off x="20434300" y="1797329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124079</xdr:rowOff>
    </xdr:from>
    <xdr:to>
      <xdr:col>102</xdr:col>
      <xdr:colOff>165100</xdr:colOff>
      <xdr:row>106</xdr:row>
      <xdr:rowOff>54229</xdr:rowOff>
    </xdr:to>
    <xdr:sp macro="" textlink="">
      <xdr:nvSpPr>
        <xdr:cNvPr id="690" name="楕円 689"/>
        <xdr:cNvSpPr/>
      </xdr:nvSpPr>
      <xdr:spPr>
        <a:xfrm>
          <a:off x="19494500" y="181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xdr:rowOff>
    </xdr:from>
    <xdr:to>
      <xdr:col>107</xdr:col>
      <xdr:colOff>50800</xdr:colOff>
      <xdr:row>106</xdr:row>
      <xdr:rowOff>3429</xdr:rowOff>
    </xdr:to>
    <xdr:cxnSp macro="">
      <xdr:nvCxnSpPr>
        <xdr:cNvPr id="691" name="直線コネクタ 690"/>
        <xdr:cNvCxnSpPr/>
      </xdr:nvCxnSpPr>
      <xdr:spPr>
        <a:xfrm flipV="1">
          <a:off x="19545300" y="1800910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92"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93"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694" name="n_3ave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38371</xdr:rowOff>
    </xdr:from>
    <xdr:ext cx="469744" cy="259045"/>
    <xdr:sp macro="" textlink="">
      <xdr:nvSpPr>
        <xdr:cNvPr id="695" name="n_1mainValue【公民館】&#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74185</xdr:rowOff>
    </xdr:from>
    <xdr:ext cx="469744" cy="259045"/>
    <xdr:sp macro="" textlink="">
      <xdr:nvSpPr>
        <xdr:cNvPr id="696" name="n_2mainValue【公民館】&#10;一人当たり面積"/>
        <xdr:cNvSpPr txBox="1"/>
      </xdr:nvSpPr>
      <xdr:spPr>
        <a:xfrm>
          <a:off x="20199427" y="177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70756</xdr:rowOff>
    </xdr:from>
    <xdr:ext cx="469744" cy="259045"/>
    <xdr:sp macro="" textlink="">
      <xdr:nvSpPr>
        <xdr:cNvPr id="697" name="n_3mainValue【公民館】&#10;一人当たり面積"/>
        <xdr:cNvSpPr txBox="1"/>
      </xdr:nvSpPr>
      <xdr:spPr>
        <a:xfrm>
          <a:off x="19310427" y="179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類似団体と比較して有形固定資産減価償却率が高くなっている主な施設は、道路、保育所であり、低くなっている主な施設は、公営住宅、学校である。特に学校施設については、平成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小中学校の建替えを行ったため減価償却率が低くなっている。保育所については、早急に個別施設計画の策定を行い、計画的に施設改修を行っていく必要がある。道路についても、老朽化が著しい村道も多いため計画的に修繕、改修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公民館の一人当たり面積が類似団体平均を大きく上回っているため、維持管理費用の減少を考慮し、複合化・集約化などに取り組んでいく必要がある。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112485</xdr:rowOff>
    </xdr:from>
    <xdr:to>
      <xdr:col>24</xdr:col>
      <xdr:colOff>114300</xdr:colOff>
      <xdr:row>57</xdr:row>
      <xdr:rowOff>42635</xdr:rowOff>
    </xdr:to>
    <xdr:sp macro="" textlink="">
      <xdr:nvSpPr>
        <xdr:cNvPr id="91" name="楕円 90"/>
        <xdr:cNvSpPr/>
      </xdr:nvSpPr>
      <xdr:spPr>
        <a:xfrm>
          <a:off x="4584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135362</xdr:rowOff>
    </xdr:from>
    <xdr:ext cx="405111" cy="259045"/>
    <xdr:sp macro="" textlink="">
      <xdr:nvSpPr>
        <xdr:cNvPr id="92" name="【体育館・プール】&#10;有形固定資産減価償却率該当値テキスト"/>
        <xdr:cNvSpPr txBox="1"/>
      </xdr:nvSpPr>
      <xdr:spPr>
        <a:xfrm>
          <a:off x="4673600"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150041</xdr:rowOff>
    </xdr:from>
    <xdr:to>
      <xdr:col>20</xdr:col>
      <xdr:colOff>38100</xdr:colOff>
      <xdr:row>57</xdr:row>
      <xdr:rowOff>80191</xdr:rowOff>
    </xdr:to>
    <xdr:sp macro="" textlink="">
      <xdr:nvSpPr>
        <xdr:cNvPr id="93" name="楕円 92"/>
        <xdr:cNvSpPr/>
      </xdr:nvSpPr>
      <xdr:spPr>
        <a:xfrm>
          <a:off x="3746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163285</xdr:rowOff>
    </xdr:from>
    <xdr:to>
      <xdr:col>24</xdr:col>
      <xdr:colOff>63500</xdr:colOff>
      <xdr:row>57</xdr:row>
      <xdr:rowOff>29391</xdr:rowOff>
    </xdr:to>
    <xdr:cxnSp macro="">
      <xdr:nvCxnSpPr>
        <xdr:cNvPr id="94" name="直線コネクタ 93"/>
        <xdr:cNvCxnSpPr/>
      </xdr:nvCxnSpPr>
      <xdr:spPr>
        <a:xfrm flipV="1">
          <a:off x="3797300" y="97644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39007</xdr:rowOff>
    </xdr:from>
    <xdr:to>
      <xdr:col>15</xdr:col>
      <xdr:colOff>101600</xdr:colOff>
      <xdr:row>57</xdr:row>
      <xdr:rowOff>140607</xdr:rowOff>
    </xdr:to>
    <xdr:sp macro="" textlink="">
      <xdr:nvSpPr>
        <xdr:cNvPr id="95" name="楕円 94"/>
        <xdr:cNvSpPr/>
      </xdr:nvSpPr>
      <xdr:spPr>
        <a:xfrm>
          <a:off x="2857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29391</xdr:rowOff>
    </xdr:from>
    <xdr:to>
      <xdr:col>19</xdr:col>
      <xdr:colOff>177800</xdr:colOff>
      <xdr:row>57</xdr:row>
      <xdr:rowOff>89807</xdr:rowOff>
    </xdr:to>
    <xdr:cxnSp macro="">
      <xdr:nvCxnSpPr>
        <xdr:cNvPr id="96" name="直線コネクタ 95"/>
        <xdr:cNvCxnSpPr/>
      </xdr:nvCxnSpPr>
      <xdr:spPr>
        <a:xfrm flipV="1">
          <a:off x="2908300" y="980204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71665</xdr:rowOff>
    </xdr:from>
    <xdr:to>
      <xdr:col>10</xdr:col>
      <xdr:colOff>165100</xdr:colOff>
      <xdr:row>58</xdr:row>
      <xdr:rowOff>1815</xdr:rowOff>
    </xdr:to>
    <xdr:sp macro="" textlink="">
      <xdr:nvSpPr>
        <xdr:cNvPr id="97" name="楕円 96"/>
        <xdr:cNvSpPr/>
      </xdr:nvSpPr>
      <xdr:spPr>
        <a:xfrm>
          <a:off x="1968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89807</xdr:rowOff>
    </xdr:from>
    <xdr:to>
      <xdr:col>15</xdr:col>
      <xdr:colOff>50800</xdr:colOff>
      <xdr:row>57</xdr:row>
      <xdr:rowOff>122465</xdr:rowOff>
    </xdr:to>
    <xdr:cxnSp macro="">
      <xdr:nvCxnSpPr>
        <xdr:cNvPr id="98" name="直線コネクタ 97"/>
        <xdr:cNvCxnSpPr/>
      </xdr:nvCxnSpPr>
      <xdr:spPr>
        <a:xfrm flipV="1">
          <a:off x="2019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96718</xdr:rowOff>
    </xdr:from>
    <xdr:ext cx="405111" cy="259045"/>
    <xdr:sp macro="" textlink="">
      <xdr:nvSpPr>
        <xdr:cNvPr id="99" name="n_1mainValue【体育館・プール】&#10;有形固定資産減価償却率"/>
        <xdr:cNvSpPr txBox="1"/>
      </xdr:nvSpPr>
      <xdr:spPr>
        <a:xfrm>
          <a:off x="35820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157134</xdr:rowOff>
    </xdr:from>
    <xdr:ext cx="405111" cy="259045"/>
    <xdr:sp macro="" textlink="">
      <xdr:nvSpPr>
        <xdr:cNvPr id="100" name="n_2mainValue【体育館・プール】&#10;有形固定資産減価償却率"/>
        <xdr:cNvSpPr txBox="1"/>
      </xdr:nvSpPr>
      <xdr:spPr>
        <a:xfrm>
          <a:off x="2705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18342</xdr:rowOff>
    </xdr:from>
    <xdr:ext cx="405111" cy="259045"/>
    <xdr:sp macro="" textlink="">
      <xdr:nvSpPr>
        <xdr:cNvPr id="101" name="n_3mainValue【体育館・プール】&#10;有形固定資産減価償却率"/>
        <xdr:cNvSpPr txBox="1"/>
      </xdr:nvSpPr>
      <xdr:spPr>
        <a:xfrm>
          <a:off x="1816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43451</xdr:rowOff>
    </xdr:from>
    <xdr:ext cx="469744" cy="259045"/>
    <xdr:sp macro="" textlink="">
      <xdr:nvSpPr>
        <xdr:cNvPr id="137" name="n_3aveValue【体育館・プール】&#10;一人当たり面積"/>
        <xdr:cNvSpPr txBox="1"/>
      </xdr:nvSpPr>
      <xdr:spPr>
        <a:xfrm>
          <a:off x="7626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98171</xdr:rowOff>
    </xdr:from>
    <xdr:to>
      <xdr:col>55</xdr:col>
      <xdr:colOff>50800</xdr:colOff>
      <xdr:row>61</xdr:row>
      <xdr:rowOff>28321</xdr:rowOff>
    </xdr:to>
    <xdr:sp macro="" textlink="">
      <xdr:nvSpPr>
        <xdr:cNvPr id="143" name="楕円 142"/>
        <xdr:cNvSpPr/>
      </xdr:nvSpPr>
      <xdr:spPr>
        <a:xfrm>
          <a:off x="10426700" y="10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121048</xdr:rowOff>
    </xdr:from>
    <xdr:ext cx="469744" cy="259045"/>
    <xdr:sp macro="" textlink="">
      <xdr:nvSpPr>
        <xdr:cNvPr id="144" name="【体育館・プール】&#10;一人当たり面積該当値テキスト"/>
        <xdr:cNvSpPr txBox="1"/>
      </xdr:nvSpPr>
      <xdr:spPr>
        <a:xfrm>
          <a:off x="10515600" y="1023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113411</xdr:rowOff>
    </xdr:from>
    <xdr:to>
      <xdr:col>50</xdr:col>
      <xdr:colOff>165100</xdr:colOff>
      <xdr:row>61</xdr:row>
      <xdr:rowOff>43561</xdr:rowOff>
    </xdr:to>
    <xdr:sp macro="" textlink="">
      <xdr:nvSpPr>
        <xdr:cNvPr id="145" name="楕円 144"/>
        <xdr:cNvSpPr/>
      </xdr:nvSpPr>
      <xdr:spPr>
        <a:xfrm>
          <a:off x="95885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148971</xdr:rowOff>
    </xdr:from>
    <xdr:to>
      <xdr:col>55</xdr:col>
      <xdr:colOff>0</xdr:colOff>
      <xdr:row>60</xdr:row>
      <xdr:rowOff>164211</xdr:rowOff>
    </xdr:to>
    <xdr:cxnSp macro="">
      <xdr:nvCxnSpPr>
        <xdr:cNvPr id="146" name="直線コネクタ 145"/>
        <xdr:cNvCxnSpPr/>
      </xdr:nvCxnSpPr>
      <xdr:spPr>
        <a:xfrm flipV="1">
          <a:off x="9639300" y="1043597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119507</xdr:rowOff>
    </xdr:from>
    <xdr:to>
      <xdr:col>46</xdr:col>
      <xdr:colOff>38100</xdr:colOff>
      <xdr:row>61</xdr:row>
      <xdr:rowOff>49657</xdr:rowOff>
    </xdr:to>
    <xdr:sp macro="" textlink="">
      <xdr:nvSpPr>
        <xdr:cNvPr id="147" name="楕円 146"/>
        <xdr:cNvSpPr/>
      </xdr:nvSpPr>
      <xdr:spPr>
        <a:xfrm>
          <a:off x="8699500" y="10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164211</xdr:rowOff>
    </xdr:from>
    <xdr:to>
      <xdr:col>50</xdr:col>
      <xdr:colOff>114300</xdr:colOff>
      <xdr:row>60</xdr:row>
      <xdr:rowOff>170307</xdr:rowOff>
    </xdr:to>
    <xdr:cxnSp macro="">
      <xdr:nvCxnSpPr>
        <xdr:cNvPr id="148" name="直線コネクタ 147"/>
        <xdr:cNvCxnSpPr/>
      </xdr:nvCxnSpPr>
      <xdr:spPr>
        <a:xfrm flipV="1">
          <a:off x="8750300" y="1045121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130937</xdr:rowOff>
    </xdr:from>
    <xdr:to>
      <xdr:col>41</xdr:col>
      <xdr:colOff>101600</xdr:colOff>
      <xdr:row>61</xdr:row>
      <xdr:rowOff>61087</xdr:rowOff>
    </xdr:to>
    <xdr:sp macro="" textlink="">
      <xdr:nvSpPr>
        <xdr:cNvPr id="149" name="楕円 148"/>
        <xdr:cNvSpPr/>
      </xdr:nvSpPr>
      <xdr:spPr>
        <a:xfrm>
          <a:off x="7810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170307</xdr:rowOff>
    </xdr:from>
    <xdr:to>
      <xdr:col>45</xdr:col>
      <xdr:colOff>177800</xdr:colOff>
      <xdr:row>61</xdr:row>
      <xdr:rowOff>10287</xdr:rowOff>
    </xdr:to>
    <xdr:cxnSp macro="">
      <xdr:nvCxnSpPr>
        <xdr:cNvPr id="150" name="直線コネクタ 149"/>
        <xdr:cNvCxnSpPr/>
      </xdr:nvCxnSpPr>
      <xdr:spPr>
        <a:xfrm flipV="1">
          <a:off x="7861300" y="10457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60088</xdr:rowOff>
    </xdr:from>
    <xdr:ext cx="469744" cy="259045"/>
    <xdr:sp macro="" textlink="">
      <xdr:nvSpPr>
        <xdr:cNvPr id="151" name="n_1mainValue【体育館・プール】&#10;一人当たり面積"/>
        <xdr:cNvSpPr txBox="1"/>
      </xdr:nvSpPr>
      <xdr:spPr>
        <a:xfrm>
          <a:off x="9391727"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66184</xdr:rowOff>
    </xdr:from>
    <xdr:ext cx="469744" cy="259045"/>
    <xdr:sp macro="" textlink="">
      <xdr:nvSpPr>
        <xdr:cNvPr id="152" name="n_2mainValue【体育館・プール】&#10;一人当たり面積"/>
        <xdr:cNvSpPr txBox="1"/>
      </xdr:nvSpPr>
      <xdr:spPr>
        <a:xfrm>
          <a:off x="85154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77614</xdr:rowOff>
    </xdr:from>
    <xdr:ext cx="469744" cy="259045"/>
    <xdr:sp macro="" textlink="">
      <xdr:nvSpPr>
        <xdr:cNvPr id="153" name="n_3mainValue【体育館・プール】&#10;一人当たり面積"/>
        <xdr:cNvSpPr txBox="1"/>
      </xdr:nvSpPr>
      <xdr:spPr>
        <a:xfrm>
          <a:off x="7626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91"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134257</xdr:rowOff>
    </xdr:from>
    <xdr:to>
      <xdr:col>24</xdr:col>
      <xdr:colOff>114300</xdr:colOff>
      <xdr:row>81</xdr:row>
      <xdr:rowOff>64407</xdr:rowOff>
    </xdr:to>
    <xdr:sp macro="" textlink="">
      <xdr:nvSpPr>
        <xdr:cNvPr id="197" name="楕円 196"/>
        <xdr:cNvSpPr/>
      </xdr:nvSpPr>
      <xdr:spPr>
        <a:xfrm>
          <a:off x="4584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157134</xdr:rowOff>
    </xdr:from>
    <xdr:ext cx="405111" cy="259045"/>
    <xdr:sp macro="" textlink="">
      <xdr:nvSpPr>
        <xdr:cNvPr id="198" name="【福祉施設】&#10;有形固定資産減価償却率該当値テキスト"/>
        <xdr:cNvSpPr txBox="1"/>
      </xdr:nvSpPr>
      <xdr:spPr>
        <a:xfrm>
          <a:off x="4673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199" name="楕円 198"/>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13607</xdr:rowOff>
    </xdr:from>
    <xdr:to>
      <xdr:col>24</xdr:col>
      <xdr:colOff>63500</xdr:colOff>
      <xdr:row>81</xdr:row>
      <xdr:rowOff>56062</xdr:rowOff>
    </xdr:to>
    <xdr:cxnSp macro="">
      <xdr:nvCxnSpPr>
        <xdr:cNvPr id="200" name="直線コネクタ 199"/>
        <xdr:cNvCxnSpPr/>
      </xdr:nvCxnSpPr>
      <xdr:spPr>
        <a:xfrm flipV="1">
          <a:off x="3797300" y="139010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3629</xdr:rowOff>
    </xdr:from>
    <xdr:to>
      <xdr:col>15</xdr:col>
      <xdr:colOff>101600</xdr:colOff>
      <xdr:row>81</xdr:row>
      <xdr:rowOff>105229</xdr:rowOff>
    </xdr:to>
    <xdr:sp macro="" textlink="">
      <xdr:nvSpPr>
        <xdr:cNvPr id="201" name="楕円 200"/>
        <xdr:cNvSpPr/>
      </xdr:nvSpPr>
      <xdr:spPr>
        <a:xfrm>
          <a:off x="2857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54429</xdr:rowOff>
    </xdr:from>
    <xdr:to>
      <xdr:col>19</xdr:col>
      <xdr:colOff>177800</xdr:colOff>
      <xdr:row>81</xdr:row>
      <xdr:rowOff>56062</xdr:rowOff>
    </xdr:to>
    <xdr:cxnSp macro="">
      <xdr:nvCxnSpPr>
        <xdr:cNvPr id="202" name="直線コネクタ 201"/>
        <xdr:cNvCxnSpPr/>
      </xdr:nvCxnSpPr>
      <xdr:spPr>
        <a:xfrm>
          <a:off x="2908300" y="139418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95069</xdr:rowOff>
    </xdr:from>
    <xdr:to>
      <xdr:col>10</xdr:col>
      <xdr:colOff>165100</xdr:colOff>
      <xdr:row>82</xdr:row>
      <xdr:rowOff>25219</xdr:rowOff>
    </xdr:to>
    <xdr:sp macro="" textlink="">
      <xdr:nvSpPr>
        <xdr:cNvPr id="203" name="楕円 202"/>
        <xdr:cNvSpPr/>
      </xdr:nvSpPr>
      <xdr:spPr>
        <a:xfrm>
          <a:off x="1968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54429</xdr:rowOff>
    </xdr:from>
    <xdr:to>
      <xdr:col>15</xdr:col>
      <xdr:colOff>50800</xdr:colOff>
      <xdr:row>81</xdr:row>
      <xdr:rowOff>145869</xdr:rowOff>
    </xdr:to>
    <xdr:cxnSp macro="">
      <xdr:nvCxnSpPr>
        <xdr:cNvPr id="204" name="直線コネクタ 203"/>
        <xdr:cNvCxnSpPr/>
      </xdr:nvCxnSpPr>
      <xdr:spPr>
        <a:xfrm flipV="1">
          <a:off x="2019300" y="1394187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123389</xdr:rowOff>
    </xdr:from>
    <xdr:ext cx="405111" cy="259045"/>
    <xdr:sp macro="" textlink="">
      <xdr:nvSpPr>
        <xdr:cNvPr id="205" name="n_1mainValue【福祉施設】&#10;有形固定資産減価償却率"/>
        <xdr:cNvSpPr txBox="1"/>
      </xdr:nvSpPr>
      <xdr:spPr>
        <a:xfrm>
          <a:off x="3582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206" name="n_2mainValue【福祉施設】&#10;有形固定資産減価償却率"/>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41746</xdr:rowOff>
    </xdr:from>
    <xdr:ext cx="405111" cy="259045"/>
    <xdr:sp macro="" textlink="">
      <xdr:nvSpPr>
        <xdr:cNvPr id="207" name="n_3mainValue【福祉施設】&#10;有形固定資産減価償却率"/>
        <xdr:cNvSpPr txBox="1"/>
      </xdr:nvSpPr>
      <xdr:spPr>
        <a:xfrm>
          <a:off x="1816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4"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7"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9"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41"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71653</xdr:rowOff>
    </xdr:from>
    <xdr:to>
      <xdr:col>55</xdr:col>
      <xdr:colOff>50800</xdr:colOff>
      <xdr:row>86</xdr:row>
      <xdr:rowOff>1803</xdr:rowOff>
    </xdr:to>
    <xdr:sp macro="" textlink="">
      <xdr:nvSpPr>
        <xdr:cNvPr id="247" name="楕円 246"/>
        <xdr:cNvSpPr/>
      </xdr:nvSpPr>
      <xdr:spPr>
        <a:xfrm>
          <a:off x="104267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158030</xdr:rowOff>
    </xdr:from>
    <xdr:ext cx="469744" cy="259045"/>
    <xdr:sp macro="" textlink="">
      <xdr:nvSpPr>
        <xdr:cNvPr id="248" name="【福祉施設】&#10;一人当たり面積該当値テキスト"/>
        <xdr:cNvSpPr txBox="1"/>
      </xdr:nvSpPr>
      <xdr:spPr>
        <a:xfrm>
          <a:off x="10515600" y="145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73710</xdr:rowOff>
    </xdr:from>
    <xdr:to>
      <xdr:col>50</xdr:col>
      <xdr:colOff>165100</xdr:colOff>
      <xdr:row>86</xdr:row>
      <xdr:rowOff>3860</xdr:rowOff>
    </xdr:to>
    <xdr:sp macro="" textlink="">
      <xdr:nvSpPr>
        <xdr:cNvPr id="249" name="楕円 248"/>
        <xdr:cNvSpPr/>
      </xdr:nvSpPr>
      <xdr:spPr>
        <a:xfrm>
          <a:off x="9588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122453</xdr:rowOff>
    </xdr:from>
    <xdr:to>
      <xdr:col>55</xdr:col>
      <xdr:colOff>0</xdr:colOff>
      <xdr:row>85</xdr:row>
      <xdr:rowOff>124510</xdr:rowOff>
    </xdr:to>
    <xdr:cxnSp macro="">
      <xdr:nvCxnSpPr>
        <xdr:cNvPr id="250" name="直線コネクタ 249"/>
        <xdr:cNvCxnSpPr/>
      </xdr:nvCxnSpPr>
      <xdr:spPr>
        <a:xfrm flipV="1">
          <a:off x="9639300" y="1469570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74625</xdr:rowOff>
    </xdr:from>
    <xdr:to>
      <xdr:col>46</xdr:col>
      <xdr:colOff>38100</xdr:colOff>
      <xdr:row>86</xdr:row>
      <xdr:rowOff>4775</xdr:rowOff>
    </xdr:to>
    <xdr:sp macro="" textlink="">
      <xdr:nvSpPr>
        <xdr:cNvPr id="251" name="楕円 250"/>
        <xdr:cNvSpPr/>
      </xdr:nvSpPr>
      <xdr:spPr>
        <a:xfrm>
          <a:off x="8699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124510</xdr:rowOff>
    </xdr:from>
    <xdr:to>
      <xdr:col>50</xdr:col>
      <xdr:colOff>114300</xdr:colOff>
      <xdr:row>85</xdr:row>
      <xdr:rowOff>125425</xdr:rowOff>
    </xdr:to>
    <xdr:cxnSp macro="">
      <xdr:nvCxnSpPr>
        <xdr:cNvPr id="252" name="直線コネクタ 251"/>
        <xdr:cNvCxnSpPr/>
      </xdr:nvCxnSpPr>
      <xdr:spPr>
        <a:xfrm flipV="1">
          <a:off x="8750300" y="14697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76225</xdr:rowOff>
    </xdr:from>
    <xdr:to>
      <xdr:col>41</xdr:col>
      <xdr:colOff>101600</xdr:colOff>
      <xdr:row>86</xdr:row>
      <xdr:rowOff>6375</xdr:rowOff>
    </xdr:to>
    <xdr:sp macro="" textlink="">
      <xdr:nvSpPr>
        <xdr:cNvPr id="253" name="楕円 252"/>
        <xdr:cNvSpPr/>
      </xdr:nvSpPr>
      <xdr:spPr>
        <a:xfrm>
          <a:off x="7810500" y="14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125425</xdr:rowOff>
    </xdr:from>
    <xdr:to>
      <xdr:col>45</xdr:col>
      <xdr:colOff>177800</xdr:colOff>
      <xdr:row>85</xdr:row>
      <xdr:rowOff>127025</xdr:rowOff>
    </xdr:to>
    <xdr:cxnSp macro="">
      <xdr:nvCxnSpPr>
        <xdr:cNvPr id="254" name="直線コネクタ 253"/>
        <xdr:cNvCxnSpPr/>
      </xdr:nvCxnSpPr>
      <xdr:spPr>
        <a:xfrm flipV="1">
          <a:off x="7861300" y="146986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166437</xdr:rowOff>
    </xdr:from>
    <xdr:ext cx="469744" cy="259045"/>
    <xdr:sp macro="" textlink="">
      <xdr:nvSpPr>
        <xdr:cNvPr id="255" name="n_1mainValue【福祉施設】&#10;一人当たり面積"/>
        <xdr:cNvSpPr txBox="1"/>
      </xdr:nvSpPr>
      <xdr:spPr>
        <a:xfrm>
          <a:off x="9391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167352</xdr:rowOff>
    </xdr:from>
    <xdr:ext cx="469744" cy="259045"/>
    <xdr:sp macro="" textlink="">
      <xdr:nvSpPr>
        <xdr:cNvPr id="256" name="n_2mainValue【福祉施設】&#10;一人当たり面積"/>
        <xdr:cNvSpPr txBox="1"/>
      </xdr:nvSpPr>
      <xdr:spPr>
        <a:xfrm>
          <a:off x="8515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168952</xdr:rowOff>
    </xdr:from>
    <xdr:ext cx="469744" cy="259045"/>
    <xdr:sp macro="" textlink="">
      <xdr:nvSpPr>
        <xdr:cNvPr id="257" name="n_3mainValue【福祉施設】&#10;一人当たり面積"/>
        <xdr:cNvSpPr txBox="1"/>
      </xdr:nvSpPr>
      <xdr:spPr>
        <a:xfrm>
          <a:off x="7626427" y="1474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83" name="直線コネクタ 282"/>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84" name="【市民会館】&#10;有形固定資産減価償却率最小値テキスト"/>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85" name="直線コネクタ 284"/>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6" name="【市民会館】&#10;有形固定資産減価償却率最大値テキスト"/>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7" name="直線コネクタ 286"/>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88" name="【市民会館】&#10;有形固定資産減価償却率平均値テキスト"/>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9" name="フローチャート: 判断 288"/>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90" name="フローチャート: 判断 289"/>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91"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92" name="フローチャート: 判断 291"/>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93" name="n_2aveValue【市民会館】&#10;有形固定資産減価償却率"/>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94" name="フローチャート: 判断 293"/>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95" name="n_3aveValue【市民会館】&#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62956</xdr:rowOff>
    </xdr:from>
    <xdr:to>
      <xdr:col>10</xdr:col>
      <xdr:colOff>165100</xdr:colOff>
      <xdr:row>106</xdr:row>
      <xdr:rowOff>164556</xdr:rowOff>
    </xdr:to>
    <xdr:sp macro="" textlink="">
      <xdr:nvSpPr>
        <xdr:cNvPr id="301" name="楕円 300"/>
        <xdr:cNvSpPr/>
      </xdr:nvSpPr>
      <xdr:spPr>
        <a:xfrm>
          <a:off x="1968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155683</xdr:rowOff>
    </xdr:from>
    <xdr:ext cx="405111" cy="259045"/>
    <xdr:sp macro="" textlink="">
      <xdr:nvSpPr>
        <xdr:cNvPr id="302" name="n_3mainValue【市民会館】&#10;有形固定資産減価償却率"/>
        <xdr:cNvSpPr txBox="1"/>
      </xdr:nvSpPr>
      <xdr:spPr>
        <a:xfrm>
          <a:off x="1816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6" name="直線コネクタ 325"/>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7"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8" name="直線コネクタ 327"/>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9" name="【市民会館】&#10;一人当たり面積最大値テキスト"/>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30" name="直線コネクタ 329"/>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31" name="【市民会館】&#10;一人当たり面積平均値テキスト"/>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32" name="フローチャート: 判断 331"/>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33" name="フローチャート: 判断 332"/>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34" name="n_1aveValue【市民会館】&#10;一人当たり面積"/>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35" name="フローチャート: 判断 334"/>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36" name="n_2aveValue【市民会館】&#10;一人当たり面積"/>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7" name="フローチャート: 判断 336"/>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338" name="n_3aveValue【市民会館】&#10;一人当たり面積"/>
        <xdr:cNvSpPr txBox="1"/>
      </xdr:nvSpPr>
      <xdr:spPr>
        <a:xfrm>
          <a:off x="7626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89027</xdr:rowOff>
    </xdr:from>
    <xdr:to>
      <xdr:col>41</xdr:col>
      <xdr:colOff>101600</xdr:colOff>
      <xdr:row>108</xdr:row>
      <xdr:rowOff>19177</xdr:rowOff>
    </xdr:to>
    <xdr:sp macro="" textlink="">
      <xdr:nvSpPr>
        <xdr:cNvPr id="344" name="楕円 343"/>
        <xdr:cNvSpPr/>
      </xdr:nvSpPr>
      <xdr:spPr>
        <a:xfrm>
          <a:off x="7810500" y="184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35704</xdr:rowOff>
    </xdr:from>
    <xdr:ext cx="469744" cy="259045"/>
    <xdr:sp macro="" textlink="">
      <xdr:nvSpPr>
        <xdr:cNvPr id="345" name="n_3mainValue【市民会館】&#10;一人当たり面積"/>
        <xdr:cNvSpPr txBox="1"/>
      </xdr:nvSpPr>
      <xdr:spPr>
        <a:xfrm>
          <a:off x="7626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3" name="直線コネクタ 402"/>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04"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05" name="直線コネクタ 404"/>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08"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09" name="フローチャート: 判断 408"/>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0" name="フローチャート: 判断 409"/>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411"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12" name="フローチャート: 判断 411"/>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413"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14" name="フローチャート: 判断 413"/>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15"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421" name="楕円 420"/>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422" name="【消防施設】&#10;有形固定資産減価償却率該当値テキスト"/>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99968</xdr:rowOff>
    </xdr:from>
    <xdr:to>
      <xdr:col>81</xdr:col>
      <xdr:colOff>101600</xdr:colOff>
      <xdr:row>80</xdr:row>
      <xdr:rowOff>30118</xdr:rowOff>
    </xdr:to>
    <xdr:sp macro="" textlink="">
      <xdr:nvSpPr>
        <xdr:cNvPr id="423" name="楕円 422"/>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131173</xdr:rowOff>
    </xdr:from>
    <xdr:to>
      <xdr:col>85</xdr:col>
      <xdr:colOff>127000</xdr:colOff>
      <xdr:row>79</xdr:row>
      <xdr:rowOff>150768</xdr:rowOff>
    </xdr:to>
    <xdr:cxnSp macro="">
      <xdr:nvCxnSpPr>
        <xdr:cNvPr id="424" name="直線コネクタ 423"/>
        <xdr:cNvCxnSpPr/>
      </xdr:nvCxnSpPr>
      <xdr:spPr>
        <a:xfrm flipV="1">
          <a:off x="15481300" y="1367572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425" name="楕円 424"/>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150768</xdr:rowOff>
    </xdr:from>
    <xdr:to>
      <xdr:col>81</xdr:col>
      <xdr:colOff>50800</xdr:colOff>
      <xdr:row>80</xdr:row>
      <xdr:rowOff>28302</xdr:rowOff>
    </xdr:to>
    <xdr:cxnSp macro="">
      <xdr:nvCxnSpPr>
        <xdr:cNvPr id="426" name="直線コネクタ 425"/>
        <xdr:cNvCxnSpPr/>
      </xdr:nvCxnSpPr>
      <xdr:spPr>
        <a:xfrm flipV="1">
          <a:off x="14592300" y="136953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427" name="楕円 426"/>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85</xdr:row>
      <xdr:rowOff>54429</xdr:rowOff>
    </xdr:to>
    <xdr:cxnSp macro="">
      <xdr:nvCxnSpPr>
        <xdr:cNvPr id="428" name="直線コネクタ 427"/>
        <xdr:cNvCxnSpPr/>
      </xdr:nvCxnSpPr>
      <xdr:spPr>
        <a:xfrm flipV="1">
          <a:off x="13703300" y="13744302"/>
          <a:ext cx="889000" cy="88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46645</xdr:rowOff>
    </xdr:from>
    <xdr:ext cx="405111" cy="259045"/>
    <xdr:sp macro="" textlink="">
      <xdr:nvSpPr>
        <xdr:cNvPr id="429" name="n_1mainValue【消防施設】&#10;有形固定資産減価償却率"/>
        <xdr:cNvSpPr txBox="1"/>
      </xdr:nvSpPr>
      <xdr:spPr>
        <a:xfrm>
          <a:off x="15266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430" name="n_2mainValue【消防施設】&#10;有形固定資産減価償却率"/>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431" name="n_3mainValue【消防施設】&#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2" name="正方形/長方形 4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9" name="正方形/長方形 4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0" name="テキスト ボックス 4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1" name="直線コネクタ 4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2" name="直線コネクタ 4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3" name="テキスト ボックス 4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4" name="直線コネクタ 4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5" name="テキスト ボックス 4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6" name="直線コネクタ 4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7" name="テキスト ボックス 4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8" name="直線コネクタ 4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9" name="テキスト ボックス 4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0" name="直線コネクタ 4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1" name="テキスト ボックス 4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3" name="テキスト ボックス 452"/>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55" name="直線コネクタ 454"/>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56"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57" name="直線コネクタ 456"/>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58"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59" name="直線コネクタ 458"/>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60"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61" name="フローチャート: 判断 460"/>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62" name="フローチャート: 判断 461"/>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463"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64" name="フローチャート: 判断 463"/>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465"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66" name="フローチャート: 判断 465"/>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106697</xdr:rowOff>
    </xdr:from>
    <xdr:ext cx="469744" cy="259045"/>
    <xdr:sp macro="" textlink="">
      <xdr:nvSpPr>
        <xdr:cNvPr id="467" name="n_3aveValue【消防施設】&#10;一人当たり面積"/>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133795</xdr:rowOff>
    </xdr:from>
    <xdr:to>
      <xdr:col>116</xdr:col>
      <xdr:colOff>114300</xdr:colOff>
      <xdr:row>86</xdr:row>
      <xdr:rowOff>63945</xdr:rowOff>
    </xdr:to>
    <xdr:sp macro="" textlink="">
      <xdr:nvSpPr>
        <xdr:cNvPr id="473" name="楕円 472"/>
        <xdr:cNvSpPr/>
      </xdr:nvSpPr>
      <xdr:spPr>
        <a:xfrm>
          <a:off x="221107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474"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136271</xdr:rowOff>
    </xdr:from>
    <xdr:to>
      <xdr:col>112</xdr:col>
      <xdr:colOff>38100</xdr:colOff>
      <xdr:row>86</xdr:row>
      <xdr:rowOff>66421</xdr:rowOff>
    </xdr:to>
    <xdr:sp macro="" textlink="">
      <xdr:nvSpPr>
        <xdr:cNvPr id="475" name="楕円 474"/>
        <xdr:cNvSpPr/>
      </xdr:nvSpPr>
      <xdr:spPr>
        <a:xfrm>
          <a:off x="21272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13145</xdr:rowOff>
    </xdr:from>
    <xdr:to>
      <xdr:col>116</xdr:col>
      <xdr:colOff>63500</xdr:colOff>
      <xdr:row>86</xdr:row>
      <xdr:rowOff>15621</xdr:rowOff>
    </xdr:to>
    <xdr:cxnSp macro="">
      <xdr:nvCxnSpPr>
        <xdr:cNvPr id="476" name="直線コネクタ 475"/>
        <xdr:cNvCxnSpPr/>
      </xdr:nvCxnSpPr>
      <xdr:spPr>
        <a:xfrm flipV="1">
          <a:off x="21323300" y="14757845"/>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137224</xdr:rowOff>
    </xdr:from>
    <xdr:to>
      <xdr:col>107</xdr:col>
      <xdr:colOff>101600</xdr:colOff>
      <xdr:row>86</xdr:row>
      <xdr:rowOff>67374</xdr:rowOff>
    </xdr:to>
    <xdr:sp macro="" textlink="">
      <xdr:nvSpPr>
        <xdr:cNvPr id="477" name="楕円 476"/>
        <xdr:cNvSpPr/>
      </xdr:nvSpPr>
      <xdr:spPr>
        <a:xfrm>
          <a:off x="20383500" y="147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15621</xdr:rowOff>
    </xdr:from>
    <xdr:to>
      <xdr:col>111</xdr:col>
      <xdr:colOff>177800</xdr:colOff>
      <xdr:row>86</xdr:row>
      <xdr:rowOff>16574</xdr:rowOff>
    </xdr:to>
    <xdr:cxnSp macro="">
      <xdr:nvCxnSpPr>
        <xdr:cNvPr id="478" name="直線コネクタ 477"/>
        <xdr:cNvCxnSpPr/>
      </xdr:nvCxnSpPr>
      <xdr:spPr>
        <a:xfrm flipV="1">
          <a:off x="20434300" y="1476032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157607</xdr:rowOff>
    </xdr:from>
    <xdr:to>
      <xdr:col>102</xdr:col>
      <xdr:colOff>165100</xdr:colOff>
      <xdr:row>86</xdr:row>
      <xdr:rowOff>87757</xdr:rowOff>
    </xdr:to>
    <xdr:sp macro="" textlink="">
      <xdr:nvSpPr>
        <xdr:cNvPr id="479" name="楕円 478"/>
        <xdr:cNvSpPr/>
      </xdr:nvSpPr>
      <xdr:spPr>
        <a:xfrm>
          <a:off x="19494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16574</xdr:rowOff>
    </xdr:from>
    <xdr:to>
      <xdr:col>107</xdr:col>
      <xdr:colOff>50800</xdr:colOff>
      <xdr:row>86</xdr:row>
      <xdr:rowOff>36957</xdr:rowOff>
    </xdr:to>
    <xdr:cxnSp macro="">
      <xdr:nvCxnSpPr>
        <xdr:cNvPr id="480" name="直線コネクタ 479"/>
        <xdr:cNvCxnSpPr/>
      </xdr:nvCxnSpPr>
      <xdr:spPr>
        <a:xfrm flipV="1">
          <a:off x="19545300" y="14761274"/>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57548</xdr:rowOff>
    </xdr:from>
    <xdr:ext cx="469744" cy="259045"/>
    <xdr:sp macro="" textlink="">
      <xdr:nvSpPr>
        <xdr:cNvPr id="481" name="n_1mainValue【消防施設】&#10;一人当たり面積"/>
        <xdr:cNvSpPr txBox="1"/>
      </xdr:nvSpPr>
      <xdr:spPr>
        <a:xfrm>
          <a:off x="210757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83901</xdr:rowOff>
    </xdr:from>
    <xdr:ext cx="469744" cy="259045"/>
    <xdr:sp macro="" textlink="">
      <xdr:nvSpPr>
        <xdr:cNvPr id="482" name="n_2mainValue【消防施設】&#10;一人当たり面積"/>
        <xdr:cNvSpPr txBox="1"/>
      </xdr:nvSpPr>
      <xdr:spPr>
        <a:xfrm>
          <a:off x="20199427" y="1448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104284</xdr:rowOff>
    </xdr:from>
    <xdr:ext cx="469744" cy="259045"/>
    <xdr:sp macro="" textlink="">
      <xdr:nvSpPr>
        <xdr:cNvPr id="483" name="n_3mainValue【消防施設】&#10;一人当たり面積"/>
        <xdr:cNvSpPr txBox="1"/>
      </xdr:nvSpPr>
      <xdr:spPr>
        <a:xfrm>
          <a:off x="19310427" y="1450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9" name="直線コネクタ 508"/>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1" name="直線コネクタ 51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12"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13" name="直線コネクタ 512"/>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14"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15" name="フローチャート: 判断 51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6" name="フローチャート: 判断 515"/>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17"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8" name="フローチャート: 判断 51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9"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20" name="フローチャート: 判断 519"/>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21"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527" name="楕円 526"/>
        <xdr:cNvSpPr/>
      </xdr:nvSpPr>
      <xdr:spPr>
        <a:xfrm>
          <a:off x="16268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96900</xdr:rowOff>
    </xdr:from>
    <xdr:ext cx="405111" cy="259045"/>
    <xdr:sp macro="" textlink="">
      <xdr:nvSpPr>
        <xdr:cNvPr id="528" name="【庁舎】&#10;有形固定資産減価償却率該当値テキスト"/>
        <xdr:cNvSpPr txBox="1"/>
      </xdr:nvSpPr>
      <xdr:spPr>
        <a:xfrm>
          <a:off x="16357600"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529" name="楕円 528"/>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30480</xdr:rowOff>
    </xdr:to>
    <xdr:cxnSp macro="">
      <xdr:nvCxnSpPr>
        <xdr:cNvPr id="530" name="直線コネクタ 529"/>
        <xdr:cNvCxnSpPr/>
      </xdr:nvCxnSpPr>
      <xdr:spPr>
        <a:xfrm flipV="1">
          <a:off x="15481300" y="178286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531" name="楕円 530"/>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63137</xdr:rowOff>
    </xdr:to>
    <xdr:cxnSp macro="">
      <xdr:nvCxnSpPr>
        <xdr:cNvPr id="532" name="直線コネクタ 531"/>
        <xdr:cNvCxnSpPr/>
      </xdr:nvCxnSpPr>
      <xdr:spPr>
        <a:xfrm flipV="1">
          <a:off x="14592300" y="1786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533" name="楕円 532"/>
        <xdr:cNvSpPr/>
      </xdr:nvSpPr>
      <xdr:spPr>
        <a:xfrm>
          <a:off x="13652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28848</xdr:rowOff>
    </xdr:from>
    <xdr:to>
      <xdr:col>76</xdr:col>
      <xdr:colOff>114300</xdr:colOff>
      <xdr:row>104</xdr:row>
      <xdr:rowOff>63137</xdr:rowOff>
    </xdr:to>
    <xdr:cxnSp macro="">
      <xdr:nvCxnSpPr>
        <xdr:cNvPr id="534" name="直線コネクタ 533"/>
        <xdr:cNvCxnSpPr/>
      </xdr:nvCxnSpPr>
      <xdr:spPr>
        <a:xfrm>
          <a:off x="13703300" y="178596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535" name="n_1main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536" name="n_2main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70775</xdr:rowOff>
    </xdr:from>
    <xdr:ext cx="405111" cy="259045"/>
    <xdr:sp macro="" textlink="">
      <xdr:nvSpPr>
        <xdr:cNvPr id="537" name="n_3mainValue【庁舎】&#10;有形固定資産減価償却率"/>
        <xdr:cNvSpPr txBox="1"/>
      </xdr:nvSpPr>
      <xdr:spPr>
        <a:xfrm>
          <a:off x="13500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8" name="直線コネクタ 5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9" name="テキスト ボックス 5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0" name="直線コネクタ 5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1" name="テキスト ボックス 5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2" name="直線コネクタ 5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3" name="テキスト ボックス 5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4" name="直線コネクタ 5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5" name="テキスト ボックス 5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9" name="直線コネクタ 558"/>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60"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61" name="直線コネクタ 560"/>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62"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63" name="直線コネクタ 562"/>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64"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65" name="フローチャート: 判断 564"/>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66" name="フローチャート: 判断 565"/>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567"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68" name="フローチャート: 判断 567"/>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569"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70" name="フローチャート: 判断 569"/>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571" name="n_3aveValue【庁舎】&#10;一人当たり面積"/>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93523</xdr:rowOff>
    </xdr:from>
    <xdr:to>
      <xdr:col>116</xdr:col>
      <xdr:colOff>114300</xdr:colOff>
      <xdr:row>107</xdr:row>
      <xdr:rowOff>23673</xdr:rowOff>
    </xdr:to>
    <xdr:sp macro="" textlink="">
      <xdr:nvSpPr>
        <xdr:cNvPr id="577" name="楕円 576"/>
        <xdr:cNvSpPr/>
      </xdr:nvSpPr>
      <xdr:spPr>
        <a:xfrm>
          <a:off x="22110700" y="182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116400</xdr:rowOff>
    </xdr:from>
    <xdr:ext cx="469744" cy="259045"/>
    <xdr:sp macro="" textlink="">
      <xdr:nvSpPr>
        <xdr:cNvPr id="578" name="【庁舎】&#10;一人当たり面積該当値テキスト"/>
        <xdr:cNvSpPr txBox="1"/>
      </xdr:nvSpPr>
      <xdr:spPr>
        <a:xfrm>
          <a:off x="22199600" y="181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100381</xdr:rowOff>
    </xdr:from>
    <xdr:to>
      <xdr:col>112</xdr:col>
      <xdr:colOff>38100</xdr:colOff>
      <xdr:row>107</xdr:row>
      <xdr:rowOff>30531</xdr:rowOff>
    </xdr:to>
    <xdr:sp macro="" textlink="">
      <xdr:nvSpPr>
        <xdr:cNvPr id="579" name="楕円 578"/>
        <xdr:cNvSpPr/>
      </xdr:nvSpPr>
      <xdr:spPr>
        <a:xfrm>
          <a:off x="21272500" y="182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144323</xdr:rowOff>
    </xdr:from>
    <xdr:to>
      <xdr:col>116</xdr:col>
      <xdr:colOff>63500</xdr:colOff>
      <xdr:row>106</xdr:row>
      <xdr:rowOff>151181</xdr:rowOff>
    </xdr:to>
    <xdr:cxnSp macro="">
      <xdr:nvCxnSpPr>
        <xdr:cNvPr id="580" name="直線コネクタ 579"/>
        <xdr:cNvCxnSpPr/>
      </xdr:nvCxnSpPr>
      <xdr:spPr>
        <a:xfrm flipV="1">
          <a:off x="21323300" y="1831802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103124</xdr:rowOff>
    </xdr:from>
    <xdr:to>
      <xdr:col>107</xdr:col>
      <xdr:colOff>101600</xdr:colOff>
      <xdr:row>107</xdr:row>
      <xdr:rowOff>33274</xdr:rowOff>
    </xdr:to>
    <xdr:sp macro="" textlink="">
      <xdr:nvSpPr>
        <xdr:cNvPr id="581" name="楕円 580"/>
        <xdr:cNvSpPr/>
      </xdr:nvSpPr>
      <xdr:spPr>
        <a:xfrm>
          <a:off x="20383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151181</xdr:rowOff>
    </xdr:from>
    <xdr:to>
      <xdr:col>111</xdr:col>
      <xdr:colOff>177800</xdr:colOff>
      <xdr:row>106</xdr:row>
      <xdr:rowOff>153924</xdr:rowOff>
    </xdr:to>
    <xdr:cxnSp macro="">
      <xdr:nvCxnSpPr>
        <xdr:cNvPr id="582" name="直線コネクタ 581"/>
        <xdr:cNvCxnSpPr/>
      </xdr:nvCxnSpPr>
      <xdr:spPr>
        <a:xfrm flipV="1">
          <a:off x="20434300" y="1832488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123013</xdr:rowOff>
    </xdr:from>
    <xdr:to>
      <xdr:col>102</xdr:col>
      <xdr:colOff>165100</xdr:colOff>
      <xdr:row>107</xdr:row>
      <xdr:rowOff>53163</xdr:rowOff>
    </xdr:to>
    <xdr:sp macro="" textlink="">
      <xdr:nvSpPr>
        <xdr:cNvPr id="583" name="楕円 582"/>
        <xdr:cNvSpPr/>
      </xdr:nvSpPr>
      <xdr:spPr>
        <a:xfrm>
          <a:off x="19494500" y="182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153924</xdr:rowOff>
    </xdr:from>
    <xdr:to>
      <xdr:col>107</xdr:col>
      <xdr:colOff>50800</xdr:colOff>
      <xdr:row>107</xdr:row>
      <xdr:rowOff>2363</xdr:rowOff>
    </xdr:to>
    <xdr:cxnSp macro="">
      <xdr:nvCxnSpPr>
        <xdr:cNvPr id="584" name="直線コネクタ 583"/>
        <xdr:cNvCxnSpPr/>
      </xdr:nvCxnSpPr>
      <xdr:spPr>
        <a:xfrm flipV="1">
          <a:off x="19545300" y="18327624"/>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47058</xdr:rowOff>
    </xdr:from>
    <xdr:ext cx="469744" cy="259045"/>
    <xdr:sp macro="" textlink="">
      <xdr:nvSpPr>
        <xdr:cNvPr id="585" name="n_1mainValue【庁舎】&#10;一人当たり面積"/>
        <xdr:cNvSpPr txBox="1"/>
      </xdr:nvSpPr>
      <xdr:spPr>
        <a:xfrm>
          <a:off x="21075727" y="1804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49801</xdr:rowOff>
    </xdr:from>
    <xdr:ext cx="469744" cy="259045"/>
    <xdr:sp macro="" textlink="">
      <xdr:nvSpPr>
        <xdr:cNvPr id="586" name="n_2mainValue【庁舎】&#10;一人当たり面積"/>
        <xdr:cNvSpPr txBox="1"/>
      </xdr:nvSpPr>
      <xdr:spPr>
        <a:xfrm>
          <a:off x="201994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69690</xdr:rowOff>
    </xdr:from>
    <xdr:ext cx="469744" cy="259045"/>
    <xdr:sp macro="" textlink="">
      <xdr:nvSpPr>
        <xdr:cNvPr id="587" name="n_3mainValue【庁舎】&#10;一人当たり面積"/>
        <xdr:cNvSpPr txBox="1"/>
      </xdr:nvSpPr>
      <xdr:spPr>
        <a:xfrm>
          <a:off x="19310427" y="180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消防施設について減価償却率が高いのは、平成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固定資産台帳整備をおこなったことにより、消防団詰所や防火水槽、防災行政無線などを固定資産計上したことによるものである。消防団詰所や防火水槽などは老朽化が著しいため建替えも含めて計画的に修繕・改修等を行っていく必要がある。また、体育館・プールについては、個別計画を策定したため、計画に基づいて修繕・改修・除却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年度をピークに減少傾向にあるが、基準財政収入額は住民税の増収により増加した。しかしながら、財政力指数は横ばいで推移している。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類似団体平均を下回る状況で推移しているため、投資的経費の抑制や物件費歳出の徹底的な見直し（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％の縮減）を実施するとともに、税収の徴収率向上対策（徴収目標：現年度分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％、過年度分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％）を中心とする歳入確保等の取り組みを通じて、財政基盤の強化に努める。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113347</xdr:rowOff>
    </xdr:to>
    <xdr:cxnSp macro="">
      <xdr:nvCxnSpPr>
        <xdr:cNvPr id="64" name="直線コネクタ 63"/>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113347</xdr:rowOff>
    </xdr:from>
    <xdr:to>
      <xdr:col>19</xdr:col>
      <xdr:colOff>133350</xdr:colOff>
      <xdr:row>43</xdr:row>
      <xdr:rowOff>113347</xdr:rowOff>
    </xdr:to>
    <xdr:cxnSp macro="">
      <xdr:nvCxnSpPr>
        <xdr:cNvPr id="67" name="直線コネクタ 66"/>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113347</xdr:rowOff>
    </xdr:from>
    <xdr:to>
      <xdr:col>15</xdr:col>
      <xdr:colOff>82550</xdr:colOff>
      <xdr:row>43</xdr:row>
      <xdr:rowOff>113347</xdr:rowOff>
    </xdr:to>
    <xdr:cxnSp macro="">
      <xdr:nvCxnSpPr>
        <xdr:cNvPr id="70" name="直線コネクタ 69"/>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62547</xdr:rowOff>
    </xdr:from>
    <xdr:to>
      <xdr:col>19</xdr:col>
      <xdr:colOff>184150</xdr:colOff>
      <xdr:row>43</xdr:row>
      <xdr:rowOff>164147</xdr:rowOff>
    </xdr:to>
    <xdr:sp macro="" textlink="">
      <xdr:nvSpPr>
        <xdr:cNvPr id="85" name="楕円 84"/>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148924</xdr:rowOff>
    </xdr:from>
    <xdr:ext cx="736600" cy="259045"/>
    <xdr:sp macro="" textlink="">
      <xdr:nvSpPr>
        <xdr:cNvPr id="86" name="テキスト ボックス 85"/>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62547</xdr:rowOff>
    </xdr:from>
    <xdr:to>
      <xdr:col>15</xdr:col>
      <xdr:colOff>133350</xdr:colOff>
      <xdr:row>43</xdr:row>
      <xdr:rowOff>164147</xdr:rowOff>
    </xdr:to>
    <xdr:sp macro="" textlink="">
      <xdr:nvSpPr>
        <xdr:cNvPr id="87" name="楕円 86"/>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88" name="テキスト ボックス 87"/>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90" name="テキスト ボックス 89"/>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る状況となった。物件費、公債費の増加が要因である。物件費については、横浜市内にオープンした情報館の運営費や指定管理者への委託料の増などが要因であるため、運営の見直し等を行い、経費削減に努める。公債費については、大規模事業による起債の償還が控えているため、財政計画に基づき、上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億円を目標に起債抑制を図る。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退職による人件費の減少や完済による公債費の減少などにより昨年度より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％減少したものの、一時的な減少要素が強いため、引き続き経常経費の削減に取り組み、</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財政に弾力性を持たせ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64</xdr:row>
      <xdr:rowOff>44196</xdr:rowOff>
    </xdr:to>
    <xdr:cxnSp macro="">
      <xdr:nvCxnSpPr>
        <xdr:cNvPr id="125" name="直線コネクタ 124"/>
        <xdr:cNvCxnSpPr/>
      </xdr:nvCxnSpPr>
      <xdr:spPr>
        <a:xfrm flipV="1">
          <a:off x="4114800" y="1082878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44196</xdr:rowOff>
    </xdr:to>
    <xdr:cxnSp macro="">
      <xdr:nvCxnSpPr>
        <xdr:cNvPr id="128" name="直線コネクタ 127"/>
        <xdr:cNvCxnSpPr/>
      </xdr:nvCxnSpPr>
      <xdr:spPr>
        <a:xfrm>
          <a:off x="3225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63</xdr:row>
      <xdr:rowOff>90170</xdr:rowOff>
    </xdr:to>
    <xdr:cxnSp macro="">
      <xdr:nvCxnSpPr>
        <xdr:cNvPr id="131" name="直線コネクタ 130"/>
        <xdr:cNvCxnSpPr/>
      </xdr:nvCxnSpPr>
      <xdr:spPr>
        <a:xfrm>
          <a:off x="2336800" y="106695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41910</xdr:rowOff>
    </xdr:to>
    <xdr:cxnSp macro="">
      <xdr:nvCxnSpPr>
        <xdr:cNvPr id="134" name="直線コネクタ 133"/>
        <xdr:cNvCxnSpPr/>
      </xdr:nvCxnSpPr>
      <xdr:spPr>
        <a:xfrm flipV="1">
          <a:off x="1447800" y="106695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4" name="楕円 143"/>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45" name="財政構造の弾力性該当値テキスト"/>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46" name="楕円 145"/>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47" name="テキスト ボックス 146"/>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48" name="楕円 147"/>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49" name="テキスト ボックス 148"/>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0" name="楕円 149"/>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51" name="テキスト ボックス 150"/>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2" name="楕円 151"/>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3" name="テキスト ボックス 152"/>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年度には、類似団体平均との差はあまり見られなかったが、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人件費については、きめ細やかな教育環境の確保のために村単教員を配置していること、物件費については、スクールバスや公共施設の民間への委託料や庁内システム使用料の増加などが要因である。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12201</xdr:rowOff>
    </xdr:from>
    <xdr:to>
      <xdr:col>23</xdr:col>
      <xdr:colOff>133350</xdr:colOff>
      <xdr:row>83</xdr:row>
      <xdr:rowOff>48898</xdr:rowOff>
    </xdr:to>
    <xdr:cxnSp macro="">
      <xdr:nvCxnSpPr>
        <xdr:cNvPr id="189" name="直線コネクタ 188"/>
        <xdr:cNvCxnSpPr/>
      </xdr:nvCxnSpPr>
      <xdr:spPr>
        <a:xfrm>
          <a:off x="4114800" y="14242551"/>
          <a:ext cx="838200" cy="3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12201</xdr:rowOff>
    </xdr:from>
    <xdr:to>
      <xdr:col>19</xdr:col>
      <xdr:colOff>133350</xdr:colOff>
      <xdr:row>83</xdr:row>
      <xdr:rowOff>28073</xdr:rowOff>
    </xdr:to>
    <xdr:cxnSp macro="">
      <xdr:nvCxnSpPr>
        <xdr:cNvPr id="192" name="直線コネクタ 191"/>
        <xdr:cNvCxnSpPr/>
      </xdr:nvCxnSpPr>
      <xdr:spPr>
        <a:xfrm flipV="1">
          <a:off x="3225800" y="14242551"/>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7365</xdr:rowOff>
    </xdr:from>
    <xdr:to>
      <xdr:col>15</xdr:col>
      <xdr:colOff>82550</xdr:colOff>
      <xdr:row>83</xdr:row>
      <xdr:rowOff>28073</xdr:rowOff>
    </xdr:to>
    <xdr:cxnSp macro="">
      <xdr:nvCxnSpPr>
        <xdr:cNvPr id="195" name="直線コネクタ 194"/>
        <xdr:cNvCxnSpPr/>
      </xdr:nvCxnSpPr>
      <xdr:spPr>
        <a:xfrm>
          <a:off x="2336800" y="14237715"/>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137626</xdr:rowOff>
    </xdr:from>
    <xdr:to>
      <xdr:col>11</xdr:col>
      <xdr:colOff>31750</xdr:colOff>
      <xdr:row>83</xdr:row>
      <xdr:rowOff>7365</xdr:rowOff>
    </xdr:to>
    <xdr:cxnSp macro="">
      <xdr:nvCxnSpPr>
        <xdr:cNvPr id="198" name="直線コネクタ 197"/>
        <xdr:cNvCxnSpPr/>
      </xdr:nvCxnSpPr>
      <xdr:spPr>
        <a:xfrm>
          <a:off x="1447800" y="14196526"/>
          <a:ext cx="889000" cy="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169548</xdr:rowOff>
    </xdr:from>
    <xdr:to>
      <xdr:col>23</xdr:col>
      <xdr:colOff>184150</xdr:colOff>
      <xdr:row>83</xdr:row>
      <xdr:rowOff>99698</xdr:rowOff>
    </xdr:to>
    <xdr:sp macro="" textlink="">
      <xdr:nvSpPr>
        <xdr:cNvPr id="208" name="楕円 207"/>
        <xdr:cNvSpPr/>
      </xdr:nvSpPr>
      <xdr:spPr>
        <a:xfrm>
          <a:off x="4902200" y="142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141625</xdr:rowOff>
    </xdr:from>
    <xdr:ext cx="762000" cy="259045"/>
    <xdr:sp macro="" textlink="">
      <xdr:nvSpPr>
        <xdr:cNvPr id="209" name="人件費・物件費等の状況該当値テキスト"/>
        <xdr:cNvSpPr txBox="1"/>
      </xdr:nvSpPr>
      <xdr:spPr>
        <a:xfrm>
          <a:off x="5041900" y="142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132851</xdr:rowOff>
    </xdr:from>
    <xdr:to>
      <xdr:col>19</xdr:col>
      <xdr:colOff>184150</xdr:colOff>
      <xdr:row>83</xdr:row>
      <xdr:rowOff>63001</xdr:rowOff>
    </xdr:to>
    <xdr:sp macro="" textlink="">
      <xdr:nvSpPr>
        <xdr:cNvPr id="210" name="楕円 209"/>
        <xdr:cNvSpPr/>
      </xdr:nvSpPr>
      <xdr:spPr>
        <a:xfrm>
          <a:off x="40640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47778</xdr:rowOff>
    </xdr:from>
    <xdr:ext cx="736600" cy="259045"/>
    <xdr:sp macro="" textlink="">
      <xdr:nvSpPr>
        <xdr:cNvPr id="211" name="テキスト ボックス 210"/>
        <xdr:cNvSpPr txBox="1"/>
      </xdr:nvSpPr>
      <xdr:spPr>
        <a:xfrm>
          <a:off x="3733800" y="1427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148723</xdr:rowOff>
    </xdr:from>
    <xdr:to>
      <xdr:col>15</xdr:col>
      <xdr:colOff>133350</xdr:colOff>
      <xdr:row>83</xdr:row>
      <xdr:rowOff>78873</xdr:rowOff>
    </xdr:to>
    <xdr:sp macro="" textlink="">
      <xdr:nvSpPr>
        <xdr:cNvPr id="212" name="楕円 211"/>
        <xdr:cNvSpPr/>
      </xdr:nvSpPr>
      <xdr:spPr>
        <a:xfrm>
          <a:off x="3175000" y="14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63650</xdr:rowOff>
    </xdr:from>
    <xdr:ext cx="762000" cy="259045"/>
    <xdr:sp macro="" textlink="">
      <xdr:nvSpPr>
        <xdr:cNvPr id="213" name="テキスト ボックス 212"/>
        <xdr:cNvSpPr txBox="1"/>
      </xdr:nvSpPr>
      <xdr:spPr>
        <a:xfrm>
          <a:off x="2844800" y="1429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128015</xdr:rowOff>
    </xdr:from>
    <xdr:to>
      <xdr:col>11</xdr:col>
      <xdr:colOff>82550</xdr:colOff>
      <xdr:row>83</xdr:row>
      <xdr:rowOff>58165</xdr:rowOff>
    </xdr:to>
    <xdr:sp macro="" textlink="">
      <xdr:nvSpPr>
        <xdr:cNvPr id="214" name="楕円 213"/>
        <xdr:cNvSpPr/>
      </xdr:nvSpPr>
      <xdr:spPr>
        <a:xfrm>
          <a:off x="2286000" y="141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42942</xdr:rowOff>
    </xdr:from>
    <xdr:ext cx="762000" cy="259045"/>
    <xdr:sp macro="" textlink="">
      <xdr:nvSpPr>
        <xdr:cNvPr id="215" name="テキスト ボックス 214"/>
        <xdr:cNvSpPr txBox="1"/>
      </xdr:nvSpPr>
      <xdr:spPr>
        <a:xfrm>
          <a:off x="1955800" y="142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86826</xdr:rowOff>
    </xdr:from>
    <xdr:to>
      <xdr:col>7</xdr:col>
      <xdr:colOff>31750</xdr:colOff>
      <xdr:row>83</xdr:row>
      <xdr:rowOff>16976</xdr:rowOff>
    </xdr:to>
    <xdr:sp macro="" textlink="">
      <xdr:nvSpPr>
        <xdr:cNvPr id="216" name="楕円 215"/>
        <xdr:cNvSpPr/>
      </xdr:nvSpPr>
      <xdr:spPr>
        <a:xfrm>
          <a:off x="1397000" y="141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1753</xdr:rowOff>
    </xdr:from>
    <xdr:ext cx="762000" cy="259045"/>
    <xdr:sp macro="" textlink="">
      <xdr:nvSpPr>
        <xdr:cNvPr id="217" name="テキスト ボックス 216"/>
        <xdr:cNvSpPr txBox="1"/>
      </xdr:nvSpPr>
      <xdr:spPr>
        <a:xfrm>
          <a:off x="1066800" y="142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年度からは同水準で推移している。若干の変動について、主な要因は階層変動や職種変動によるものである。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今後も国及び県の動向等を踏まえ、給与の適正化に努める。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26670</xdr:rowOff>
    </xdr:to>
    <xdr:cxnSp macro="">
      <xdr:nvCxnSpPr>
        <xdr:cNvPr id="249" name="直線コネクタ 248"/>
        <xdr:cNvCxnSpPr/>
      </xdr:nvCxnSpPr>
      <xdr:spPr>
        <a:xfrm>
          <a:off x="16179800" y="148945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103887</xdr:rowOff>
    </xdr:to>
    <xdr:cxnSp macro="">
      <xdr:nvCxnSpPr>
        <xdr:cNvPr id="252" name="直線コネクタ 251"/>
        <xdr:cNvCxnSpPr/>
      </xdr:nvCxnSpPr>
      <xdr:spPr>
        <a:xfrm flipV="1">
          <a:off x="15290800" y="148945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103887</xdr:rowOff>
    </xdr:from>
    <xdr:to>
      <xdr:col>72</xdr:col>
      <xdr:colOff>203200</xdr:colOff>
      <xdr:row>87</xdr:row>
      <xdr:rowOff>113537</xdr:rowOff>
    </xdr:to>
    <xdr:cxnSp macro="">
      <xdr:nvCxnSpPr>
        <xdr:cNvPr id="255" name="直線コネクタ 254"/>
        <xdr:cNvCxnSpPr/>
      </xdr:nvCxnSpPr>
      <xdr:spPr>
        <a:xfrm flipV="1">
          <a:off x="14401800" y="150200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113537</xdr:rowOff>
    </xdr:to>
    <xdr:cxnSp macro="">
      <xdr:nvCxnSpPr>
        <xdr:cNvPr id="258" name="直線コネクタ 257"/>
        <xdr:cNvCxnSpPr/>
      </xdr:nvCxnSpPr>
      <xdr:spPr>
        <a:xfrm>
          <a:off x="13512800" y="149428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9"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0" name="楕円 269"/>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1" name="テキスト ボックス 270"/>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53087</xdr:rowOff>
    </xdr:from>
    <xdr:to>
      <xdr:col>73</xdr:col>
      <xdr:colOff>44450</xdr:colOff>
      <xdr:row>87</xdr:row>
      <xdr:rowOff>154687</xdr:rowOff>
    </xdr:to>
    <xdr:sp macro="" textlink="">
      <xdr:nvSpPr>
        <xdr:cNvPr id="272" name="楕円 271"/>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139464</xdr:rowOff>
    </xdr:from>
    <xdr:ext cx="762000" cy="259045"/>
    <xdr:sp macro="" textlink="">
      <xdr:nvSpPr>
        <xdr:cNvPr id="273" name="テキスト ボックス 272"/>
        <xdr:cNvSpPr txBox="1"/>
      </xdr:nvSpPr>
      <xdr:spPr>
        <a:xfrm>
          <a:off x="14909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62737</xdr:rowOff>
    </xdr:from>
    <xdr:to>
      <xdr:col>68</xdr:col>
      <xdr:colOff>203200</xdr:colOff>
      <xdr:row>87</xdr:row>
      <xdr:rowOff>164337</xdr:rowOff>
    </xdr:to>
    <xdr:sp macro="" textlink="">
      <xdr:nvSpPr>
        <xdr:cNvPr id="274" name="楕円 273"/>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149114</xdr:rowOff>
    </xdr:from>
    <xdr:ext cx="762000" cy="259045"/>
    <xdr:sp macro="" textlink="">
      <xdr:nvSpPr>
        <xdr:cNvPr id="275" name="テキスト ボックス 274"/>
        <xdr:cNvSpPr txBox="1"/>
      </xdr:nvSpPr>
      <xdr:spPr>
        <a:xfrm>
          <a:off x="14020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6" name="楕円 275"/>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7" name="テキスト ボックス 276"/>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年度に策定した道志村定員管理計画に基づき、平成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年度を初年度とし平成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年度当初までの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人の削減を目標とする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年度については、数年前に補充ができていなかった退職者の補充と保育士不足解消のため、保育士の採用を行った結果、職員数が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56400</xdr:rowOff>
    </xdr:from>
    <xdr:to>
      <xdr:col>81</xdr:col>
      <xdr:colOff>44450</xdr:colOff>
      <xdr:row>61</xdr:row>
      <xdr:rowOff>96215</xdr:rowOff>
    </xdr:to>
    <xdr:cxnSp macro="">
      <xdr:nvCxnSpPr>
        <xdr:cNvPr id="309" name="直線コネクタ 308"/>
        <xdr:cNvCxnSpPr/>
      </xdr:nvCxnSpPr>
      <xdr:spPr>
        <a:xfrm>
          <a:off x="16179800" y="10514850"/>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51816</xdr:rowOff>
    </xdr:from>
    <xdr:to>
      <xdr:col>77</xdr:col>
      <xdr:colOff>44450</xdr:colOff>
      <xdr:row>61</xdr:row>
      <xdr:rowOff>56400</xdr:rowOff>
    </xdr:to>
    <xdr:cxnSp macro="">
      <xdr:nvCxnSpPr>
        <xdr:cNvPr id="312" name="直線コネクタ 311"/>
        <xdr:cNvCxnSpPr/>
      </xdr:nvCxnSpPr>
      <xdr:spPr>
        <a:xfrm>
          <a:off x="15290800" y="10510266"/>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57124</xdr:rowOff>
    </xdr:to>
    <xdr:cxnSp macro="">
      <xdr:nvCxnSpPr>
        <xdr:cNvPr id="315" name="直線コネクタ 314"/>
        <xdr:cNvCxnSpPr/>
      </xdr:nvCxnSpPr>
      <xdr:spPr>
        <a:xfrm flipV="1">
          <a:off x="14401800" y="1051026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46749</xdr:rowOff>
    </xdr:from>
    <xdr:to>
      <xdr:col>68</xdr:col>
      <xdr:colOff>152400</xdr:colOff>
      <xdr:row>61</xdr:row>
      <xdr:rowOff>57124</xdr:rowOff>
    </xdr:to>
    <xdr:cxnSp macro="">
      <xdr:nvCxnSpPr>
        <xdr:cNvPr id="318" name="直線コネクタ 317"/>
        <xdr:cNvCxnSpPr/>
      </xdr:nvCxnSpPr>
      <xdr:spPr>
        <a:xfrm>
          <a:off x="13512800" y="10505199"/>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45415</xdr:rowOff>
    </xdr:from>
    <xdr:to>
      <xdr:col>81</xdr:col>
      <xdr:colOff>95250</xdr:colOff>
      <xdr:row>61</xdr:row>
      <xdr:rowOff>147015</xdr:rowOff>
    </xdr:to>
    <xdr:sp macro="" textlink="">
      <xdr:nvSpPr>
        <xdr:cNvPr id="328" name="楕円 327"/>
        <xdr:cNvSpPr/>
      </xdr:nvSpPr>
      <xdr:spPr>
        <a:xfrm>
          <a:off x="169672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17492</xdr:rowOff>
    </xdr:from>
    <xdr:ext cx="762000" cy="259045"/>
    <xdr:sp macro="" textlink="">
      <xdr:nvSpPr>
        <xdr:cNvPr id="329" name="定員管理の状況該当値テキスト"/>
        <xdr:cNvSpPr txBox="1"/>
      </xdr:nvSpPr>
      <xdr:spPr>
        <a:xfrm>
          <a:off x="17106900" y="1047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5600</xdr:rowOff>
    </xdr:from>
    <xdr:to>
      <xdr:col>77</xdr:col>
      <xdr:colOff>95250</xdr:colOff>
      <xdr:row>61</xdr:row>
      <xdr:rowOff>107200</xdr:rowOff>
    </xdr:to>
    <xdr:sp macro="" textlink="">
      <xdr:nvSpPr>
        <xdr:cNvPr id="330" name="楕円 329"/>
        <xdr:cNvSpPr/>
      </xdr:nvSpPr>
      <xdr:spPr>
        <a:xfrm>
          <a:off x="16129000" y="104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117377</xdr:rowOff>
    </xdr:from>
    <xdr:ext cx="736600" cy="259045"/>
    <xdr:sp macro="" textlink="">
      <xdr:nvSpPr>
        <xdr:cNvPr id="331" name="テキスト ボックス 330"/>
        <xdr:cNvSpPr txBox="1"/>
      </xdr:nvSpPr>
      <xdr:spPr>
        <a:xfrm>
          <a:off x="15798800" y="1023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1016</xdr:rowOff>
    </xdr:from>
    <xdr:to>
      <xdr:col>73</xdr:col>
      <xdr:colOff>44450</xdr:colOff>
      <xdr:row>61</xdr:row>
      <xdr:rowOff>102616</xdr:rowOff>
    </xdr:to>
    <xdr:sp macro="" textlink="">
      <xdr:nvSpPr>
        <xdr:cNvPr id="332" name="楕円 331"/>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112793</xdr:rowOff>
    </xdr:from>
    <xdr:ext cx="762000" cy="259045"/>
    <xdr:sp macro="" textlink="">
      <xdr:nvSpPr>
        <xdr:cNvPr id="333" name="テキスト ボックス 332"/>
        <xdr:cNvSpPr txBox="1"/>
      </xdr:nvSpPr>
      <xdr:spPr>
        <a:xfrm>
          <a:off x="14909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6324</xdr:rowOff>
    </xdr:from>
    <xdr:to>
      <xdr:col>68</xdr:col>
      <xdr:colOff>203200</xdr:colOff>
      <xdr:row>61</xdr:row>
      <xdr:rowOff>107924</xdr:rowOff>
    </xdr:to>
    <xdr:sp macro="" textlink="">
      <xdr:nvSpPr>
        <xdr:cNvPr id="334" name="楕円 333"/>
        <xdr:cNvSpPr/>
      </xdr:nvSpPr>
      <xdr:spPr>
        <a:xfrm>
          <a:off x="143510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92701</xdr:rowOff>
    </xdr:from>
    <xdr:ext cx="762000" cy="259045"/>
    <xdr:sp macro="" textlink="">
      <xdr:nvSpPr>
        <xdr:cNvPr id="335" name="テキスト ボックス 334"/>
        <xdr:cNvSpPr txBox="1"/>
      </xdr:nvSpPr>
      <xdr:spPr>
        <a:xfrm>
          <a:off x="14020800" y="1055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167399</xdr:rowOff>
    </xdr:from>
    <xdr:to>
      <xdr:col>64</xdr:col>
      <xdr:colOff>152400</xdr:colOff>
      <xdr:row>61</xdr:row>
      <xdr:rowOff>97549</xdr:rowOff>
    </xdr:to>
    <xdr:sp macro="" textlink="">
      <xdr:nvSpPr>
        <xdr:cNvPr id="336" name="楕円 335"/>
        <xdr:cNvSpPr/>
      </xdr:nvSpPr>
      <xdr:spPr>
        <a:xfrm>
          <a:off x="134620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82326</xdr:rowOff>
    </xdr:from>
    <xdr:ext cx="762000" cy="259045"/>
    <xdr:sp macro="" textlink="">
      <xdr:nvSpPr>
        <xdr:cNvPr id="337" name="テキスト ボックス 336"/>
        <xdr:cNvSpPr txBox="1"/>
      </xdr:nvSpPr>
      <xdr:spPr>
        <a:xfrm>
          <a:off x="13131800" y="1054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年度までは類似団体平均を下回っていたが、類似団体平均が減少している中、大規模事業による起債額の増加により、公債費比率が上昇している。財政計画に基づき、地方債発行額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億円の上限枠設定などに取り組み、公債費比率の抑制に努める。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9313</xdr:rowOff>
    </xdr:to>
    <xdr:cxnSp macro="">
      <xdr:nvCxnSpPr>
        <xdr:cNvPr id="370" name="直線コネクタ 369"/>
        <xdr:cNvCxnSpPr/>
      </xdr:nvCxnSpPr>
      <xdr:spPr>
        <a:xfrm>
          <a:off x="16179800" y="71539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124460</xdr:rowOff>
    </xdr:to>
    <xdr:cxnSp macro="">
      <xdr:nvCxnSpPr>
        <xdr:cNvPr id="373" name="直線コネクタ 372"/>
        <xdr:cNvCxnSpPr/>
      </xdr:nvCxnSpPr>
      <xdr:spPr>
        <a:xfrm>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52070</xdr:rowOff>
    </xdr:to>
    <xdr:cxnSp macro="">
      <xdr:nvCxnSpPr>
        <xdr:cNvPr id="376" name="直線コネクタ 375"/>
        <xdr:cNvCxnSpPr/>
      </xdr:nvCxnSpPr>
      <xdr:spPr>
        <a:xfrm>
          <a:off x="14401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79" name="直線コネクタ 378"/>
        <xdr:cNvCxnSpPr/>
      </xdr:nvCxnSpPr>
      <xdr:spPr>
        <a:xfrm>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89" name="楕円 388"/>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0"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1" name="楕円 390"/>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2" name="テキスト ボックス 391"/>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3" name="楕円 39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4" name="テキスト ボックス 393"/>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5" name="楕円 394"/>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6" name="テキスト ボックス 395"/>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7" name="楕円 396"/>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8" name="テキスト ボックス 39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全国平均よりは低い水準であるが、山梨県平均に比べると高い水準にある。これは、学習環境の向上を図るためや障害児等への対応として村単教員を配置していることや、保育所・給食センター等を直営で行ってい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職員数が類似団体平均に比べ多いことが主な要因である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年度については、村単教員の十分な確保が出来なかったことが減少要因である。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50800</xdr:rowOff>
    </xdr:to>
    <xdr:cxnSp macro="">
      <xdr:nvCxnSpPr>
        <xdr:cNvPr id="66" name="直線コネクタ 65"/>
        <xdr:cNvCxnSpPr/>
      </xdr:nvCxnSpPr>
      <xdr:spPr>
        <a:xfrm flipV="1">
          <a:off x="3987800" y="6139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xdr:rowOff>
    </xdr:from>
    <xdr:to>
      <xdr:col>19</xdr:col>
      <xdr:colOff>187325</xdr:colOff>
      <xdr:row>36</xdr:row>
      <xdr:rowOff>50800</xdr:rowOff>
    </xdr:to>
    <xdr:cxnSp macro="">
      <xdr:nvCxnSpPr>
        <xdr:cNvPr id="69" name="直線コネクタ 68"/>
        <xdr:cNvCxnSpPr/>
      </xdr:nvCxnSpPr>
      <xdr:spPr>
        <a:xfrm>
          <a:off x="3098800" y="6188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16510</xdr:rowOff>
    </xdr:to>
    <xdr:cxnSp macro="">
      <xdr:nvCxnSpPr>
        <xdr:cNvPr id="72" name="直線コネクタ 71"/>
        <xdr:cNvCxnSpPr/>
      </xdr:nvCxnSpPr>
      <xdr:spPr>
        <a:xfrm>
          <a:off x="2209800" y="6162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5" name="直線コネクタ 74"/>
        <xdr:cNvCxnSpPr/>
      </xdr:nvCxnSpPr>
      <xdr:spPr>
        <a:xfrm flipV="1">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137160</xdr:rowOff>
    </xdr:from>
    <xdr:to>
      <xdr:col>15</xdr:col>
      <xdr:colOff>149225</xdr:colOff>
      <xdr:row>36</xdr:row>
      <xdr:rowOff>67310</xdr:rowOff>
    </xdr:to>
    <xdr:sp macro="" textlink="">
      <xdr:nvSpPr>
        <xdr:cNvPr id="89" name="楕円 88"/>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52087</xdr:rowOff>
    </xdr:from>
    <xdr:ext cx="762000" cy="259045"/>
    <xdr:sp macro="" textlink="">
      <xdr:nvSpPr>
        <xdr:cNvPr id="90" name="テキスト ボックス 89"/>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92" name="テキスト ボックス 91"/>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スクールバスの民間委託を行っているため、類似団体及び全国平均と比較して、ともに高い数字となっている。道志情報館の運営費や指定管理者への委託費の影響で平成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年度から大きく増加した。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また、類似団体と比較して保有する施設が多いため、物件費が高止まりしている。公共施設等総合管理計画に基づき適正な施設管理を行うなど、コスト削減を一層進めていく。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xdr:rowOff>
    </xdr:from>
    <xdr:to>
      <xdr:col>82</xdr:col>
      <xdr:colOff>107950</xdr:colOff>
      <xdr:row>17</xdr:row>
      <xdr:rowOff>39370</xdr:rowOff>
    </xdr:to>
    <xdr:cxnSp macro="">
      <xdr:nvCxnSpPr>
        <xdr:cNvPr id="126" name="直線コネクタ 125"/>
        <xdr:cNvCxnSpPr/>
      </xdr:nvCxnSpPr>
      <xdr:spPr>
        <a:xfrm flipV="1">
          <a:off x="15671800" y="2919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39370</xdr:rowOff>
    </xdr:to>
    <xdr:cxnSp macro="">
      <xdr:nvCxnSpPr>
        <xdr:cNvPr id="129" name="直線コネクタ 128"/>
        <xdr:cNvCxnSpPr/>
      </xdr:nvCxnSpPr>
      <xdr:spPr>
        <a:xfrm>
          <a:off x="14782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39370</xdr:rowOff>
    </xdr:to>
    <xdr:cxnSp macro="">
      <xdr:nvCxnSpPr>
        <xdr:cNvPr id="132" name="直線コネクタ 131"/>
        <xdr:cNvCxnSpPr/>
      </xdr:nvCxnSpPr>
      <xdr:spPr>
        <a:xfrm>
          <a:off x="13893800" y="286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119380</xdr:rowOff>
    </xdr:to>
    <xdr:cxnSp macro="">
      <xdr:nvCxnSpPr>
        <xdr:cNvPr id="135" name="直線コネクタ 134"/>
        <xdr:cNvCxnSpPr/>
      </xdr:nvCxnSpPr>
      <xdr:spPr>
        <a:xfrm>
          <a:off x="13004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125730</xdr:rowOff>
    </xdr:from>
    <xdr:to>
      <xdr:col>82</xdr:col>
      <xdr:colOff>158750</xdr:colOff>
      <xdr:row>17</xdr:row>
      <xdr:rowOff>55880</xdr:rowOff>
    </xdr:to>
    <xdr:sp macro="" textlink="">
      <xdr:nvSpPr>
        <xdr:cNvPr id="145" name="楕円 144"/>
        <xdr:cNvSpPr/>
      </xdr:nvSpPr>
      <xdr:spPr>
        <a:xfrm>
          <a:off x="164592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97807</xdr:rowOff>
    </xdr:from>
    <xdr:ext cx="762000" cy="259045"/>
    <xdr:sp macro="" textlink="">
      <xdr:nvSpPr>
        <xdr:cNvPr id="146" name="物件費該当値テキスト"/>
        <xdr:cNvSpPr txBox="1"/>
      </xdr:nvSpPr>
      <xdr:spPr>
        <a:xfrm>
          <a:off x="165989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7" name="楕円 146"/>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8" name="テキスト ボックス 147"/>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9" name="楕円 148"/>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0" name="テキスト ボックス 149"/>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1" name="楕円 150"/>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2" name="テキスト ボックス 151"/>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3" name="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4" name="テキスト ボックス 15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全国平均、山梨県平均に比べて低いレベルで推移している。これは、被扶助対象者が少ないこと、医療施設や介護サービス施設等が少ないことが要因である。現行のサービス水準を維持しつつ、資格審査等の適正化や各種手当等の見直し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86178</xdr:rowOff>
    </xdr:to>
    <xdr:cxnSp macro="">
      <xdr:nvCxnSpPr>
        <xdr:cNvPr id="188" name="直線コネクタ 187"/>
        <xdr:cNvCxnSpPr/>
      </xdr:nvCxnSpPr>
      <xdr:spPr>
        <a:xfrm>
          <a:off x="3987800" y="9173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86178</xdr:rowOff>
    </xdr:to>
    <xdr:cxnSp macro="">
      <xdr:nvCxnSpPr>
        <xdr:cNvPr id="191" name="直線コネクタ 190"/>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53</xdr:row>
      <xdr:rowOff>151493</xdr:rowOff>
    </xdr:to>
    <xdr:cxnSp macro="">
      <xdr:nvCxnSpPr>
        <xdr:cNvPr id="194" name="直線コネクタ 193"/>
        <xdr:cNvCxnSpPr/>
      </xdr:nvCxnSpPr>
      <xdr:spPr>
        <a:xfrm flipV="1">
          <a:off x="2209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151493</xdr:rowOff>
    </xdr:to>
    <xdr:cxnSp macro="">
      <xdr:nvCxnSpPr>
        <xdr:cNvPr id="197" name="直線コネクタ 196"/>
        <xdr:cNvCxnSpPr/>
      </xdr:nvCxnSpPr>
      <xdr:spPr>
        <a:xfrm>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7" name="楕円 206"/>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8"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9" name="楕円 208"/>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10" name="テキスト ボックス 209"/>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1" name="楕円 210"/>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2" name="テキスト ボックス 211"/>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3" name="楕円 212"/>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4" name="テキスト ボックス 213"/>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5" name="楕円 214"/>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6" name="テキスト ボックス 215"/>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比率が低いのは、過去からの特別会計等の経常経費の削減により繰出金の抑制を行ったためである。現在行っている浄化槽施設整備が完成することにより、維持管理経費としての繰出金が必要となるが、維持管理経費の削減に努め、普通会計からの負担額を最小限にするよう努め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％上昇した要因は、職員の異動による国保会計総務費繰出金の増によるもの。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6985</xdr:rowOff>
    </xdr:to>
    <xdr:cxnSp macro="">
      <xdr:nvCxnSpPr>
        <xdr:cNvPr id="244" name="直線コネクタ 243"/>
        <xdr:cNvCxnSpPr/>
      </xdr:nvCxnSpPr>
      <xdr:spPr>
        <a:xfrm>
          <a:off x="15671800" y="97282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86995</xdr:rowOff>
    </xdr:to>
    <xdr:cxnSp macro="">
      <xdr:nvCxnSpPr>
        <xdr:cNvPr id="247" name="直線コネクタ 246"/>
        <xdr:cNvCxnSpPr/>
      </xdr:nvCxnSpPr>
      <xdr:spPr>
        <a:xfrm flipV="1">
          <a:off x="14782800" y="97282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86995</xdr:rowOff>
    </xdr:to>
    <xdr:cxnSp macro="">
      <xdr:nvCxnSpPr>
        <xdr:cNvPr id="250" name="直線コネクタ 249"/>
        <xdr:cNvCxnSpPr/>
      </xdr:nvCxnSpPr>
      <xdr:spPr>
        <a:xfrm>
          <a:off x="13893800" y="9813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104140</xdr:rowOff>
    </xdr:to>
    <xdr:cxnSp macro="">
      <xdr:nvCxnSpPr>
        <xdr:cNvPr id="253" name="直線コネクタ 252"/>
        <xdr:cNvCxnSpPr/>
      </xdr:nvCxnSpPr>
      <xdr:spPr>
        <a:xfrm flipV="1">
          <a:off x="13004800" y="9813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127635</xdr:rowOff>
    </xdr:from>
    <xdr:to>
      <xdr:col>82</xdr:col>
      <xdr:colOff>158750</xdr:colOff>
      <xdr:row>57</xdr:row>
      <xdr:rowOff>57785</xdr:rowOff>
    </xdr:to>
    <xdr:sp macro="" textlink="">
      <xdr:nvSpPr>
        <xdr:cNvPr id="263" name="楕円 262"/>
        <xdr:cNvSpPr/>
      </xdr:nvSpPr>
      <xdr:spPr>
        <a:xfrm>
          <a:off x="164592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144162</xdr:rowOff>
    </xdr:from>
    <xdr:ext cx="762000" cy="259045"/>
    <xdr:sp macro="" textlink="">
      <xdr:nvSpPr>
        <xdr:cNvPr id="264" name="その他該当値テキスト"/>
        <xdr:cNvSpPr txBox="1"/>
      </xdr:nvSpPr>
      <xdr:spPr>
        <a:xfrm>
          <a:off x="16598900" y="95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5" name="楕円 264"/>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6" name="テキスト ボックス 26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7" name="楕円 266"/>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8" name="テキスト ボックス 267"/>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69" name="楕円 268"/>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70" name="テキスト ボックス 269"/>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71" name="楕円 270"/>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72" name="テキスト ボックス 271"/>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年度については、昨年度に引き続き類似団体平均、全国平均とも下回っている。これは、各種団体等への補助金において、経費等の見直しを強く求めた効果が表れたためである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今後も引き続き補助金を交付するのが適当な事業を行っているかなどについて明確な基準を設けて、不適切な補助金は見直しや廃止を行う方針である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一方、移住・定住対策関連の補助制度が創設されたことにより今後は補助費の増加が見込まれる。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3556</xdr:rowOff>
    </xdr:to>
    <xdr:cxnSp macro="">
      <xdr:nvCxnSpPr>
        <xdr:cNvPr id="303" name="直線コネクタ 302"/>
        <xdr:cNvCxnSpPr/>
      </xdr:nvCxnSpPr>
      <xdr:spPr>
        <a:xfrm>
          <a:off x="15671800" y="6175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xdr:rowOff>
    </xdr:to>
    <xdr:cxnSp macro="">
      <xdr:nvCxnSpPr>
        <xdr:cNvPr id="306" name="直線コネクタ 305"/>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09" name="直線コネクタ 308"/>
        <xdr:cNvCxnSpPr/>
      </xdr:nvCxnSpPr>
      <xdr:spPr>
        <a:xfrm>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122428</xdr:rowOff>
    </xdr:to>
    <xdr:cxnSp macro="">
      <xdr:nvCxnSpPr>
        <xdr:cNvPr id="312" name="直線コネクタ 311"/>
        <xdr:cNvCxnSpPr/>
      </xdr:nvCxnSpPr>
      <xdr:spPr>
        <a:xfrm flipV="1">
          <a:off x="13004800" y="6148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2" name="楕円 321"/>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3"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4" name="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6" name="楕円 325"/>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7" name="テキスト ボックス 326"/>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8" name="楕円 327"/>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9" name="テキスト ボックス 328"/>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ごろの大型整備事業の起債償還に加え、小中学校建築事業に係る起債の元金償還が始まることにより地方債の元利償還金が膨らんでおり、公営企業債の元利償還金に対する繰出金などの準元利償還金を含めたベースで、人口１人当たり決算額が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％上回っている。公債費のピークは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年度になると見込まれ、それまでは非常に厳しい財政運営となることが予想される。そのため、地方債の新規発行が年間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億円を超えないように普通建設事業費を抑制することとしている。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xdr:rowOff>
    </xdr:from>
    <xdr:to>
      <xdr:col>24</xdr:col>
      <xdr:colOff>25400</xdr:colOff>
      <xdr:row>80</xdr:row>
      <xdr:rowOff>85852</xdr:rowOff>
    </xdr:to>
    <xdr:cxnSp macro="">
      <xdr:nvCxnSpPr>
        <xdr:cNvPr id="361" name="直線コネクタ 360"/>
        <xdr:cNvCxnSpPr/>
      </xdr:nvCxnSpPr>
      <xdr:spPr>
        <a:xfrm flipV="1">
          <a:off x="3987800" y="137241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80</xdr:row>
      <xdr:rowOff>85852</xdr:rowOff>
    </xdr:to>
    <xdr:cxnSp macro="">
      <xdr:nvCxnSpPr>
        <xdr:cNvPr id="364" name="直線コネクタ 363"/>
        <xdr:cNvCxnSpPr/>
      </xdr:nvCxnSpPr>
      <xdr:spPr>
        <a:xfrm>
          <a:off x="3098800" y="136281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83565</xdr:rowOff>
    </xdr:to>
    <xdr:cxnSp macro="">
      <xdr:nvCxnSpPr>
        <xdr:cNvPr id="367" name="直線コネクタ 366"/>
        <xdr:cNvCxnSpPr/>
      </xdr:nvCxnSpPr>
      <xdr:spPr>
        <a:xfrm>
          <a:off x="2209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88137</xdr:rowOff>
    </xdr:to>
    <xdr:cxnSp macro="">
      <xdr:nvCxnSpPr>
        <xdr:cNvPr id="370" name="直線コネクタ 369"/>
        <xdr:cNvCxnSpPr/>
      </xdr:nvCxnSpPr>
      <xdr:spPr>
        <a:xfrm flipV="1">
          <a:off x="1320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128778</xdr:rowOff>
    </xdr:from>
    <xdr:to>
      <xdr:col>24</xdr:col>
      <xdr:colOff>76200</xdr:colOff>
      <xdr:row>80</xdr:row>
      <xdr:rowOff>58928</xdr:rowOff>
    </xdr:to>
    <xdr:sp macro="" textlink="">
      <xdr:nvSpPr>
        <xdr:cNvPr id="380" name="楕円 379"/>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100855</xdr:rowOff>
    </xdr:from>
    <xdr:ext cx="762000" cy="259045"/>
    <xdr:sp macro="" textlink="">
      <xdr:nvSpPr>
        <xdr:cNvPr id="381" name="公債費該当値テキスト"/>
        <xdr:cNvSpPr txBox="1"/>
      </xdr:nvSpPr>
      <xdr:spPr>
        <a:xfrm>
          <a:off x="4914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35052</xdr:rowOff>
    </xdr:from>
    <xdr:to>
      <xdr:col>20</xdr:col>
      <xdr:colOff>38100</xdr:colOff>
      <xdr:row>80</xdr:row>
      <xdr:rowOff>136652</xdr:rowOff>
    </xdr:to>
    <xdr:sp macro="" textlink="">
      <xdr:nvSpPr>
        <xdr:cNvPr id="382" name="楕円 381"/>
        <xdr:cNvSpPr/>
      </xdr:nvSpPr>
      <xdr:spPr>
        <a:xfrm>
          <a:off x="3937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121429</xdr:rowOff>
    </xdr:from>
    <xdr:ext cx="736600" cy="259045"/>
    <xdr:sp macro="" textlink="">
      <xdr:nvSpPr>
        <xdr:cNvPr id="383" name="テキスト ボックス 382"/>
        <xdr:cNvSpPr txBox="1"/>
      </xdr:nvSpPr>
      <xdr:spPr>
        <a:xfrm>
          <a:off x="3606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4" name="楕円 383"/>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5" name="テキスト ボックス 384"/>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6" name="楕円 385"/>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87" name="テキスト ボックス 386"/>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88" name="楕円 387"/>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89" name="テキスト ボックス 388"/>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公債費の経常収支比率の水準が高いため、公債費以外の経常収支比率の水準は類似団体・全国・山梨県平均を下回って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全体の経常収支比率は、平成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89.6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いるが、公債費の一時的な減少によるものであるため、引き続き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財政に弾力性を持たせるため、全ての事務事業の優先度を厳しく点検し、経常経費の削減を行い、経常収支比率</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75</xdr:row>
      <xdr:rowOff>146050</xdr:rowOff>
    </xdr:to>
    <xdr:cxnSp macro="">
      <xdr:nvCxnSpPr>
        <xdr:cNvPr id="422" name="直線コネクタ 421"/>
        <xdr:cNvCxnSpPr/>
      </xdr:nvCxnSpPr>
      <xdr:spPr>
        <a:xfrm flipV="1">
          <a:off x="15671800" y="12920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20320</xdr:rowOff>
    </xdr:to>
    <xdr:cxnSp macro="">
      <xdr:nvCxnSpPr>
        <xdr:cNvPr id="425" name="直線コネクタ 424"/>
        <xdr:cNvCxnSpPr/>
      </xdr:nvCxnSpPr>
      <xdr:spPr>
        <a:xfrm flipV="1">
          <a:off x="14782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76</xdr:row>
      <xdr:rowOff>20320</xdr:rowOff>
    </xdr:to>
    <xdr:cxnSp macro="">
      <xdr:nvCxnSpPr>
        <xdr:cNvPr id="428" name="直線コネクタ 427"/>
        <xdr:cNvCxnSpPr/>
      </xdr:nvCxnSpPr>
      <xdr:spPr>
        <a:xfrm>
          <a:off x="13893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149861</xdr:rowOff>
    </xdr:to>
    <xdr:cxnSp macro="">
      <xdr:nvCxnSpPr>
        <xdr:cNvPr id="431" name="直線コネクタ 430"/>
        <xdr:cNvCxnSpPr/>
      </xdr:nvCxnSpPr>
      <xdr:spPr>
        <a:xfrm flipV="1">
          <a:off x="13004800" y="129133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41" name="楕円 440"/>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42"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45" name="楕円 444"/>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6" name="テキスト ボックス 445"/>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47" name="楕円 446"/>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48" name="テキスト ボックス 447"/>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49" name="楕円 44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0" name="テキスト ボックス 44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65057</xdr:rowOff>
    </xdr:from>
    <xdr:to>
      <xdr:col>29</xdr:col>
      <xdr:colOff>127000</xdr:colOff>
      <xdr:row>17</xdr:row>
      <xdr:rowOff>75922</xdr:rowOff>
    </xdr:to>
    <xdr:cxnSp macro="">
      <xdr:nvCxnSpPr>
        <xdr:cNvPr id="47" name="直線コネクタ 46"/>
        <xdr:cNvCxnSpPr/>
      </xdr:nvCxnSpPr>
      <xdr:spPr bwMode="auto">
        <a:xfrm>
          <a:off x="5003800" y="3027332"/>
          <a:ext cx="647700" cy="1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65057</xdr:rowOff>
    </xdr:from>
    <xdr:to>
      <xdr:col>26</xdr:col>
      <xdr:colOff>50800</xdr:colOff>
      <xdr:row>17</xdr:row>
      <xdr:rowOff>101270</xdr:rowOff>
    </xdr:to>
    <xdr:cxnSp macro="">
      <xdr:nvCxnSpPr>
        <xdr:cNvPr id="50" name="直線コネクタ 49"/>
        <xdr:cNvCxnSpPr/>
      </xdr:nvCxnSpPr>
      <xdr:spPr bwMode="auto">
        <a:xfrm flipV="1">
          <a:off x="4305300" y="3027332"/>
          <a:ext cx="698500" cy="3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101270</xdr:rowOff>
    </xdr:from>
    <xdr:to>
      <xdr:col>22</xdr:col>
      <xdr:colOff>114300</xdr:colOff>
      <xdr:row>17</xdr:row>
      <xdr:rowOff>103702</xdr:rowOff>
    </xdr:to>
    <xdr:cxnSp macro="">
      <xdr:nvCxnSpPr>
        <xdr:cNvPr id="53" name="直線コネクタ 52"/>
        <xdr:cNvCxnSpPr/>
      </xdr:nvCxnSpPr>
      <xdr:spPr bwMode="auto">
        <a:xfrm flipV="1">
          <a:off x="3606800" y="3063545"/>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103702</xdr:rowOff>
    </xdr:from>
    <xdr:to>
      <xdr:col>18</xdr:col>
      <xdr:colOff>177800</xdr:colOff>
      <xdr:row>17</xdr:row>
      <xdr:rowOff>109918</xdr:rowOff>
    </xdr:to>
    <xdr:cxnSp macro="">
      <xdr:nvCxnSpPr>
        <xdr:cNvPr id="56" name="直線コネクタ 55"/>
        <xdr:cNvCxnSpPr/>
      </xdr:nvCxnSpPr>
      <xdr:spPr bwMode="auto">
        <a:xfrm flipV="1">
          <a:off x="2908300" y="3065977"/>
          <a:ext cx="698500" cy="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25122</xdr:rowOff>
    </xdr:from>
    <xdr:to>
      <xdr:col>29</xdr:col>
      <xdr:colOff>177800</xdr:colOff>
      <xdr:row>17</xdr:row>
      <xdr:rowOff>126722</xdr:rowOff>
    </xdr:to>
    <xdr:sp macro="" textlink="">
      <xdr:nvSpPr>
        <xdr:cNvPr id="66" name="楕円 65"/>
        <xdr:cNvSpPr/>
      </xdr:nvSpPr>
      <xdr:spPr bwMode="auto">
        <a:xfrm>
          <a:off x="5600700" y="298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168649</xdr:rowOff>
    </xdr:from>
    <xdr:ext cx="762000" cy="259045"/>
    <xdr:sp macro="" textlink="">
      <xdr:nvSpPr>
        <xdr:cNvPr id="67" name="人口1人当たり決算額の推移該当値テキスト130"/>
        <xdr:cNvSpPr txBox="1"/>
      </xdr:nvSpPr>
      <xdr:spPr>
        <a:xfrm>
          <a:off x="5740400" y="295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14257</xdr:rowOff>
    </xdr:from>
    <xdr:to>
      <xdr:col>26</xdr:col>
      <xdr:colOff>101600</xdr:colOff>
      <xdr:row>17</xdr:row>
      <xdr:rowOff>115857</xdr:rowOff>
    </xdr:to>
    <xdr:sp macro="" textlink="">
      <xdr:nvSpPr>
        <xdr:cNvPr id="68" name="楕円 67"/>
        <xdr:cNvSpPr/>
      </xdr:nvSpPr>
      <xdr:spPr bwMode="auto">
        <a:xfrm>
          <a:off x="4953000" y="297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100634</xdr:rowOff>
    </xdr:from>
    <xdr:ext cx="736600" cy="259045"/>
    <xdr:sp macro="" textlink="">
      <xdr:nvSpPr>
        <xdr:cNvPr id="69" name="テキスト ボックス 68"/>
        <xdr:cNvSpPr txBox="1"/>
      </xdr:nvSpPr>
      <xdr:spPr>
        <a:xfrm>
          <a:off x="4622800" y="3062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50470</xdr:rowOff>
    </xdr:from>
    <xdr:to>
      <xdr:col>22</xdr:col>
      <xdr:colOff>165100</xdr:colOff>
      <xdr:row>17</xdr:row>
      <xdr:rowOff>152070</xdr:rowOff>
    </xdr:to>
    <xdr:sp macro="" textlink="">
      <xdr:nvSpPr>
        <xdr:cNvPr id="70" name="楕円 69"/>
        <xdr:cNvSpPr/>
      </xdr:nvSpPr>
      <xdr:spPr bwMode="auto">
        <a:xfrm>
          <a:off x="4254500" y="301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136847</xdr:rowOff>
    </xdr:from>
    <xdr:ext cx="762000" cy="259045"/>
    <xdr:sp macro="" textlink="">
      <xdr:nvSpPr>
        <xdr:cNvPr id="71" name="テキスト ボックス 70"/>
        <xdr:cNvSpPr txBox="1"/>
      </xdr:nvSpPr>
      <xdr:spPr>
        <a:xfrm>
          <a:off x="3924300" y="309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52902</xdr:rowOff>
    </xdr:from>
    <xdr:to>
      <xdr:col>19</xdr:col>
      <xdr:colOff>38100</xdr:colOff>
      <xdr:row>17</xdr:row>
      <xdr:rowOff>154502</xdr:rowOff>
    </xdr:to>
    <xdr:sp macro="" textlink="">
      <xdr:nvSpPr>
        <xdr:cNvPr id="72" name="楕円 71"/>
        <xdr:cNvSpPr/>
      </xdr:nvSpPr>
      <xdr:spPr bwMode="auto">
        <a:xfrm>
          <a:off x="3556000" y="30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139279</xdr:rowOff>
    </xdr:from>
    <xdr:ext cx="762000" cy="259045"/>
    <xdr:sp macro="" textlink="">
      <xdr:nvSpPr>
        <xdr:cNvPr id="73" name="テキスト ボックス 72"/>
        <xdr:cNvSpPr txBox="1"/>
      </xdr:nvSpPr>
      <xdr:spPr>
        <a:xfrm>
          <a:off x="3225800" y="31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59118</xdr:rowOff>
    </xdr:from>
    <xdr:to>
      <xdr:col>15</xdr:col>
      <xdr:colOff>101600</xdr:colOff>
      <xdr:row>17</xdr:row>
      <xdr:rowOff>160718</xdr:rowOff>
    </xdr:to>
    <xdr:sp macro="" textlink="">
      <xdr:nvSpPr>
        <xdr:cNvPr id="74" name="楕円 73"/>
        <xdr:cNvSpPr/>
      </xdr:nvSpPr>
      <xdr:spPr bwMode="auto">
        <a:xfrm>
          <a:off x="2857500" y="302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145495</xdr:rowOff>
    </xdr:from>
    <xdr:ext cx="762000" cy="259045"/>
    <xdr:sp macro="" textlink="">
      <xdr:nvSpPr>
        <xdr:cNvPr id="75" name="テキスト ボックス 74"/>
        <xdr:cNvSpPr txBox="1"/>
      </xdr:nvSpPr>
      <xdr:spPr>
        <a:xfrm>
          <a:off x="2527300" y="310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197789</xdr:rowOff>
    </xdr:from>
    <xdr:to>
      <xdr:col>29</xdr:col>
      <xdr:colOff>127000</xdr:colOff>
      <xdr:row>35</xdr:row>
      <xdr:rowOff>219819</xdr:rowOff>
    </xdr:to>
    <xdr:cxnSp macro="">
      <xdr:nvCxnSpPr>
        <xdr:cNvPr id="108" name="直線コネクタ 107"/>
        <xdr:cNvCxnSpPr/>
      </xdr:nvCxnSpPr>
      <xdr:spPr bwMode="auto">
        <a:xfrm>
          <a:off x="5003800" y="6808139"/>
          <a:ext cx="647700" cy="2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197789</xdr:rowOff>
    </xdr:from>
    <xdr:to>
      <xdr:col>26</xdr:col>
      <xdr:colOff>50800</xdr:colOff>
      <xdr:row>35</xdr:row>
      <xdr:rowOff>299425</xdr:rowOff>
    </xdr:to>
    <xdr:cxnSp macro="">
      <xdr:nvCxnSpPr>
        <xdr:cNvPr id="111" name="直線コネクタ 110"/>
        <xdr:cNvCxnSpPr/>
      </xdr:nvCxnSpPr>
      <xdr:spPr bwMode="auto">
        <a:xfrm flipV="1">
          <a:off x="4305300" y="6808139"/>
          <a:ext cx="698500" cy="10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293375</xdr:rowOff>
    </xdr:from>
    <xdr:to>
      <xdr:col>22</xdr:col>
      <xdr:colOff>114300</xdr:colOff>
      <xdr:row>35</xdr:row>
      <xdr:rowOff>299425</xdr:rowOff>
    </xdr:to>
    <xdr:cxnSp macro="">
      <xdr:nvCxnSpPr>
        <xdr:cNvPr id="114" name="直線コネクタ 113"/>
        <xdr:cNvCxnSpPr/>
      </xdr:nvCxnSpPr>
      <xdr:spPr bwMode="auto">
        <a:xfrm>
          <a:off x="3606800" y="6903725"/>
          <a:ext cx="698500" cy="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293375</xdr:rowOff>
    </xdr:from>
    <xdr:to>
      <xdr:col>18</xdr:col>
      <xdr:colOff>177800</xdr:colOff>
      <xdr:row>35</xdr:row>
      <xdr:rowOff>322300</xdr:rowOff>
    </xdr:to>
    <xdr:cxnSp macro="">
      <xdr:nvCxnSpPr>
        <xdr:cNvPr id="117" name="直線コネクタ 116"/>
        <xdr:cNvCxnSpPr/>
      </xdr:nvCxnSpPr>
      <xdr:spPr bwMode="auto">
        <a:xfrm flipV="1">
          <a:off x="2908300" y="6903725"/>
          <a:ext cx="698500" cy="2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169019</xdr:rowOff>
    </xdr:from>
    <xdr:to>
      <xdr:col>29</xdr:col>
      <xdr:colOff>177800</xdr:colOff>
      <xdr:row>35</xdr:row>
      <xdr:rowOff>270619</xdr:rowOff>
    </xdr:to>
    <xdr:sp macro="" textlink="">
      <xdr:nvSpPr>
        <xdr:cNvPr id="127" name="楕円 126"/>
        <xdr:cNvSpPr/>
      </xdr:nvSpPr>
      <xdr:spPr bwMode="auto">
        <a:xfrm>
          <a:off x="5600700" y="677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14096</xdr:rowOff>
    </xdr:from>
    <xdr:ext cx="762000" cy="259045"/>
    <xdr:sp macro="" textlink="">
      <xdr:nvSpPr>
        <xdr:cNvPr id="128" name="人口1人当たり決算額の推移該当値テキスト445"/>
        <xdr:cNvSpPr txBox="1"/>
      </xdr:nvSpPr>
      <xdr:spPr>
        <a:xfrm>
          <a:off x="5740400" y="66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146989</xdr:rowOff>
    </xdr:from>
    <xdr:to>
      <xdr:col>26</xdr:col>
      <xdr:colOff>101600</xdr:colOff>
      <xdr:row>35</xdr:row>
      <xdr:rowOff>248589</xdr:rowOff>
    </xdr:to>
    <xdr:sp macro="" textlink="">
      <xdr:nvSpPr>
        <xdr:cNvPr id="129" name="楕円 128"/>
        <xdr:cNvSpPr/>
      </xdr:nvSpPr>
      <xdr:spPr bwMode="auto">
        <a:xfrm>
          <a:off x="4953000" y="675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258766</xdr:rowOff>
    </xdr:from>
    <xdr:ext cx="736600" cy="259045"/>
    <xdr:sp macro="" textlink="">
      <xdr:nvSpPr>
        <xdr:cNvPr id="130" name="テキスト ボックス 129"/>
        <xdr:cNvSpPr txBox="1"/>
      </xdr:nvSpPr>
      <xdr:spPr>
        <a:xfrm>
          <a:off x="4622800" y="652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248625</xdr:rowOff>
    </xdr:from>
    <xdr:to>
      <xdr:col>22</xdr:col>
      <xdr:colOff>165100</xdr:colOff>
      <xdr:row>36</xdr:row>
      <xdr:rowOff>7325</xdr:rowOff>
    </xdr:to>
    <xdr:sp macro="" textlink="">
      <xdr:nvSpPr>
        <xdr:cNvPr id="131" name="楕円 130"/>
        <xdr:cNvSpPr/>
      </xdr:nvSpPr>
      <xdr:spPr bwMode="auto">
        <a:xfrm>
          <a:off x="4254500" y="685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17502</xdr:rowOff>
    </xdr:from>
    <xdr:ext cx="762000" cy="259045"/>
    <xdr:sp macro="" textlink="">
      <xdr:nvSpPr>
        <xdr:cNvPr id="132" name="テキスト ボックス 131"/>
        <xdr:cNvSpPr txBox="1"/>
      </xdr:nvSpPr>
      <xdr:spPr>
        <a:xfrm>
          <a:off x="3924300" y="662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242575</xdr:rowOff>
    </xdr:from>
    <xdr:to>
      <xdr:col>19</xdr:col>
      <xdr:colOff>38100</xdr:colOff>
      <xdr:row>36</xdr:row>
      <xdr:rowOff>1275</xdr:rowOff>
    </xdr:to>
    <xdr:sp macro="" textlink="">
      <xdr:nvSpPr>
        <xdr:cNvPr id="133" name="楕円 132"/>
        <xdr:cNvSpPr/>
      </xdr:nvSpPr>
      <xdr:spPr bwMode="auto">
        <a:xfrm>
          <a:off x="3556000" y="685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11452</xdr:rowOff>
    </xdr:from>
    <xdr:ext cx="762000" cy="259045"/>
    <xdr:sp macro="" textlink="">
      <xdr:nvSpPr>
        <xdr:cNvPr id="134" name="テキスト ボックス 133"/>
        <xdr:cNvSpPr txBox="1"/>
      </xdr:nvSpPr>
      <xdr:spPr>
        <a:xfrm>
          <a:off x="3225800" y="662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271500</xdr:rowOff>
    </xdr:from>
    <xdr:to>
      <xdr:col>15</xdr:col>
      <xdr:colOff>101600</xdr:colOff>
      <xdr:row>36</xdr:row>
      <xdr:rowOff>30200</xdr:rowOff>
    </xdr:to>
    <xdr:sp macro="" textlink="">
      <xdr:nvSpPr>
        <xdr:cNvPr id="135" name="楕円 134"/>
        <xdr:cNvSpPr/>
      </xdr:nvSpPr>
      <xdr:spPr bwMode="auto">
        <a:xfrm>
          <a:off x="2857500" y="688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14977</xdr:rowOff>
    </xdr:from>
    <xdr:ext cx="762000" cy="259045"/>
    <xdr:sp macro="" textlink="">
      <xdr:nvSpPr>
        <xdr:cNvPr id="136" name="テキスト ボックス 135"/>
        <xdr:cNvSpPr txBox="1"/>
      </xdr:nvSpPr>
      <xdr:spPr>
        <a:xfrm>
          <a:off x="2527300" y="69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141489</xdr:rowOff>
    </xdr:from>
    <xdr:to>
      <xdr:col>24</xdr:col>
      <xdr:colOff>63500</xdr:colOff>
      <xdr:row>37</xdr:row>
      <xdr:rowOff>147149</xdr:rowOff>
    </xdr:to>
    <xdr:cxnSp macro="">
      <xdr:nvCxnSpPr>
        <xdr:cNvPr id="63" name="直線コネクタ 62"/>
        <xdr:cNvCxnSpPr/>
      </xdr:nvCxnSpPr>
      <xdr:spPr>
        <a:xfrm>
          <a:off x="3797300" y="6485139"/>
          <a:ext cx="8382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141489</xdr:rowOff>
    </xdr:from>
    <xdr:to>
      <xdr:col>19</xdr:col>
      <xdr:colOff>177800</xdr:colOff>
      <xdr:row>38</xdr:row>
      <xdr:rowOff>14894</xdr:rowOff>
    </xdr:to>
    <xdr:cxnSp macro="">
      <xdr:nvCxnSpPr>
        <xdr:cNvPr id="66" name="直線コネクタ 65"/>
        <xdr:cNvCxnSpPr/>
      </xdr:nvCxnSpPr>
      <xdr:spPr>
        <a:xfrm flipV="1">
          <a:off x="2908300" y="6485139"/>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14894</xdr:rowOff>
    </xdr:from>
    <xdr:to>
      <xdr:col>15</xdr:col>
      <xdr:colOff>50800</xdr:colOff>
      <xdr:row>38</xdr:row>
      <xdr:rowOff>31167</xdr:rowOff>
    </xdr:to>
    <xdr:cxnSp macro="">
      <xdr:nvCxnSpPr>
        <xdr:cNvPr id="69" name="直線コネクタ 68"/>
        <xdr:cNvCxnSpPr/>
      </xdr:nvCxnSpPr>
      <xdr:spPr>
        <a:xfrm flipV="1">
          <a:off x="2019300" y="6529994"/>
          <a:ext cx="8890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31167</xdr:rowOff>
    </xdr:from>
    <xdr:to>
      <xdr:col>10</xdr:col>
      <xdr:colOff>114300</xdr:colOff>
      <xdr:row>38</xdr:row>
      <xdr:rowOff>38342</xdr:rowOff>
    </xdr:to>
    <xdr:cxnSp macro="">
      <xdr:nvCxnSpPr>
        <xdr:cNvPr id="72" name="直線コネクタ 71"/>
        <xdr:cNvCxnSpPr/>
      </xdr:nvCxnSpPr>
      <xdr:spPr>
        <a:xfrm flipV="1">
          <a:off x="1130300" y="6546267"/>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96349</xdr:rowOff>
    </xdr:from>
    <xdr:to>
      <xdr:col>24</xdr:col>
      <xdr:colOff>114300</xdr:colOff>
      <xdr:row>38</xdr:row>
      <xdr:rowOff>26499</xdr:rowOff>
    </xdr:to>
    <xdr:sp macro="" textlink="">
      <xdr:nvSpPr>
        <xdr:cNvPr id="82" name="楕円 81"/>
        <xdr:cNvSpPr/>
      </xdr:nvSpPr>
      <xdr:spPr>
        <a:xfrm>
          <a:off x="4584700" y="64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119226</xdr:rowOff>
    </xdr:from>
    <xdr:ext cx="599010" cy="259045"/>
    <xdr:sp macro="" textlink="">
      <xdr:nvSpPr>
        <xdr:cNvPr id="83" name="人件費該当値テキスト"/>
        <xdr:cNvSpPr txBox="1"/>
      </xdr:nvSpPr>
      <xdr:spPr>
        <a:xfrm>
          <a:off x="4686300" y="629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90689</xdr:rowOff>
    </xdr:from>
    <xdr:to>
      <xdr:col>20</xdr:col>
      <xdr:colOff>38100</xdr:colOff>
      <xdr:row>38</xdr:row>
      <xdr:rowOff>20839</xdr:rowOff>
    </xdr:to>
    <xdr:sp macro="" textlink="">
      <xdr:nvSpPr>
        <xdr:cNvPr id="84" name="楕円 83"/>
        <xdr:cNvSpPr/>
      </xdr:nvSpPr>
      <xdr:spPr>
        <a:xfrm>
          <a:off x="3746500" y="64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37366</xdr:rowOff>
    </xdr:from>
    <xdr:ext cx="599010" cy="259045"/>
    <xdr:sp macro="" textlink="">
      <xdr:nvSpPr>
        <xdr:cNvPr id="85" name="テキスト ボックス 84"/>
        <xdr:cNvSpPr txBox="1"/>
      </xdr:nvSpPr>
      <xdr:spPr>
        <a:xfrm>
          <a:off x="3497795" y="620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135544</xdr:rowOff>
    </xdr:from>
    <xdr:to>
      <xdr:col>15</xdr:col>
      <xdr:colOff>101600</xdr:colOff>
      <xdr:row>38</xdr:row>
      <xdr:rowOff>65694</xdr:rowOff>
    </xdr:to>
    <xdr:sp macro="" textlink="">
      <xdr:nvSpPr>
        <xdr:cNvPr id="86" name="楕円 85"/>
        <xdr:cNvSpPr/>
      </xdr:nvSpPr>
      <xdr:spPr>
        <a:xfrm>
          <a:off x="2857500" y="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82221</xdr:rowOff>
    </xdr:from>
    <xdr:ext cx="599010" cy="259045"/>
    <xdr:sp macro="" textlink="">
      <xdr:nvSpPr>
        <xdr:cNvPr id="87" name="テキスト ボックス 86"/>
        <xdr:cNvSpPr txBox="1"/>
      </xdr:nvSpPr>
      <xdr:spPr>
        <a:xfrm>
          <a:off x="2608795" y="62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151817</xdr:rowOff>
    </xdr:from>
    <xdr:to>
      <xdr:col>10</xdr:col>
      <xdr:colOff>165100</xdr:colOff>
      <xdr:row>38</xdr:row>
      <xdr:rowOff>81967</xdr:rowOff>
    </xdr:to>
    <xdr:sp macro="" textlink="">
      <xdr:nvSpPr>
        <xdr:cNvPr id="88" name="楕円 87"/>
        <xdr:cNvSpPr/>
      </xdr:nvSpPr>
      <xdr:spPr>
        <a:xfrm>
          <a:off x="1968500" y="64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98494</xdr:rowOff>
    </xdr:from>
    <xdr:ext cx="599010" cy="259045"/>
    <xdr:sp macro="" textlink="">
      <xdr:nvSpPr>
        <xdr:cNvPr id="89" name="テキスト ボックス 88"/>
        <xdr:cNvSpPr txBox="1"/>
      </xdr:nvSpPr>
      <xdr:spPr>
        <a:xfrm>
          <a:off x="1719795" y="62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158992</xdr:rowOff>
    </xdr:from>
    <xdr:to>
      <xdr:col>6</xdr:col>
      <xdr:colOff>38100</xdr:colOff>
      <xdr:row>38</xdr:row>
      <xdr:rowOff>89142</xdr:rowOff>
    </xdr:to>
    <xdr:sp macro="" textlink="">
      <xdr:nvSpPr>
        <xdr:cNvPr id="90" name="楕円 89"/>
        <xdr:cNvSpPr/>
      </xdr:nvSpPr>
      <xdr:spPr>
        <a:xfrm>
          <a:off x="1079500" y="65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105669</xdr:rowOff>
    </xdr:from>
    <xdr:ext cx="599010" cy="259045"/>
    <xdr:sp macro="" textlink="">
      <xdr:nvSpPr>
        <xdr:cNvPr id="91" name="テキスト ボックス 90"/>
        <xdr:cNvSpPr txBox="1"/>
      </xdr:nvSpPr>
      <xdr:spPr>
        <a:xfrm>
          <a:off x="830795" y="62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7254</xdr:rowOff>
    </xdr:from>
    <xdr:to>
      <xdr:col>24</xdr:col>
      <xdr:colOff>63500</xdr:colOff>
      <xdr:row>57</xdr:row>
      <xdr:rowOff>44214</xdr:rowOff>
    </xdr:to>
    <xdr:cxnSp macro="">
      <xdr:nvCxnSpPr>
        <xdr:cNvPr id="122" name="直線コネクタ 121"/>
        <xdr:cNvCxnSpPr/>
      </xdr:nvCxnSpPr>
      <xdr:spPr>
        <a:xfrm flipV="1">
          <a:off x="3797300" y="9779904"/>
          <a:ext cx="838200" cy="3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169323</xdr:rowOff>
    </xdr:from>
    <xdr:to>
      <xdr:col>19</xdr:col>
      <xdr:colOff>177800</xdr:colOff>
      <xdr:row>57</xdr:row>
      <xdr:rowOff>44214</xdr:rowOff>
    </xdr:to>
    <xdr:cxnSp macro="">
      <xdr:nvCxnSpPr>
        <xdr:cNvPr id="125" name="直線コネクタ 124"/>
        <xdr:cNvCxnSpPr/>
      </xdr:nvCxnSpPr>
      <xdr:spPr>
        <a:xfrm>
          <a:off x="2908300" y="9770523"/>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169323</xdr:rowOff>
    </xdr:from>
    <xdr:to>
      <xdr:col>15</xdr:col>
      <xdr:colOff>50800</xdr:colOff>
      <xdr:row>57</xdr:row>
      <xdr:rowOff>31775</xdr:rowOff>
    </xdr:to>
    <xdr:cxnSp macro="">
      <xdr:nvCxnSpPr>
        <xdr:cNvPr id="128" name="直線コネクタ 127"/>
        <xdr:cNvCxnSpPr/>
      </xdr:nvCxnSpPr>
      <xdr:spPr>
        <a:xfrm flipV="1">
          <a:off x="2019300" y="9770523"/>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31775</xdr:rowOff>
    </xdr:from>
    <xdr:to>
      <xdr:col>10</xdr:col>
      <xdr:colOff>114300</xdr:colOff>
      <xdr:row>57</xdr:row>
      <xdr:rowOff>88032</xdr:rowOff>
    </xdr:to>
    <xdr:cxnSp macro="">
      <xdr:nvCxnSpPr>
        <xdr:cNvPr id="131" name="直線コネクタ 130"/>
        <xdr:cNvCxnSpPr/>
      </xdr:nvCxnSpPr>
      <xdr:spPr>
        <a:xfrm flipV="1">
          <a:off x="1130300" y="9804425"/>
          <a:ext cx="889000" cy="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127904</xdr:rowOff>
    </xdr:from>
    <xdr:to>
      <xdr:col>24</xdr:col>
      <xdr:colOff>114300</xdr:colOff>
      <xdr:row>57</xdr:row>
      <xdr:rowOff>58054</xdr:rowOff>
    </xdr:to>
    <xdr:sp macro="" textlink="">
      <xdr:nvSpPr>
        <xdr:cNvPr id="141" name="楕円 140"/>
        <xdr:cNvSpPr/>
      </xdr:nvSpPr>
      <xdr:spPr>
        <a:xfrm>
          <a:off x="4584700" y="97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150781</xdr:rowOff>
    </xdr:from>
    <xdr:ext cx="599010" cy="259045"/>
    <xdr:sp macro="" textlink="">
      <xdr:nvSpPr>
        <xdr:cNvPr id="142" name="物件費該当値テキスト"/>
        <xdr:cNvSpPr txBox="1"/>
      </xdr:nvSpPr>
      <xdr:spPr>
        <a:xfrm>
          <a:off x="4686300" y="958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164864</xdr:rowOff>
    </xdr:from>
    <xdr:to>
      <xdr:col>20</xdr:col>
      <xdr:colOff>38100</xdr:colOff>
      <xdr:row>57</xdr:row>
      <xdr:rowOff>95014</xdr:rowOff>
    </xdr:to>
    <xdr:sp macro="" textlink="">
      <xdr:nvSpPr>
        <xdr:cNvPr id="143" name="楕円 142"/>
        <xdr:cNvSpPr/>
      </xdr:nvSpPr>
      <xdr:spPr>
        <a:xfrm>
          <a:off x="37465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111541</xdr:rowOff>
    </xdr:from>
    <xdr:ext cx="599010" cy="259045"/>
    <xdr:sp macro="" textlink="">
      <xdr:nvSpPr>
        <xdr:cNvPr id="144" name="テキスト ボックス 143"/>
        <xdr:cNvSpPr txBox="1"/>
      </xdr:nvSpPr>
      <xdr:spPr>
        <a:xfrm>
          <a:off x="3497795" y="95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118523</xdr:rowOff>
    </xdr:from>
    <xdr:to>
      <xdr:col>15</xdr:col>
      <xdr:colOff>101600</xdr:colOff>
      <xdr:row>57</xdr:row>
      <xdr:rowOff>48673</xdr:rowOff>
    </xdr:to>
    <xdr:sp macro="" textlink="">
      <xdr:nvSpPr>
        <xdr:cNvPr id="145" name="楕円 144"/>
        <xdr:cNvSpPr/>
      </xdr:nvSpPr>
      <xdr:spPr>
        <a:xfrm>
          <a:off x="2857500" y="97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65200</xdr:rowOff>
    </xdr:from>
    <xdr:ext cx="599010" cy="259045"/>
    <xdr:sp macro="" textlink="">
      <xdr:nvSpPr>
        <xdr:cNvPr id="146" name="テキスト ボックス 145"/>
        <xdr:cNvSpPr txBox="1"/>
      </xdr:nvSpPr>
      <xdr:spPr>
        <a:xfrm>
          <a:off x="2608795" y="94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152425</xdr:rowOff>
    </xdr:from>
    <xdr:to>
      <xdr:col>10</xdr:col>
      <xdr:colOff>165100</xdr:colOff>
      <xdr:row>57</xdr:row>
      <xdr:rowOff>82575</xdr:rowOff>
    </xdr:to>
    <xdr:sp macro="" textlink="">
      <xdr:nvSpPr>
        <xdr:cNvPr id="147" name="楕円 146"/>
        <xdr:cNvSpPr/>
      </xdr:nvSpPr>
      <xdr:spPr>
        <a:xfrm>
          <a:off x="1968500" y="97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99102</xdr:rowOff>
    </xdr:from>
    <xdr:ext cx="599010" cy="259045"/>
    <xdr:sp macro="" textlink="">
      <xdr:nvSpPr>
        <xdr:cNvPr id="148" name="テキスト ボックス 147"/>
        <xdr:cNvSpPr txBox="1"/>
      </xdr:nvSpPr>
      <xdr:spPr>
        <a:xfrm>
          <a:off x="1719795" y="95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37232</xdr:rowOff>
    </xdr:from>
    <xdr:to>
      <xdr:col>6</xdr:col>
      <xdr:colOff>38100</xdr:colOff>
      <xdr:row>57</xdr:row>
      <xdr:rowOff>138832</xdr:rowOff>
    </xdr:to>
    <xdr:sp macro="" textlink="">
      <xdr:nvSpPr>
        <xdr:cNvPr id="149" name="楕円 148"/>
        <xdr:cNvSpPr/>
      </xdr:nvSpPr>
      <xdr:spPr>
        <a:xfrm>
          <a:off x="1079500" y="98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155359</xdr:rowOff>
    </xdr:from>
    <xdr:ext cx="599010" cy="259045"/>
    <xdr:sp macro="" textlink="">
      <xdr:nvSpPr>
        <xdr:cNvPr id="150" name="テキスト ボックス 149"/>
        <xdr:cNvSpPr txBox="1"/>
      </xdr:nvSpPr>
      <xdr:spPr>
        <a:xfrm>
          <a:off x="830795" y="95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40336</xdr:rowOff>
    </xdr:from>
    <xdr:to>
      <xdr:col>24</xdr:col>
      <xdr:colOff>63500</xdr:colOff>
      <xdr:row>77</xdr:row>
      <xdr:rowOff>168847</xdr:rowOff>
    </xdr:to>
    <xdr:cxnSp macro="">
      <xdr:nvCxnSpPr>
        <xdr:cNvPr id="179" name="直線コネクタ 178"/>
        <xdr:cNvCxnSpPr/>
      </xdr:nvCxnSpPr>
      <xdr:spPr>
        <a:xfrm flipV="1">
          <a:off x="3797300" y="13241986"/>
          <a:ext cx="8382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168847</xdr:rowOff>
    </xdr:from>
    <xdr:to>
      <xdr:col>19</xdr:col>
      <xdr:colOff>177800</xdr:colOff>
      <xdr:row>78</xdr:row>
      <xdr:rowOff>42241</xdr:rowOff>
    </xdr:to>
    <xdr:cxnSp macro="">
      <xdr:nvCxnSpPr>
        <xdr:cNvPr id="182" name="直線コネクタ 181"/>
        <xdr:cNvCxnSpPr/>
      </xdr:nvCxnSpPr>
      <xdr:spPr>
        <a:xfrm flipV="1">
          <a:off x="2908300" y="1337049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143587</xdr:rowOff>
    </xdr:from>
    <xdr:to>
      <xdr:col>15</xdr:col>
      <xdr:colOff>50800</xdr:colOff>
      <xdr:row>78</xdr:row>
      <xdr:rowOff>42241</xdr:rowOff>
    </xdr:to>
    <xdr:cxnSp macro="">
      <xdr:nvCxnSpPr>
        <xdr:cNvPr id="185" name="直線コネクタ 184"/>
        <xdr:cNvCxnSpPr/>
      </xdr:nvCxnSpPr>
      <xdr:spPr>
        <a:xfrm>
          <a:off x="2019300" y="1334523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96659</xdr:rowOff>
    </xdr:from>
    <xdr:to>
      <xdr:col>10</xdr:col>
      <xdr:colOff>114300</xdr:colOff>
      <xdr:row>77</xdr:row>
      <xdr:rowOff>143587</xdr:rowOff>
    </xdr:to>
    <xdr:cxnSp macro="">
      <xdr:nvCxnSpPr>
        <xdr:cNvPr id="188" name="直線コネクタ 187"/>
        <xdr:cNvCxnSpPr/>
      </xdr:nvCxnSpPr>
      <xdr:spPr>
        <a:xfrm>
          <a:off x="1130300" y="13298309"/>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160986</xdr:rowOff>
    </xdr:from>
    <xdr:to>
      <xdr:col>24</xdr:col>
      <xdr:colOff>114300</xdr:colOff>
      <xdr:row>77</xdr:row>
      <xdr:rowOff>91136</xdr:rowOff>
    </xdr:to>
    <xdr:sp macro="" textlink="">
      <xdr:nvSpPr>
        <xdr:cNvPr id="198" name="楕円 197"/>
        <xdr:cNvSpPr/>
      </xdr:nvSpPr>
      <xdr:spPr>
        <a:xfrm>
          <a:off x="45847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12413</xdr:rowOff>
    </xdr:from>
    <xdr:ext cx="534377" cy="259045"/>
    <xdr:sp macro="" textlink="">
      <xdr:nvSpPr>
        <xdr:cNvPr id="199" name="維持補修費該当値テキスト"/>
        <xdr:cNvSpPr txBox="1"/>
      </xdr:nvSpPr>
      <xdr:spPr>
        <a:xfrm>
          <a:off x="4686300" y="130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118047</xdr:rowOff>
    </xdr:from>
    <xdr:to>
      <xdr:col>20</xdr:col>
      <xdr:colOff>38100</xdr:colOff>
      <xdr:row>78</xdr:row>
      <xdr:rowOff>48197</xdr:rowOff>
    </xdr:to>
    <xdr:sp macro="" textlink="">
      <xdr:nvSpPr>
        <xdr:cNvPr id="200" name="楕円 199"/>
        <xdr:cNvSpPr/>
      </xdr:nvSpPr>
      <xdr:spPr>
        <a:xfrm>
          <a:off x="3746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39324</xdr:rowOff>
    </xdr:from>
    <xdr:ext cx="534377" cy="259045"/>
    <xdr:sp macro="" textlink="">
      <xdr:nvSpPr>
        <xdr:cNvPr id="201" name="テキスト ボックス 200"/>
        <xdr:cNvSpPr txBox="1"/>
      </xdr:nvSpPr>
      <xdr:spPr>
        <a:xfrm>
          <a:off x="3530111" y="13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162891</xdr:rowOff>
    </xdr:from>
    <xdr:to>
      <xdr:col>15</xdr:col>
      <xdr:colOff>101600</xdr:colOff>
      <xdr:row>78</xdr:row>
      <xdr:rowOff>93041</xdr:rowOff>
    </xdr:to>
    <xdr:sp macro="" textlink="">
      <xdr:nvSpPr>
        <xdr:cNvPr id="202" name="楕円 201"/>
        <xdr:cNvSpPr/>
      </xdr:nvSpPr>
      <xdr:spPr>
        <a:xfrm>
          <a:off x="2857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84168</xdr:rowOff>
    </xdr:from>
    <xdr:ext cx="534377" cy="259045"/>
    <xdr:sp macro="" textlink="">
      <xdr:nvSpPr>
        <xdr:cNvPr id="203" name="テキスト ボックス 202"/>
        <xdr:cNvSpPr txBox="1"/>
      </xdr:nvSpPr>
      <xdr:spPr>
        <a:xfrm>
          <a:off x="2641111" y="13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92787</xdr:rowOff>
    </xdr:from>
    <xdr:to>
      <xdr:col>10</xdr:col>
      <xdr:colOff>165100</xdr:colOff>
      <xdr:row>78</xdr:row>
      <xdr:rowOff>22937</xdr:rowOff>
    </xdr:to>
    <xdr:sp macro="" textlink="">
      <xdr:nvSpPr>
        <xdr:cNvPr id="204" name="楕円 203"/>
        <xdr:cNvSpPr/>
      </xdr:nvSpPr>
      <xdr:spPr>
        <a:xfrm>
          <a:off x="1968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39464</xdr:rowOff>
    </xdr:from>
    <xdr:ext cx="534377" cy="259045"/>
    <xdr:sp macro="" textlink="">
      <xdr:nvSpPr>
        <xdr:cNvPr id="205" name="テキスト ボックス 204"/>
        <xdr:cNvSpPr txBox="1"/>
      </xdr:nvSpPr>
      <xdr:spPr>
        <a:xfrm>
          <a:off x="1752111" y="130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45859</xdr:rowOff>
    </xdr:from>
    <xdr:to>
      <xdr:col>6</xdr:col>
      <xdr:colOff>38100</xdr:colOff>
      <xdr:row>77</xdr:row>
      <xdr:rowOff>147459</xdr:rowOff>
    </xdr:to>
    <xdr:sp macro="" textlink="">
      <xdr:nvSpPr>
        <xdr:cNvPr id="206" name="楕円 205"/>
        <xdr:cNvSpPr/>
      </xdr:nvSpPr>
      <xdr:spPr>
        <a:xfrm>
          <a:off x="1079500" y="132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138586</xdr:rowOff>
    </xdr:from>
    <xdr:ext cx="534377" cy="259045"/>
    <xdr:sp macro="" textlink="">
      <xdr:nvSpPr>
        <xdr:cNvPr id="207" name="テキスト ボックス 206"/>
        <xdr:cNvSpPr txBox="1"/>
      </xdr:nvSpPr>
      <xdr:spPr>
        <a:xfrm>
          <a:off x="863111" y="133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158662</xdr:rowOff>
    </xdr:from>
    <xdr:to>
      <xdr:col>24</xdr:col>
      <xdr:colOff>63500</xdr:colOff>
      <xdr:row>99</xdr:row>
      <xdr:rowOff>25882</xdr:rowOff>
    </xdr:to>
    <xdr:cxnSp macro="">
      <xdr:nvCxnSpPr>
        <xdr:cNvPr id="237" name="直線コネクタ 236"/>
        <xdr:cNvCxnSpPr/>
      </xdr:nvCxnSpPr>
      <xdr:spPr>
        <a:xfrm>
          <a:off x="3797300" y="16960762"/>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125222</xdr:rowOff>
    </xdr:from>
    <xdr:to>
      <xdr:col>19</xdr:col>
      <xdr:colOff>177800</xdr:colOff>
      <xdr:row>98</xdr:row>
      <xdr:rowOff>158662</xdr:rowOff>
    </xdr:to>
    <xdr:cxnSp macro="">
      <xdr:nvCxnSpPr>
        <xdr:cNvPr id="240" name="直線コネクタ 239"/>
        <xdr:cNvCxnSpPr/>
      </xdr:nvCxnSpPr>
      <xdr:spPr>
        <a:xfrm>
          <a:off x="2908300" y="16927322"/>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125222</xdr:rowOff>
    </xdr:from>
    <xdr:to>
      <xdr:col>15</xdr:col>
      <xdr:colOff>50800</xdr:colOff>
      <xdr:row>98</xdr:row>
      <xdr:rowOff>126428</xdr:rowOff>
    </xdr:to>
    <xdr:cxnSp macro="">
      <xdr:nvCxnSpPr>
        <xdr:cNvPr id="243" name="直線コネクタ 242"/>
        <xdr:cNvCxnSpPr/>
      </xdr:nvCxnSpPr>
      <xdr:spPr>
        <a:xfrm flipV="1">
          <a:off x="2019300" y="1692732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120993</xdr:rowOff>
    </xdr:from>
    <xdr:to>
      <xdr:col>10</xdr:col>
      <xdr:colOff>114300</xdr:colOff>
      <xdr:row>98</xdr:row>
      <xdr:rowOff>126428</xdr:rowOff>
    </xdr:to>
    <xdr:cxnSp macro="">
      <xdr:nvCxnSpPr>
        <xdr:cNvPr id="246" name="直線コネクタ 245"/>
        <xdr:cNvCxnSpPr/>
      </xdr:nvCxnSpPr>
      <xdr:spPr>
        <a:xfrm>
          <a:off x="1130300" y="16923093"/>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146532</xdr:rowOff>
    </xdr:from>
    <xdr:to>
      <xdr:col>24</xdr:col>
      <xdr:colOff>114300</xdr:colOff>
      <xdr:row>99</xdr:row>
      <xdr:rowOff>76682</xdr:rowOff>
    </xdr:to>
    <xdr:sp macro="" textlink="">
      <xdr:nvSpPr>
        <xdr:cNvPr id="256" name="楕円 255"/>
        <xdr:cNvSpPr/>
      </xdr:nvSpPr>
      <xdr:spPr>
        <a:xfrm>
          <a:off x="45847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61459</xdr:rowOff>
    </xdr:from>
    <xdr:ext cx="534377" cy="259045"/>
    <xdr:sp macro="" textlink="">
      <xdr:nvSpPr>
        <xdr:cNvPr id="257" name="扶助費該当値テキスト"/>
        <xdr:cNvSpPr txBox="1"/>
      </xdr:nvSpPr>
      <xdr:spPr>
        <a:xfrm>
          <a:off x="4686300"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107862</xdr:rowOff>
    </xdr:from>
    <xdr:to>
      <xdr:col>20</xdr:col>
      <xdr:colOff>38100</xdr:colOff>
      <xdr:row>99</xdr:row>
      <xdr:rowOff>38012</xdr:rowOff>
    </xdr:to>
    <xdr:sp macro="" textlink="">
      <xdr:nvSpPr>
        <xdr:cNvPr id="258" name="楕円 257"/>
        <xdr:cNvSpPr/>
      </xdr:nvSpPr>
      <xdr:spPr>
        <a:xfrm>
          <a:off x="3746500" y="169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29139</xdr:rowOff>
    </xdr:from>
    <xdr:ext cx="534377" cy="259045"/>
    <xdr:sp macro="" textlink="">
      <xdr:nvSpPr>
        <xdr:cNvPr id="259" name="テキスト ボックス 258"/>
        <xdr:cNvSpPr txBox="1"/>
      </xdr:nvSpPr>
      <xdr:spPr>
        <a:xfrm>
          <a:off x="3530111" y="170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74422</xdr:rowOff>
    </xdr:from>
    <xdr:to>
      <xdr:col>15</xdr:col>
      <xdr:colOff>101600</xdr:colOff>
      <xdr:row>99</xdr:row>
      <xdr:rowOff>4572</xdr:rowOff>
    </xdr:to>
    <xdr:sp macro="" textlink="">
      <xdr:nvSpPr>
        <xdr:cNvPr id="260" name="楕円 259"/>
        <xdr:cNvSpPr/>
      </xdr:nvSpPr>
      <xdr:spPr>
        <a:xfrm>
          <a:off x="28575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167149</xdr:rowOff>
    </xdr:from>
    <xdr:ext cx="534377" cy="259045"/>
    <xdr:sp macro="" textlink="">
      <xdr:nvSpPr>
        <xdr:cNvPr id="261" name="テキスト ボックス 260"/>
        <xdr:cNvSpPr txBox="1"/>
      </xdr:nvSpPr>
      <xdr:spPr>
        <a:xfrm>
          <a:off x="2641111" y="169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75628</xdr:rowOff>
    </xdr:from>
    <xdr:to>
      <xdr:col>10</xdr:col>
      <xdr:colOff>165100</xdr:colOff>
      <xdr:row>99</xdr:row>
      <xdr:rowOff>5778</xdr:rowOff>
    </xdr:to>
    <xdr:sp macro="" textlink="">
      <xdr:nvSpPr>
        <xdr:cNvPr id="262" name="楕円 261"/>
        <xdr:cNvSpPr/>
      </xdr:nvSpPr>
      <xdr:spPr>
        <a:xfrm>
          <a:off x="1968500" y="168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168355</xdr:rowOff>
    </xdr:from>
    <xdr:ext cx="534377" cy="259045"/>
    <xdr:sp macro="" textlink="">
      <xdr:nvSpPr>
        <xdr:cNvPr id="263" name="テキスト ボックス 262"/>
        <xdr:cNvSpPr txBox="1"/>
      </xdr:nvSpPr>
      <xdr:spPr>
        <a:xfrm>
          <a:off x="1752111" y="16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70193</xdr:rowOff>
    </xdr:from>
    <xdr:to>
      <xdr:col>6</xdr:col>
      <xdr:colOff>38100</xdr:colOff>
      <xdr:row>99</xdr:row>
      <xdr:rowOff>343</xdr:rowOff>
    </xdr:to>
    <xdr:sp macro="" textlink="">
      <xdr:nvSpPr>
        <xdr:cNvPr id="264" name="楕円 263"/>
        <xdr:cNvSpPr/>
      </xdr:nvSpPr>
      <xdr:spPr>
        <a:xfrm>
          <a:off x="1079500" y="168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162920</xdr:rowOff>
    </xdr:from>
    <xdr:ext cx="534377" cy="259045"/>
    <xdr:sp macro="" textlink="">
      <xdr:nvSpPr>
        <xdr:cNvPr id="265" name="テキスト ボックス 264"/>
        <xdr:cNvSpPr txBox="1"/>
      </xdr:nvSpPr>
      <xdr:spPr>
        <a:xfrm>
          <a:off x="863111" y="169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87387</xdr:rowOff>
    </xdr:from>
    <xdr:to>
      <xdr:col>55</xdr:col>
      <xdr:colOff>0</xdr:colOff>
      <xdr:row>37</xdr:row>
      <xdr:rowOff>100923</xdr:rowOff>
    </xdr:to>
    <xdr:cxnSp macro="">
      <xdr:nvCxnSpPr>
        <xdr:cNvPr id="296" name="直線コネクタ 295"/>
        <xdr:cNvCxnSpPr/>
      </xdr:nvCxnSpPr>
      <xdr:spPr>
        <a:xfrm flipV="1">
          <a:off x="9639300" y="6431037"/>
          <a:ext cx="8382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100923</xdr:rowOff>
    </xdr:from>
    <xdr:to>
      <xdr:col>50</xdr:col>
      <xdr:colOff>114300</xdr:colOff>
      <xdr:row>37</xdr:row>
      <xdr:rowOff>132924</xdr:rowOff>
    </xdr:to>
    <xdr:cxnSp macro="">
      <xdr:nvCxnSpPr>
        <xdr:cNvPr id="299" name="直線コネクタ 298"/>
        <xdr:cNvCxnSpPr/>
      </xdr:nvCxnSpPr>
      <xdr:spPr>
        <a:xfrm flipV="1">
          <a:off x="8750300" y="6444573"/>
          <a:ext cx="889000" cy="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131820</xdr:rowOff>
    </xdr:from>
    <xdr:to>
      <xdr:col>45</xdr:col>
      <xdr:colOff>177800</xdr:colOff>
      <xdr:row>37</xdr:row>
      <xdr:rowOff>132924</xdr:rowOff>
    </xdr:to>
    <xdr:cxnSp macro="">
      <xdr:nvCxnSpPr>
        <xdr:cNvPr id="302" name="直線コネクタ 301"/>
        <xdr:cNvCxnSpPr/>
      </xdr:nvCxnSpPr>
      <xdr:spPr>
        <a:xfrm>
          <a:off x="7861300" y="647547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3921</xdr:rowOff>
    </xdr:from>
    <xdr:to>
      <xdr:col>41</xdr:col>
      <xdr:colOff>50800</xdr:colOff>
      <xdr:row>37</xdr:row>
      <xdr:rowOff>131820</xdr:rowOff>
    </xdr:to>
    <xdr:cxnSp macro="">
      <xdr:nvCxnSpPr>
        <xdr:cNvPr id="305" name="直線コネクタ 304"/>
        <xdr:cNvCxnSpPr/>
      </xdr:nvCxnSpPr>
      <xdr:spPr>
        <a:xfrm>
          <a:off x="6972300" y="6347571"/>
          <a:ext cx="889000" cy="1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36587</xdr:rowOff>
    </xdr:from>
    <xdr:to>
      <xdr:col>55</xdr:col>
      <xdr:colOff>50800</xdr:colOff>
      <xdr:row>37</xdr:row>
      <xdr:rowOff>138187</xdr:rowOff>
    </xdr:to>
    <xdr:sp macro="" textlink="">
      <xdr:nvSpPr>
        <xdr:cNvPr id="315" name="楕円 314"/>
        <xdr:cNvSpPr/>
      </xdr:nvSpPr>
      <xdr:spPr>
        <a:xfrm>
          <a:off x="10426700" y="63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15014</xdr:rowOff>
    </xdr:from>
    <xdr:ext cx="599010" cy="259045"/>
    <xdr:sp macro="" textlink="">
      <xdr:nvSpPr>
        <xdr:cNvPr id="316" name="補助費等該当値テキスト"/>
        <xdr:cNvSpPr txBox="1"/>
      </xdr:nvSpPr>
      <xdr:spPr>
        <a:xfrm>
          <a:off x="10528300" y="63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50123</xdr:rowOff>
    </xdr:from>
    <xdr:to>
      <xdr:col>50</xdr:col>
      <xdr:colOff>165100</xdr:colOff>
      <xdr:row>37</xdr:row>
      <xdr:rowOff>151723</xdr:rowOff>
    </xdr:to>
    <xdr:sp macro="" textlink="">
      <xdr:nvSpPr>
        <xdr:cNvPr id="317" name="楕円 316"/>
        <xdr:cNvSpPr/>
      </xdr:nvSpPr>
      <xdr:spPr>
        <a:xfrm>
          <a:off x="9588500" y="63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142850</xdr:rowOff>
    </xdr:from>
    <xdr:ext cx="599010" cy="259045"/>
    <xdr:sp macro="" textlink="">
      <xdr:nvSpPr>
        <xdr:cNvPr id="318" name="テキスト ボックス 317"/>
        <xdr:cNvSpPr txBox="1"/>
      </xdr:nvSpPr>
      <xdr:spPr>
        <a:xfrm>
          <a:off x="9339795" y="64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82124</xdr:rowOff>
    </xdr:from>
    <xdr:to>
      <xdr:col>46</xdr:col>
      <xdr:colOff>38100</xdr:colOff>
      <xdr:row>38</xdr:row>
      <xdr:rowOff>12274</xdr:rowOff>
    </xdr:to>
    <xdr:sp macro="" textlink="">
      <xdr:nvSpPr>
        <xdr:cNvPr id="319" name="楕円 318"/>
        <xdr:cNvSpPr/>
      </xdr:nvSpPr>
      <xdr:spPr>
        <a:xfrm>
          <a:off x="8699500" y="64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3401</xdr:rowOff>
    </xdr:from>
    <xdr:ext cx="534377" cy="259045"/>
    <xdr:sp macro="" textlink="">
      <xdr:nvSpPr>
        <xdr:cNvPr id="320" name="テキスト ボックス 319"/>
        <xdr:cNvSpPr txBox="1"/>
      </xdr:nvSpPr>
      <xdr:spPr>
        <a:xfrm>
          <a:off x="8483111" y="65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81020</xdr:rowOff>
    </xdr:from>
    <xdr:to>
      <xdr:col>41</xdr:col>
      <xdr:colOff>101600</xdr:colOff>
      <xdr:row>38</xdr:row>
      <xdr:rowOff>11170</xdr:rowOff>
    </xdr:to>
    <xdr:sp macro="" textlink="">
      <xdr:nvSpPr>
        <xdr:cNvPr id="321" name="楕円 320"/>
        <xdr:cNvSpPr/>
      </xdr:nvSpPr>
      <xdr:spPr>
        <a:xfrm>
          <a:off x="7810500" y="6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2297</xdr:rowOff>
    </xdr:from>
    <xdr:ext cx="534377" cy="259045"/>
    <xdr:sp macro="" textlink="">
      <xdr:nvSpPr>
        <xdr:cNvPr id="322" name="テキスト ボックス 321"/>
        <xdr:cNvSpPr txBox="1"/>
      </xdr:nvSpPr>
      <xdr:spPr>
        <a:xfrm>
          <a:off x="7594111" y="65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124571</xdr:rowOff>
    </xdr:from>
    <xdr:to>
      <xdr:col>36</xdr:col>
      <xdr:colOff>165100</xdr:colOff>
      <xdr:row>37</xdr:row>
      <xdr:rowOff>54721</xdr:rowOff>
    </xdr:to>
    <xdr:sp macro="" textlink="">
      <xdr:nvSpPr>
        <xdr:cNvPr id="323" name="楕円 322"/>
        <xdr:cNvSpPr/>
      </xdr:nvSpPr>
      <xdr:spPr>
        <a:xfrm>
          <a:off x="6921500" y="62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71248</xdr:rowOff>
    </xdr:from>
    <xdr:ext cx="599010" cy="259045"/>
    <xdr:sp macro="" textlink="">
      <xdr:nvSpPr>
        <xdr:cNvPr id="324" name="テキスト ボックス 323"/>
        <xdr:cNvSpPr txBox="1"/>
      </xdr:nvSpPr>
      <xdr:spPr>
        <a:xfrm>
          <a:off x="6672795" y="607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94228</xdr:rowOff>
    </xdr:from>
    <xdr:to>
      <xdr:col>55</xdr:col>
      <xdr:colOff>0</xdr:colOff>
      <xdr:row>57</xdr:row>
      <xdr:rowOff>106440</xdr:rowOff>
    </xdr:to>
    <xdr:cxnSp macro="">
      <xdr:nvCxnSpPr>
        <xdr:cNvPr id="349" name="直線コネクタ 348"/>
        <xdr:cNvCxnSpPr/>
      </xdr:nvCxnSpPr>
      <xdr:spPr>
        <a:xfrm flipV="1">
          <a:off x="9639300" y="9866878"/>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151235</xdr:rowOff>
    </xdr:from>
    <xdr:to>
      <xdr:col>50</xdr:col>
      <xdr:colOff>114300</xdr:colOff>
      <xdr:row>57</xdr:row>
      <xdr:rowOff>106440</xdr:rowOff>
    </xdr:to>
    <xdr:cxnSp macro="">
      <xdr:nvCxnSpPr>
        <xdr:cNvPr id="352" name="直線コネクタ 351"/>
        <xdr:cNvCxnSpPr/>
      </xdr:nvCxnSpPr>
      <xdr:spPr>
        <a:xfrm>
          <a:off x="8750300" y="9752435"/>
          <a:ext cx="889000" cy="1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116864</xdr:rowOff>
    </xdr:from>
    <xdr:to>
      <xdr:col>45</xdr:col>
      <xdr:colOff>177800</xdr:colOff>
      <xdr:row>56</xdr:row>
      <xdr:rowOff>151235</xdr:rowOff>
    </xdr:to>
    <xdr:cxnSp macro="">
      <xdr:nvCxnSpPr>
        <xdr:cNvPr id="355" name="直線コネクタ 354"/>
        <xdr:cNvCxnSpPr/>
      </xdr:nvCxnSpPr>
      <xdr:spPr>
        <a:xfrm>
          <a:off x="7861300" y="9718064"/>
          <a:ext cx="8890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116864</xdr:rowOff>
    </xdr:from>
    <xdr:to>
      <xdr:col>41</xdr:col>
      <xdr:colOff>50800</xdr:colOff>
      <xdr:row>57</xdr:row>
      <xdr:rowOff>1733</xdr:rowOff>
    </xdr:to>
    <xdr:cxnSp macro="">
      <xdr:nvCxnSpPr>
        <xdr:cNvPr id="358" name="直線コネクタ 357"/>
        <xdr:cNvCxnSpPr/>
      </xdr:nvCxnSpPr>
      <xdr:spPr>
        <a:xfrm flipV="1">
          <a:off x="6972300" y="9718064"/>
          <a:ext cx="889000" cy="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82823</xdr:rowOff>
    </xdr:from>
    <xdr:ext cx="599010" cy="259045"/>
    <xdr:sp macro="" textlink="">
      <xdr:nvSpPr>
        <xdr:cNvPr id="362" name="テキスト ボックス 361"/>
        <xdr:cNvSpPr txBox="1"/>
      </xdr:nvSpPr>
      <xdr:spPr>
        <a:xfrm>
          <a:off x="6672795"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43428</xdr:rowOff>
    </xdr:from>
    <xdr:to>
      <xdr:col>55</xdr:col>
      <xdr:colOff>50800</xdr:colOff>
      <xdr:row>57</xdr:row>
      <xdr:rowOff>145028</xdr:rowOff>
    </xdr:to>
    <xdr:sp macro="" textlink="">
      <xdr:nvSpPr>
        <xdr:cNvPr id="368" name="楕円 367"/>
        <xdr:cNvSpPr/>
      </xdr:nvSpPr>
      <xdr:spPr>
        <a:xfrm>
          <a:off x="104267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165503</xdr:rowOff>
    </xdr:from>
    <xdr:ext cx="599010" cy="259045"/>
    <xdr:sp macro="" textlink="">
      <xdr:nvSpPr>
        <xdr:cNvPr id="369" name="普通建設事業費該当値テキスト"/>
        <xdr:cNvSpPr txBox="1"/>
      </xdr:nvSpPr>
      <xdr:spPr>
        <a:xfrm>
          <a:off x="10528300" y="97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55640</xdr:rowOff>
    </xdr:from>
    <xdr:to>
      <xdr:col>50</xdr:col>
      <xdr:colOff>165100</xdr:colOff>
      <xdr:row>57</xdr:row>
      <xdr:rowOff>157240</xdr:rowOff>
    </xdr:to>
    <xdr:sp macro="" textlink="">
      <xdr:nvSpPr>
        <xdr:cNvPr id="370" name="楕円 369"/>
        <xdr:cNvSpPr/>
      </xdr:nvSpPr>
      <xdr:spPr>
        <a:xfrm>
          <a:off x="9588500" y="98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148367</xdr:rowOff>
    </xdr:from>
    <xdr:ext cx="599010" cy="259045"/>
    <xdr:sp macro="" textlink="">
      <xdr:nvSpPr>
        <xdr:cNvPr id="371" name="テキスト ボックス 370"/>
        <xdr:cNvSpPr txBox="1"/>
      </xdr:nvSpPr>
      <xdr:spPr>
        <a:xfrm>
          <a:off x="9339795" y="992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100435</xdr:rowOff>
    </xdr:from>
    <xdr:to>
      <xdr:col>46</xdr:col>
      <xdr:colOff>38100</xdr:colOff>
      <xdr:row>57</xdr:row>
      <xdr:rowOff>30585</xdr:rowOff>
    </xdr:to>
    <xdr:sp macro="" textlink="">
      <xdr:nvSpPr>
        <xdr:cNvPr id="372" name="楕円 371"/>
        <xdr:cNvSpPr/>
      </xdr:nvSpPr>
      <xdr:spPr>
        <a:xfrm>
          <a:off x="8699500" y="97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47112</xdr:rowOff>
    </xdr:from>
    <xdr:ext cx="599010" cy="259045"/>
    <xdr:sp macro="" textlink="">
      <xdr:nvSpPr>
        <xdr:cNvPr id="373" name="テキスト ボックス 372"/>
        <xdr:cNvSpPr txBox="1"/>
      </xdr:nvSpPr>
      <xdr:spPr>
        <a:xfrm>
          <a:off x="8450795" y="947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66064</xdr:rowOff>
    </xdr:from>
    <xdr:to>
      <xdr:col>41</xdr:col>
      <xdr:colOff>101600</xdr:colOff>
      <xdr:row>56</xdr:row>
      <xdr:rowOff>167664</xdr:rowOff>
    </xdr:to>
    <xdr:sp macro="" textlink="">
      <xdr:nvSpPr>
        <xdr:cNvPr id="374" name="楕円 373"/>
        <xdr:cNvSpPr/>
      </xdr:nvSpPr>
      <xdr:spPr>
        <a:xfrm>
          <a:off x="7810500" y="96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12741</xdr:rowOff>
    </xdr:from>
    <xdr:ext cx="599010" cy="259045"/>
    <xdr:sp macro="" textlink="">
      <xdr:nvSpPr>
        <xdr:cNvPr id="375" name="テキスト ボックス 374"/>
        <xdr:cNvSpPr txBox="1"/>
      </xdr:nvSpPr>
      <xdr:spPr>
        <a:xfrm>
          <a:off x="7561795" y="94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122383</xdr:rowOff>
    </xdr:from>
    <xdr:to>
      <xdr:col>36</xdr:col>
      <xdr:colOff>165100</xdr:colOff>
      <xdr:row>57</xdr:row>
      <xdr:rowOff>52533</xdr:rowOff>
    </xdr:to>
    <xdr:sp macro="" textlink="">
      <xdr:nvSpPr>
        <xdr:cNvPr id="376" name="楕円 375"/>
        <xdr:cNvSpPr/>
      </xdr:nvSpPr>
      <xdr:spPr>
        <a:xfrm>
          <a:off x="6921500" y="97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69060</xdr:rowOff>
    </xdr:from>
    <xdr:ext cx="599010" cy="259045"/>
    <xdr:sp macro="" textlink="">
      <xdr:nvSpPr>
        <xdr:cNvPr id="377" name="テキスト ボックス 376"/>
        <xdr:cNvSpPr txBox="1"/>
      </xdr:nvSpPr>
      <xdr:spPr>
        <a:xfrm>
          <a:off x="6672795" y="949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73797</xdr:rowOff>
    </xdr:from>
    <xdr:to>
      <xdr:col>55</xdr:col>
      <xdr:colOff>0</xdr:colOff>
      <xdr:row>78</xdr:row>
      <xdr:rowOff>103763</xdr:rowOff>
    </xdr:to>
    <xdr:cxnSp macro="">
      <xdr:nvCxnSpPr>
        <xdr:cNvPr id="406" name="直線コネクタ 405"/>
        <xdr:cNvCxnSpPr/>
      </xdr:nvCxnSpPr>
      <xdr:spPr>
        <a:xfrm flipV="1">
          <a:off x="9639300" y="13446897"/>
          <a:ext cx="8382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98272</xdr:rowOff>
    </xdr:from>
    <xdr:to>
      <xdr:col>50</xdr:col>
      <xdr:colOff>114300</xdr:colOff>
      <xdr:row>78</xdr:row>
      <xdr:rowOff>103763</xdr:rowOff>
    </xdr:to>
    <xdr:cxnSp macro="">
      <xdr:nvCxnSpPr>
        <xdr:cNvPr id="409" name="直線コネクタ 408"/>
        <xdr:cNvCxnSpPr/>
      </xdr:nvCxnSpPr>
      <xdr:spPr>
        <a:xfrm>
          <a:off x="8750300" y="13471372"/>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4874</xdr:rowOff>
    </xdr:from>
    <xdr:to>
      <xdr:col>45</xdr:col>
      <xdr:colOff>177800</xdr:colOff>
      <xdr:row>78</xdr:row>
      <xdr:rowOff>98272</xdr:rowOff>
    </xdr:to>
    <xdr:cxnSp macro="">
      <xdr:nvCxnSpPr>
        <xdr:cNvPr id="412" name="直線コネクタ 411"/>
        <xdr:cNvCxnSpPr/>
      </xdr:nvCxnSpPr>
      <xdr:spPr>
        <a:xfrm>
          <a:off x="7861300" y="13206524"/>
          <a:ext cx="889000" cy="2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4874</xdr:rowOff>
    </xdr:from>
    <xdr:to>
      <xdr:col>41</xdr:col>
      <xdr:colOff>50800</xdr:colOff>
      <xdr:row>77</xdr:row>
      <xdr:rowOff>156161</xdr:rowOff>
    </xdr:to>
    <xdr:cxnSp macro="">
      <xdr:nvCxnSpPr>
        <xdr:cNvPr id="415" name="直線コネクタ 414"/>
        <xdr:cNvCxnSpPr/>
      </xdr:nvCxnSpPr>
      <xdr:spPr>
        <a:xfrm flipV="1">
          <a:off x="6972300" y="13206524"/>
          <a:ext cx="889000" cy="1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9" name="テキスト ボックス 418"/>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22997</xdr:rowOff>
    </xdr:from>
    <xdr:to>
      <xdr:col>55</xdr:col>
      <xdr:colOff>50800</xdr:colOff>
      <xdr:row>78</xdr:row>
      <xdr:rowOff>124597</xdr:rowOff>
    </xdr:to>
    <xdr:sp macro="" textlink="">
      <xdr:nvSpPr>
        <xdr:cNvPr id="425" name="楕円 424"/>
        <xdr:cNvSpPr/>
      </xdr:nvSpPr>
      <xdr:spPr>
        <a:xfrm>
          <a:off x="10426700" y="133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45874</xdr:rowOff>
    </xdr:from>
    <xdr:ext cx="599010" cy="259045"/>
    <xdr:sp macro="" textlink="">
      <xdr:nvSpPr>
        <xdr:cNvPr id="426" name="普通建設事業費 （ うち新規整備　）該当値テキスト"/>
        <xdr:cNvSpPr txBox="1"/>
      </xdr:nvSpPr>
      <xdr:spPr>
        <a:xfrm>
          <a:off x="10528300" y="1324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52963</xdr:rowOff>
    </xdr:from>
    <xdr:to>
      <xdr:col>50</xdr:col>
      <xdr:colOff>165100</xdr:colOff>
      <xdr:row>78</xdr:row>
      <xdr:rowOff>154563</xdr:rowOff>
    </xdr:to>
    <xdr:sp macro="" textlink="">
      <xdr:nvSpPr>
        <xdr:cNvPr id="427" name="楕円 426"/>
        <xdr:cNvSpPr/>
      </xdr:nvSpPr>
      <xdr:spPr>
        <a:xfrm>
          <a:off x="9588500" y="134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145690</xdr:rowOff>
    </xdr:from>
    <xdr:ext cx="534377" cy="259045"/>
    <xdr:sp macro="" textlink="">
      <xdr:nvSpPr>
        <xdr:cNvPr id="428" name="テキスト ボックス 427"/>
        <xdr:cNvSpPr txBox="1"/>
      </xdr:nvSpPr>
      <xdr:spPr>
        <a:xfrm>
          <a:off x="9372111" y="135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47472</xdr:rowOff>
    </xdr:from>
    <xdr:to>
      <xdr:col>46</xdr:col>
      <xdr:colOff>38100</xdr:colOff>
      <xdr:row>78</xdr:row>
      <xdr:rowOff>149072</xdr:rowOff>
    </xdr:to>
    <xdr:sp macro="" textlink="">
      <xdr:nvSpPr>
        <xdr:cNvPr id="429" name="楕円 428"/>
        <xdr:cNvSpPr/>
      </xdr:nvSpPr>
      <xdr:spPr>
        <a:xfrm>
          <a:off x="8699500" y="134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165599</xdr:rowOff>
    </xdr:from>
    <xdr:ext cx="534377" cy="259045"/>
    <xdr:sp macro="" textlink="">
      <xdr:nvSpPr>
        <xdr:cNvPr id="430" name="テキスト ボックス 429"/>
        <xdr:cNvSpPr txBox="1"/>
      </xdr:nvSpPr>
      <xdr:spPr>
        <a:xfrm>
          <a:off x="8483111" y="1319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125524</xdr:rowOff>
    </xdr:from>
    <xdr:to>
      <xdr:col>41</xdr:col>
      <xdr:colOff>101600</xdr:colOff>
      <xdr:row>77</xdr:row>
      <xdr:rowOff>55674</xdr:rowOff>
    </xdr:to>
    <xdr:sp macro="" textlink="">
      <xdr:nvSpPr>
        <xdr:cNvPr id="431" name="楕円 430"/>
        <xdr:cNvSpPr/>
      </xdr:nvSpPr>
      <xdr:spPr>
        <a:xfrm>
          <a:off x="7810500" y="131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72201</xdr:rowOff>
    </xdr:from>
    <xdr:ext cx="599010" cy="259045"/>
    <xdr:sp macro="" textlink="">
      <xdr:nvSpPr>
        <xdr:cNvPr id="432" name="テキスト ボックス 431"/>
        <xdr:cNvSpPr txBox="1"/>
      </xdr:nvSpPr>
      <xdr:spPr>
        <a:xfrm>
          <a:off x="7561795" y="1293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105361</xdr:rowOff>
    </xdr:from>
    <xdr:to>
      <xdr:col>36</xdr:col>
      <xdr:colOff>165100</xdr:colOff>
      <xdr:row>78</xdr:row>
      <xdr:rowOff>35511</xdr:rowOff>
    </xdr:to>
    <xdr:sp macro="" textlink="">
      <xdr:nvSpPr>
        <xdr:cNvPr id="433" name="楕円 432"/>
        <xdr:cNvSpPr/>
      </xdr:nvSpPr>
      <xdr:spPr>
        <a:xfrm>
          <a:off x="6921500" y="133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52038</xdr:rowOff>
    </xdr:from>
    <xdr:ext cx="599010" cy="259045"/>
    <xdr:sp macro="" textlink="">
      <xdr:nvSpPr>
        <xdr:cNvPr id="434" name="テキスト ボックス 433"/>
        <xdr:cNvSpPr txBox="1"/>
      </xdr:nvSpPr>
      <xdr:spPr>
        <a:xfrm>
          <a:off x="6672795" y="130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164767</xdr:rowOff>
    </xdr:from>
    <xdr:to>
      <xdr:col>55</xdr:col>
      <xdr:colOff>0</xdr:colOff>
      <xdr:row>97</xdr:row>
      <xdr:rowOff>164889</xdr:rowOff>
    </xdr:to>
    <xdr:cxnSp macro="">
      <xdr:nvCxnSpPr>
        <xdr:cNvPr id="459" name="直線コネクタ 458"/>
        <xdr:cNvCxnSpPr/>
      </xdr:nvCxnSpPr>
      <xdr:spPr>
        <a:xfrm flipV="1">
          <a:off x="9639300" y="16795417"/>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43664</xdr:rowOff>
    </xdr:from>
    <xdr:to>
      <xdr:col>50</xdr:col>
      <xdr:colOff>114300</xdr:colOff>
      <xdr:row>97</xdr:row>
      <xdr:rowOff>164889</xdr:rowOff>
    </xdr:to>
    <xdr:cxnSp macro="">
      <xdr:nvCxnSpPr>
        <xdr:cNvPr id="462" name="直線コネクタ 461"/>
        <xdr:cNvCxnSpPr/>
      </xdr:nvCxnSpPr>
      <xdr:spPr>
        <a:xfrm>
          <a:off x="8750300" y="16674314"/>
          <a:ext cx="889000" cy="1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43664</xdr:rowOff>
    </xdr:from>
    <xdr:to>
      <xdr:col>45</xdr:col>
      <xdr:colOff>177800</xdr:colOff>
      <xdr:row>97</xdr:row>
      <xdr:rowOff>128894</xdr:rowOff>
    </xdr:to>
    <xdr:cxnSp macro="">
      <xdr:nvCxnSpPr>
        <xdr:cNvPr id="465" name="直線コネクタ 464"/>
        <xdr:cNvCxnSpPr/>
      </xdr:nvCxnSpPr>
      <xdr:spPr>
        <a:xfrm flipV="1">
          <a:off x="7861300" y="16674314"/>
          <a:ext cx="889000" cy="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128894</xdr:rowOff>
    </xdr:from>
    <xdr:to>
      <xdr:col>41</xdr:col>
      <xdr:colOff>50800</xdr:colOff>
      <xdr:row>97</xdr:row>
      <xdr:rowOff>161105</xdr:rowOff>
    </xdr:to>
    <xdr:cxnSp macro="">
      <xdr:nvCxnSpPr>
        <xdr:cNvPr id="468" name="直線コネクタ 467"/>
        <xdr:cNvCxnSpPr/>
      </xdr:nvCxnSpPr>
      <xdr:spPr>
        <a:xfrm flipV="1">
          <a:off x="6972300" y="16759544"/>
          <a:ext cx="8890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113967</xdr:rowOff>
    </xdr:from>
    <xdr:to>
      <xdr:col>55</xdr:col>
      <xdr:colOff>50800</xdr:colOff>
      <xdr:row>98</xdr:row>
      <xdr:rowOff>44117</xdr:rowOff>
    </xdr:to>
    <xdr:sp macro="" textlink="">
      <xdr:nvSpPr>
        <xdr:cNvPr id="478" name="楕円 477"/>
        <xdr:cNvSpPr/>
      </xdr:nvSpPr>
      <xdr:spPr>
        <a:xfrm>
          <a:off x="10426700" y="167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35397</xdr:rowOff>
    </xdr:from>
    <xdr:ext cx="534377" cy="259045"/>
    <xdr:sp macro="" textlink="">
      <xdr:nvSpPr>
        <xdr:cNvPr id="479" name="普通建設事業費 （ うち更新整備　）該当値テキスト"/>
        <xdr:cNvSpPr txBox="1"/>
      </xdr:nvSpPr>
      <xdr:spPr>
        <a:xfrm>
          <a:off x="10528300" y="1666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114089</xdr:rowOff>
    </xdr:from>
    <xdr:to>
      <xdr:col>50</xdr:col>
      <xdr:colOff>165100</xdr:colOff>
      <xdr:row>98</xdr:row>
      <xdr:rowOff>44239</xdr:rowOff>
    </xdr:to>
    <xdr:sp macro="" textlink="">
      <xdr:nvSpPr>
        <xdr:cNvPr id="480" name="楕円 479"/>
        <xdr:cNvSpPr/>
      </xdr:nvSpPr>
      <xdr:spPr>
        <a:xfrm>
          <a:off x="9588500" y="167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35366</xdr:rowOff>
    </xdr:from>
    <xdr:ext cx="534377" cy="259045"/>
    <xdr:sp macro="" textlink="">
      <xdr:nvSpPr>
        <xdr:cNvPr id="481" name="テキスト ボックス 480"/>
        <xdr:cNvSpPr txBox="1"/>
      </xdr:nvSpPr>
      <xdr:spPr>
        <a:xfrm>
          <a:off x="9372111" y="168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164314</xdr:rowOff>
    </xdr:from>
    <xdr:to>
      <xdr:col>46</xdr:col>
      <xdr:colOff>38100</xdr:colOff>
      <xdr:row>97</xdr:row>
      <xdr:rowOff>94464</xdr:rowOff>
    </xdr:to>
    <xdr:sp macro="" textlink="">
      <xdr:nvSpPr>
        <xdr:cNvPr id="482" name="楕円 481"/>
        <xdr:cNvSpPr/>
      </xdr:nvSpPr>
      <xdr:spPr>
        <a:xfrm>
          <a:off x="8699500" y="16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110991</xdr:rowOff>
    </xdr:from>
    <xdr:ext cx="599010" cy="259045"/>
    <xdr:sp macro="" textlink="">
      <xdr:nvSpPr>
        <xdr:cNvPr id="483" name="テキスト ボックス 482"/>
        <xdr:cNvSpPr txBox="1"/>
      </xdr:nvSpPr>
      <xdr:spPr>
        <a:xfrm>
          <a:off x="8450795" y="163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78094</xdr:rowOff>
    </xdr:from>
    <xdr:to>
      <xdr:col>41</xdr:col>
      <xdr:colOff>101600</xdr:colOff>
      <xdr:row>98</xdr:row>
      <xdr:rowOff>8244</xdr:rowOff>
    </xdr:to>
    <xdr:sp macro="" textlink="">
      <xdr:nvSpPr>
        <xdr:cNvPr id="484" name="楕円 483"/>
        <xdr:cNvSpPr/>
      </xdr:nvSpPr>
      <xdr:spPr>
        <a:xfrm>
          <a:off x="78105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24771</xdr:rowOff>
    </xdr:from>
    <xdr:ext cx="599010" cy="259045"/>
    <xdr:sp macro="" textlink="">
      <xdr:nvSpPr>
        <xdr:cNvPr id="485" name="テキスト ボックス 484"/>
        <xdr:cNvSpPr txBox="1"/>
      </xdr:nvSpPr>
      <xdr:spPr>
        <a:xfrm>
          <a:off x="7561795" y="1648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110305</xdr:rowOff>
    </xdr:from>
    <xdr:to>
      <xdr:col>36</xdr:col>
      <xdr:colOff>165100</xdr:colOff>
      <xdr:row>98</xdr:row>
      <xdr:rowOff>40455</xdr:rowOff>
    </xdr:to>
    <xdr:sp macro="" textlink="">
      <xdr:nvSpPr>
        <xdr:cNvPr id="486" name="楕円 485"/>
        <xdr:cNvSpPr/>
      </xdr:nvSpPr>
      <xdr:spPr>
        <a:xfrm>
          <a:off x="6921500" y="167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31582</xdr:rowOff>
    </xdr:from>
    <xdr:ext cx="534377" cy="259045"/>
    <xdr:sp macro="" textlink="">
      <xdr:nvSpPr>
        <xdr:cNvPr id="487" name="テキスト ボックス 486"/>
        <xdr:cNvSpPr txBox="1"/>
      </xdr:nvSpPr>
      <xdr:spPr>
        <a:xfrm>
          <a:off x="6705111" y="168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92180</xdr:rowOff>
    </xdr:from>
    <xdr:to>
      <xdr:col>85</xdr:col>
      <xdr:colOff>127000</xdr:colOff>
      <xdr:row>39</xdr:row>
      <xdr:rowOff>98878</xdr:rowOff>
    </xdr:to>
    <xdr:cxnSp macro="">
      <xdr:nvCxnSpPr>
        <xdr:cNvPr id="518" name="直線コネクタ 517"/>
        <xdr:cNvCxnSpPr/>
      </xdr:nvCxnSpPr>
      <xdr:spPr>
        <a:xfrm flipV="1">
          <a:off x="15481300" y="6778730"/>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73285</xdr:rowOff>
    </xdr:from>
    <xdr:to>
      <xdr:col>76</xdr:col>
      <xdr:colOff>114300</xdr:colOff>
      <xdr:row>39</xdr:row>
      <xdr:rowOff>98878</xdr:rowOff>
    </xdr:to>
    <xdr:cxnSp macro="">
      <xdr:nvCxnSpPr>
        <xdr:cNvPr id="524" name="直線コネクタ 523"/>
        <xdr:cNvCxnSpPr/>
      </xdr:nvCxnSpPr>
      <xdr:spPr>
        <a:xfrm>
          <a:off x="13703300" y="6759835"/>
          <a:ext cx="889000" cy="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73285</xdr:rowOff>
    </xdr:from>
    <xdr:to>
      <xdr:col>71</xdr:col>
      <xdr:colOff>177800</xdr:colOff>
      <xdr:row>39</xdr:row>
      <xdr:rowOff>96113</xdr:rowOff>
    </xdr:to>
    <xdr:cxnSp macro="">
      <xdr:nvCxnSpPr>
        <xdr:cNvPr id="527" name="直線コネクタ 526"/>
        <xdr:cNvCxnSpPr/>
      </xdr:nvCxnSpPr>
      <xdr:spPr>
        <a:xfrm flipV="1">
          <a:off x="12814300" y="6759835"/>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41380</xdr:rowOff>
    </xdr:from>
    <xdr:to>
      <xdr:col>85</xdr:col>
      <xdr:colOff>177800</xdr:colOff>
      <xdr:row>39</xdr:row>
      <xdr:rowOff>142980</xdr:rowOff>
    </xdr:to>
    <xdr:sp macro="" textlink="">
      <xdr:nvSpPr>
        <xdr:cNvPr id="537" name="楕円 536"/>
        <xdr:cNvSpPr/>
      </xdr:nvSpPr>
      <xdr:spPr>
        <a:xfrm>
          <a:off x="16268700" y="6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469744" cy="259045"/>
    <xdr:sp macro="" textlink="">
      <xdr:nvSpPr>
        <xdr:cNvPr id="538" name="災害復旧事業費該当値テキスト"/>
        <xdr:cNvSpPr txBox="1"/>
      </xdr:nvSpPr>
      <xdr:spPr>
        <a:xfrm>
          <a:off x="16370300" y="6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22485</xdr:rowOff>
    </xdr:from>
    <xdr:to>
      <xdr:col>72</xdr:col>
      <xdr:colOff>38100</xdr:colOff>
      <xdr:row>39</xdr:row>
      <xdr:rowOff>124085</xdr:rowOff>
    </xdr:to>
    <xdr:sp macro="" textlink="">
      <xdr:nvSpPr>
        <xdr:cNvPr id="543" name="楕円 542"/>
        <xdr:cNvSpPr/>
      </xdr:nvSpPr>
      <xdr:spPr>
        <a:xfrm>
          <a:off x="13652500" y="67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140612</xdr:rowOff>
    </xdr:from>
    <xdr:ext cx="534377" cy="259045"/>
    <xdr:sp macro="" textlink="">
      <xdr:nvSpPr>
        <xdr:cNvPr id="544" name="テキスト ボックス 543"/>
        <xdr:cNvSpPr txBox="1"/>
      </xdr:nvSpPr>
      <xdr:spPr>
        <a:xfrm>
          <a:off x="13436111" y="64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45313</xdr:rowOff>
    </xdr:from>
    <xdr:to>
      <xdr:col>67</xdr:col>
      <xdr:colOff>101600</xdr:colOff>
      <xdr:row>39</xdr:row>
      <xdr:rowOff>146913</xdr:rowOff>
    </xdr:to>
    <xdr:sp macro="" textlink="">
      <xdr:nvSpPr>
        <xdr:cNvPr id="545" name="楕円 544"/>
        <xdr:cNvSpPr/>
      </xdr:nvSpPr>
      <xdr:spPr>
        <a:xfrm>
          <a:off x="12763500" y="67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138040</xdr:rowOff>
    </xdr:from>
    <xdr:ext cx="469744" cy="259045"/>
    <xdr:sp macro="" textlink="">
      <xdr:nvSpPr>
        <xdr:cNvPr id="546" name="テキスト ボックス 545"/>
        <xdr:cNvSpPr txBox="1"/>
      </xdr:nvSpPr>
      <xdr:spPr>
        <a:xfrm>
          <a:off x="12579428" y="68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16983</xdr:rowOff>
    </xdr:from>
    <xdr:to>
      <xdr:col>85</xdr:col>
      <xdr:colOff>127000</xdr:colOff>
      <xdr:row>75</xdr:row>
      <xdr:rowOff>37112</xdr:rowOff>
    </xdr:to>
    <xdr:cxnSp macro="">
      <xdr:nvCxnSpPr>
        <xdr:cNvPr id="624" name="直線コネクタ 623"/>
        <xdr:cNvCxnSpPr/>
      </xdr:nvCxnSpPr>
      <xdr:spPr>
        <a:xfrm>
          <a:off x="15481300" y="12875733"/>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16983</xdr:rowOff>
    </xdr:from>
    <xdr:to>
      <xdr:col>81</xdr:col>
      <xdr:colOff>50800</xdr:colOff>
      <xdr:row>75</xdr:row>
      <xdr:rowOff>115179</xdr:rowOff>
    </xdr:to>
    <xdr:cxnSp macro="">
      <xdr:nvCxnSpPr>
        <xdr:cNvPr id="627" name="直線コネクタ 626"/>
        <xdr:cNvCxnSpPr/>
      </xdr:nvCxnSpPr>
      <xdr:spPr>
        <a:xfrm flipV="1">
          <a:off x="14592300" y="12875733"/>
          <a:ext cx="889000" cy="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115179</xdr:rowOff>
    </xdr:from>
    <xdr:to>
      <xdr:col>76</xdr:col>
      <xdr:colOff>114300</xdr:colOff>
      <xdr:row>75</xdr:row>
      <xdr:rowOff>140657</xdr:rowOff>
    </xdr:to>
    <xdr:cxnSp macro="">
      <xdr:nvCxnSpPr>
        <xdr:cNvPr id="630" name="直線コネクタ 629"/>
        <xdr:cNvCxnSpPr/>
      </xdr:nvCxnSpPr>
      <xdr:spPr>
        <a:xfrm flipV="1">
          <a:off x="13703300" y="12973929"/>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140657</xdr:rowOff>
    </xdr:from>
    <xdr:to>
      <xdr:col>71</xdr:col>
      <xdr:colOff>177800</xdr:colOff>
      <xdr:row>75</xdr:row>
      <xdr:rowOff>160190</xdr:rowOff>
    </xdr:to>
    <xdr:cxnSp macro="">
      <xdr:nvCxnSpPr>
        <xdr:cNvPr id="633" name="直線コネクタ 632"/>
        <xdr:cNvCxnSpPr/>
      </xdr:nvCxnSpPr>
      <xdr:spPr>
        <a:xfrm flipV="1">
          <a:off x="12814300" y="1299940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157762</xdr:rowOff>
    </xdr:from>
    <xdr:to>
      <xdr:col>85</xdr:col>
      <xdr:colOff>177800</xdr:colOff>
      <xdr:row>75</xdr:row>
      <xdr:rowOff>87912</xdr:rowOff>
    </xdr:to>
    <xdr:sp macro="" textlink="">
      <xdr:nvSpPr>
        <xdr:cNvPr id="643" name="楕円 642"/>
        <xdr:cNvSpPr/>
      </xdr:nvSpPr>
      <xdr:spPr>
        <a:xfrm>
          <a:off x="16268700" y="128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9189</xdr:rowOff>
    </xdr:from>
    <xdr:ext cx="599010" cy="259045"/>
    <xdr:sp macro="" textlink="">
      <xdr:nvSpPr>
        <xdr:cNvPr id="644" name="公債費該当値テキスト"/>
        <xdr:cNvSpPr txBox="1"/>
      </xdr:nvSpPr>
      <xdr:spPr>
        <a:xfrm>
          <a:off x="16370300" y="1269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137633</xdr:rowOff>
    </xdr:from>
    <xdr:to>
      <xdr:col>81</xdr:col>
      <xdr:colOff>101600</xdr:colOff>
      <xdr:row>75</xdr:row>
      <xdr:rowOff>67783</xdr:rowOff>
    </xdr:to>
    <xdr:sp macro="" textlink="">
      <xdr:nvSpPr>
        <xdr:cNvPr id="645" name="楕円 644"/>
        <xdr:cNvSpPr/>
      </xdr:nvSpPr>
      <xdr:spPr>
        <a:xfrm>
          <a:off x="15430500" y="128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84310</xdr:rowOff>
    </xdr:from>
    <xdr:ext cx="599010" cy="259045"/>
    <xdr:sp macro="" textlink="">
      <xdr:nvSpPr>
        <xdr:cNvPr id="646" name="テキスト ボックス 645"/>
        <xdr:cNvSpPr txBox="1"/>
      </xdr:nvSpPr>
      <xdr:spPr>
        <a:xfrm>
          <a:off x="15181795" y="126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64379</xdr:rowOff>
    </xdr:from>
    <xdr:to>
      <xdr:col>76</xdr:col>
      <xdr:colOff>165100</xdr:colOff>
      <xdr:row>75</xdr:row>
      <xdr:rowOff>165979</xdr:rowOff>
    </xdr:to>
    <xdr:sp macro="" textlink="">
      <xdr:nvSpPr>
        <xdr:cNvPr id="647" name="楕円 646"/>
        <xdr:cNvSpPr/>
      </xdr:nvSpPr>
      <xdr:spPr>
        <a:xfrm>
          <a:off x="14541500" y="129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11056</xdr:rowOff>
    </xdr:from>
    <xdr:ext cx="599010" cy="259045"/>
    <xdr:sp macro="" textlink="">
      <xdr:nvSpPr>
        <xdr:cNvPr id="648" name="テキスト ボックス 647"/>
        <xdr:cNvSpPr txBox="1"/>
      </xdr:nvSpPr>
      <xdr:spPr>
        <a:xfrm>
          <a:off x="14292795" y="1269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89857</xdr:rowOff>
    </xdr:from>
    <xdr:to>
      <xdr:col>72</xdr:col>
      <xdr:colOff>38100</xdr:colOff>
      <xdr:row>76</xdr:row>
      <xdr:rowOff>20007</xdr:rowOff>
    </xdr:to>
    <xdr:sp macro="" textlink="">
      <xdr:nvSpPr>
        <xdr:cNvPr id="649" name="楕円 648"/>
        <xdr:cNvSpPr/>
      </xdr:nvSpPr>
      <xdr:spPr>
        <a:xfrm>
          <a:off x="13652500" y="12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36534</xdr:rowOff>
    </xdr:from>
    <xdr:ext cx="599010" cy="259045"/>
    <xdr:sp macro="" textlink="">
      <xdr:nvSpPr>
        <xdr:cNvPr id="650" name="テキスト ボックス 649"/>
        <xdr:cNvSpPr txBox="1"/>
      </xdr:nvSpPr>
      <xdr:spPr>
        <a:xfrm>
          <a:off x="13403795" y="127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109390</xdr:rowOff>
    </xdr:from>
    <xdr:to>
      <xdr:col>67</xdr:col>
      <xdr:colOff>101600</xdr:colOff>
      <xdr:row>76</xdr:row>
      <xdr:rowOff>39540</xdr:rowOff>
    </xdr:to>
    <xdr:sp macro="" textlink="">
      <xdr:nvSpPr>
        <xdr:cNvPr id="651" name="楕円 650"/>
        <xdr:cNvSpPr/>
      </xdr:nvSpPr>
      <xdr:spPr>
        <a:xfrm>
          <a:off x="12763500" y="129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56067</xdr:rowOff>
    </xdr:from>
    <xdr:ext cx="599010" cy="259045"/>
    <xdr:sp macro="" textlink="">
      <xdr:nvSpPr>
        <xdr:cNvPr id="652" name="テキスト ボックス 651"/>
        <xdr:cNvSpPr txBox="1"/>
      </xdr:nvSpPr>
      <xdr:spPr>
        <a:xfrm>
          <a:off x="12514795" y="1274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143267</xdr:rowOff>
    </xdr:from>
    <xdr:to>
      <xdr:col>85</xdr:col>
      <xdr:colOff>127000</xdr:colOff>
      <xdr:row>99</xdr:row>
      <xdr:rowOff>32693</xdr:rowOff>
    </xdr:to>
    <xdr:cxnSp macro="">
      <xdr:nvCxnSpPr>
        <xdr:cNvPr id="681" name="直線コネクタ 680"/>
        <xdr:cNvCxnSpPr/>
      </xdr:nvCxnSpPr>
      <xdr:spPr>
        <a:xfrm>
          <a:off x="15481300" y="16945367"/>
          <a:ext cx="8382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86644</xdr:rowOff>
    </xdr:from>
    <xdr:to>
      <xdr:col>81</xdr:col>
      <xdr:colOff>50800</xdr:colOff>
      <xdr:row>98</xdr:row>
      <xdr:rowOff>143267</xdr:rowOff>
    </xdr:to>
    <xdr:cxnSp macro="">
      <xdr:nvCxnSpPr>
        <xdr:cNvPr id="684" name="直線コネクタ 683"/>
        <xdr:cNvCxnSpPr/>
      </xdr:nvCxnSpPr>
      <xdr:spPr>
        <a:xfrm>
          <a:off x="14592300" y="16888744"/>
          <a:ext cx="889000" cy="5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86644</xdr:rowOff>
    </xdr:from>
    <xdr:to>
      <xdr:col>76</xdr:col>
      <xdr:colOff>114300</xdr:colOff>
      <xdr:row>98</xdr:row>
      <xdr:rowOff>122596</xdr:rowOff>
    </xdr:to>
    <xdr:cxnSp macro="">
      <xdr:nvCxnSpPr>
        <xdr:cNvPr id="687" name="直線コネクタ 686"/>
        <xdr:cNvCxnSpPr/>
      </xdr:nvCxnSpPr>
      <xdr:spPr>
        <a:xfrm flipV="1">
          <a:off x="13703300" y="16888744"/>
          <a:ext cx="889000" cy="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122596</xdr:rowOff>
    </xdr:from>
    <xdr:to>
      <xdr:col>71</xdr:col>
      <xdr:colOff>177800</xdr:colOff>
      <xdr:row>99</xdr:row>
      <xdr:rowOff>26515</xdr:rowOff>
    </xdr:to>
    <xdr:cxnSp macro="">
      <xdr:nvCxnSpPr>
        <xdr:cNvPr id="690" name="直線コネクタ 689"/>
        <xdr:cNvCxnSpPr/>
      </xdr:nvCxnSpPr>
      <xdr:spPr>
        <a:xfrm flipV="1">
          <a:off x="12814300" y="16924696"/>
          <a:ext cx="8890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153343</xdr:rowOff>
    </xdr:from>
    <xdr:to>
      <xdr:col>85</xdr:col>
      <xdr:colOff>177800</xdr:colOff>
      <xdr:row>99</xdr:row>
      <xdr:rowOff>83493</xdr:rowOff>
    </xdr:to>
    <xdr:sp macro="" textlink="">
      <xdr:nvSpPr>
        <xdr:cNvPr id="700" name="楕円 699"/>
        <xdr:cNvSpPr/>
      </xdr:nvSpPr>
      <xdr:spPr>
        <a:xfrm>
          <a:off x="16268700" y="16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68270</xdr:rowOff>
    </xdr:from>
    <xdr:ext cx="469744" cy="259045"/>
    <xdr:sp macro="" textlink="">
      <xdr:nvSpPr>
        <xdr:cNvPr id="701" name="積立金該当値テキスト"/>
        <xdr:cNvSpPr txBox="1"/>
      </xdr:nvSpPr>
      <xdr:spPr>
        <a:xfrm>
          <a:off x="16370300" y="168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92467</xdr:rowOff>
    </xdr:from>
    <xdr:to>
      <xdr:col>81</xdr:col>
      <xdr:colOff>101600</xdr:colOff>
      <xdr:row>99</xdr:row>
      <xdr:rowOff>22617</xdr:rowOff>
    </xdr:to>
    <xdr:sp macro="" textlink="">
      <xdr:nvSpPr>
        <xdr:cNvPr id="702" name="楕円 701"/>
        <xdr:cNvSpPr/>
      </xdr:nvSpPr>
      <xdr:spPr>
        <a:xfrm>
          <a:off x="15430500" y="168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13744</xdr:rowOff>
    </xdr:from>
    <xdr:ext cx="534377" cy="259045"/>
    <xdr:sp macro="" textlink="">
      <xdr:nvSpPr>
        <xdr:cNvPr id="703" name="テキスト ボックス 702"/>
        <xdr:cNvSpPr txBox="1"/>
      </xdr:nvSpPr>
      <xdr:spPr>
        <a:xfrm>
          <a:off x="15214111" y="169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35844</xdr:rowOff>
    </xdr:from>
    <xdr:to>
      <xdr:col>76</xdr:col>
      <xdr:colOff>165100</xdr:colOff>
      <xdr:row>98</xdr:row>
      <xdr:rowOff>137444</xdr:rowOff>
    </xdr:to>
    <xdr:sp macro="" textlink="">
      <xdr:nvSpPr>
        <xdr:cNvPr id="704" name="楕円 703"/>
        <xdr:cNvSpPr/>
      </xdr:nvSpPr>
      <xdr:spPr>
        <a:xfrm>
          <a:off x="14541500" y="168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153971</xdr:rowOff>
    </xdr:from>
    <xdr:ext cx="599010" cy="259045"/>
    <xdr:sp macro="" textlink="">
      <xdr:nvSpPr>
        <xdr:cNvPr id="705" name="テキスト ボックス 704"/>
        <xdr:cNvSpPr txBox="1"/>
      </xdr:nvSpPr>
      <xdr:spPr>
        <a:xfrm>
          <a:off x="14292795" y="1661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71796</xdr:rowOff>
    </xdr:from>
    <xdr:to>
      <xdr:col>72</xdr:col>
      <xdr:colOff>38100</xdr:colOff>
      <xdr:row>99</xdr:row>
      <xdr:rowOff>1946</xdr:rowOff>
    </xdr:to>
    <xdr:sp macro="" textlink="">
      <xdr:nvSpPr>
        <xdr:cNvPr id="706" name="楕円 705"/>
        <xdr:cNvSpPr/>
      </xdr:nvSpPr>
      <xdr:spPr>
        <a:xfrm>
          <a:off x="13652500" y="168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164523</xdr:rowOff>
    </xdr:from>
    <xdr:ext cx="534377" cy="259045"/>
    <xdr:sp macro="" textlink="">
      <xdr:nvSpPr>
        <xdr:cNvPr id="707" name="テキスト ボックス 706"/>
        <xdr:cNvSpPr txBox="1"/>
      </xdr:nvSpPr>
      <xdr:spPr>
        <a:xfrm>
          <a:off x="13436111" y="1696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147165</xdr:rowOff>
    </xdr:from>
    <xdr:to>
      <xdr:col>67</xdr:col>
      <xdr:colOff>101600</xdr:colOff>
      <xdr:row>99</xdr:row>
      <xdr:rowOff>77315</xdr:rowOff>
    </xdr:to>
    <xdr:sp macro="" textlink="">
      <xdr:nvSpPr>
        <xdr:cNvPr id="708" name="楕円 707"/>
        <xdr:cNvSpPr/>
      </xdr:nvSpPr>
      <xdr:spPr>
        <a:xfrm>
          <a:off x="12763500" y="169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68442</xdr:rowOff>
    </xdr:from>
    <xdr:ext cx="534377" cy="259045"/>
    <xdr:sp macro="" textlink="">
      <xdr:nvSpPr>
        <xdr:cNvPr id="709" name="テキスト ボックス 708"/>
        <xdr:cNvSpPr txBox="1"/>
      </xdr:nvSpPr>
      <xdr:spPr>
        <a:xfrm>
          <a:off x="12547111" y="170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103522</xdr:rowOff>
    </xdr:from>
    <xdr:to>
      <xdr:col>116</xdr:col>
      <xdr:colOff>63500</xdr:colOff>
      <xdr:row>75</xdr:row>
      <xdr:rowOff>140738</xdr:rowOff>
    </xdr:to>
    <xdr:cxnSp macro="">
      <xdr:nvCxnSpPr>
        <xdr:cNvPr id="846" name="直線コネクタ 845"/>
        <xdr:cNvCxnSpPr/>
      </xdr:nvCxnSpPr>
      <xdr:spPr>
        <a:xfrm flipV="1">
          <a:off x="21323300" y="12962272"/>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140738</xdr:rowOff>
    </xdr:from>
    <xdr:to>
      <xdr:col>111</xdr:col>
      <xdr:colOff>177800</xdr:colOff>
      <xdr:row>75</xdr:row>
      <xdr:rowOff>151149</xdr:rowOff>
    </xdr:to>
    <xdr:cxnSp macro="">
      <xdr:nvCxnSpPr>
        <xdr:cNvPr id="849" name="直線コネクタ 848"/>
        <xdr:cNvCxnSpPr/>
      </xdr:nvCxnSpPr>
      <xdr:spPr>
        <a:xfrm flipV="1">
          <a:off x="20434300" y="12999488"/>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126089</xdr:rowOff>
    </xdr:from>
    <xdr:to>
      <xdr:col>107</xdr:col>
      <xdr:colOff>50800</xdr:colOff>
      <xdr:row>75</xdr:row>
      <xdr:rowOff>151149</xdr:rowOff>
    </xdr:to>
    <xdr:cxnSp macro="">
      <xdr:nvCxnSpPr>
        <xdr:cNvPr id="852" name="直線コネクタ 851"/>
        <xdr:cNvCxnSpPr/>
      </xdr:nvCxnSpPr>
      <xdr:spPr>
        <a:xfrm>
          <a:off x="19545300" y="12984839"/>
          <a:ext cx="8890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116891</xdr:rowOff>
    </xdr:from>
    <xdr:to>
      <xdr:col>102</xdr:col>
      <xdr:colOff>114300</xdr:colOff>
      <xdr:row>75</xdr:row>
      <xdr:rowOff>126089</xdr:rowOff>
    </xdr:to>
    <xdr:cxnSp macro="">
      <xdr:nvCxnSpPr>
        <xdr:cNvPr id="855" name="直線コネクタ 854"/>
        <xdr:cNvCxnSpPr/>
      </xdr:nvCxnSpPr>
      <xdr:spPr>
        <a:xfrm>
          <a:off x="18656300" y="12975641"/>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52722</xdr:rowOff>
    </xdr:from>
    <xdr:to>
      <xdr:col>116</xdr:col>
      <xdr:colOff>114300</xdr:colOff>
      <xdr:row>75</xdr:row>
      <xdr:rowOff>154322</xdr:rowOff>
    </xdr:to>
    <xdr:sp macro="" textlink="">
      <xdr:nvSpPr>
        <xdr:cNvPr id="865" name="楕円 864"/>
        <xdr:cNvSpPr/>
      </xdr:nvSpPr>
      <xdr:spPr>
        <a:xfrm>
          <a:off x="22110700" y="12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75599</xdr:rowOff>
    </xdr:from>
    <xdr:ext cx="599010" cy="259045"/>
    <xdr:sp macro="" textlink="">
      <xdr:nvSpPr>
        <xdr:cNvPr id="866" name="繰出金該当値テキスト"/>
        <xdr:cNvSpPr txBox="1"/>
      </xdr:nvSpPr>
      <xdr:spPr>
        <a:xfrm>
          <a:off x="22212300" y="1276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89938</xdr:rowOff>
    </xdr:from>
    <xdr:to>
      <xdr:col>112</xdr:col>
      <xdr:colOff>38100</xdr:colOff>
      <xdr:row>76</xdr:row>
      <xdr:rowOff>20089</xdr:rowOff>
    </xdr:to>
    <xdr:sp macro="" textlink="">
      <xdr:nvSpPr>
        <xdr:cNvPr id="867" name="楕円 866"/>
        <xdr:cNvSpPr/>
      </xdr:nvSpPr>
      <xdr:spPr>
        <a:xfrm>
          <a:off x="21272500" y="129486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36615</xdr:rowOff>
    </xdr:from>
    <xdr:ext cx="599010" cy="259045"/>
    <xdr:sp macro="" textlink="">
      <xdr:nvSpPr>
        <xdr:cNvPr id="868" name="テキスト ボックス 867"/>
        <xdr:cNvSpPr txBox="1"/>
      </xdr:nvSpPr>
      <xdr:spPr>
        <a:xfrm>
          <a:off x="21023795" y="1272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100348</xdr:rowOff>
    </xdr:from>
    <xdr:to>
      <xdr:col>107</xdr:col>
      <xdr:colOff>101600</xdr:colOff>
      <xdr:row>76</xdr:row>
      <xdr:rowOff>30497</xdr:rowOff>
    </xdr:to>
    <xdr:sp macro="" textlink="">
      <xdr:nvSpPr>
        <xdr:cNvPr id="869" name="楕円 868"/>
        <xdr:cNvSpPr/>
      </xdr:nvSpPr>
      <xdr:spPr>
        <a:xfrm>
          <a:off x="20383500" y="12959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47025</xdr:rowOff>
    </xdr:from>
    <xdr:ext cx="599010" cy="259045"/>
    <xdr:sp macro="" textlink="">
      <xdr:nvSpPr>
        <xdr:cNvPr id="870" name="テキスト ボックス 869"/>
        <xdr:cNvSpPr txBox="1"/>
      </xdr:nvSpPr>
      <xdr:spPr>
        <a:xfrm>
          <a:off x="20134795" y="127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75289</xdr:rowOff>
    </xdr:from>
    <xdr:to>
      <xdr:col>102</xdr:col>
      <xdr:colOff>165100</xdr:colOff>
      <xdr:row>76</xdr:row>
      <xdr:rowOff>5438</xdr:rowOff>
    </xdr:to>
    <xdr:sp macro="" textlink="">
      <xdr:nvSpPr>
        <xdr:cNvPr id="871" name="楕円 870"/>
        <xdr:cNvSpPr/>
      </xdr:nvSpPr>
      <xdr:spPr>
        <a:xfrm>
          <a:off x="19494500" y="12934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21966</xdr:rowOff>
    </xdr:from>
    <xdr:ext cx="599010" cy="259045"/>
    <xdr:sp macro="" textlink="">
      <xdr:nvSpPr>
        <xdr:cNvPr id="872" name="テキスト ボックス 871"/>
        <xdr:cNvSpPr txBox="1"/>
      </xdr:nvSpPr>
      <xdr:spPr>
        <a:xfrm>
          <a:off x="19245795" y="1270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66091</xdr:rowOff>
    </xdr:from>
    <xdr:to>
      <xdr:col>98</xdr:col>
      <xdr:colOff>38100</xdr:colOff>
      <xdr:row>75</xdr:row>
      <xdr:rowOff>167691</xdr:rowOff>
    </xdr:to>
    <xdr:sp macro="" textlink="">
      <xdr:nvSpPr>
        <xdr:cNvPr id="873" name="楕円 872"/>
        <xdr:cNvSpPr/>
      </xdr:nvSpPr>
      <xdr:spPr>
        <a:xfrm>
          <a:off x="18605500" y="12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12768</xdr:rowOff>
    </xdr:from>
    <xdr:ext cx="599010" cy="259045"/>
    <xdr:sp macro="" textlink="">
      <xdr:nvSpPr>
        <xdr:cNvPr id="874" name="テキスト ボックス 873"/>
        <xdr:cNvSpPr txBox="1"/>
      </xdr:nvSpPr>
      <xdr:spPr>
        <a:xfrm>
          <a:off x="18356795" y="127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1,118,903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千円となっている。人件費については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年度の大量退職者の補充が進まず、減少となっている。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旧小学校の解体費、各種補助事業による計画策定により増額となっている。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、教育施設・観光施設の修繕に加えて台風等災害による道路の維持補修費の増加が要因となっている。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被扶助対象者が少ないことや医療施設・介護サービス施設等が少ないことにより、類似団体平均等を大きく下回っているため、現行のサービス水準を維持しつつも、サービス向上策の模索を図る。補助費について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大雪による被災農業者向けの補助金による一時的な増があったものの、類似団体平均を下回る形で推移している。しかしながら、増加傾向にあるため引き続き、補助金を交付に明確な基準を設けて審査を行っていく必要がある。普通建設事業費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行政情報提供端末を新しい機種に入れ替える工事を行ったため増となっている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公債費については、昨年度からは減少しているが、類似団体平均に比べると高い水準で推移しているため、引き続き地方債残高の減少に努める。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積立金については昨年度より積立額は減少したが、公共施設の老朽化対策や恒久的な財政安定化のために計画的に積立を行っていく。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山梨県道志村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
1,688
79.68
2,063,738
1,898,778
103,888
1,199,914
3,394,622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69569</xdr:rowOff>
    </xdr:from>
    <xdr:to>
      <xdr:col>24</xdr:col>
      <xdr:colOff>63500</xdr:colOff>
      <xdr:row>37</xdr:row>
      <xdr:rowOff>81897</xdr:rowOff>
    </xdr:to>
    <xdr:cxnSp macro="">
      <xdr:nvCxnSpPr>
        <xdr:cNvPr id="62" name="直線コネクタ 61"/>
        <xdr:cNvCxnSpPr/>
      </xdr:nvCxnSpPr>
      <xdr:spPr>
        <a:xfrm>
          <a:off x="3797300" y="6413219"/>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60735</xdr:rowOff>
    </xdr:from>
    <xdr:to>
      <xdr:col>19</xdr:col>
      <xdr:colOff>177800</xdr:colOff>
      <xdr:row>37</xdr:row>
      <xdr:rowOff>69569</xdr:rowOff>
    </xdr:to>
    <xdr:cxnSp macro="">
      <xdr:nvCxnSpPr>
        <xdr:cNvPr id="65" name="直線コネクタ 64"/>
        <xdr:cNvCxnSpPr/>
      </xdr:nvCxnSpPr>
      <xdr:spPr>
        <a:xfrm>
          <a:off x="2908300" y="6404385"/>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39867</xdr:rowOff>
    </xdr:from>
    <xdr:to>
      <xdr:col>15</xdr:col>
      <xdr:colOff>50800</xdr:colOff>
      <xdr:row>37</xdr:row>
      <xdr:rowOff>60735</xdr:rowOff>
    </xdr:to>
    <xdr:cxnSp macro="">
      <xdr:nvCxnSpPr>
        <xdr:cNvPr id="68" name="直線コネクタ 67"/>
        <xdr:cNvCxnSpPr/>
      </xdr:nvCxnSpPr>
      <xdr:spPr>
        <a:xfrm>
          <a:off x="2019300" y="638351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39867</xdr:rowOff>
    </xdr:from>
    <xdr:to>
      <xdr:col>10</xdr:col>
      <xdr:colOff>114300</xdr:colOff>
      <xdr:row>37</xdr:row>
      <xdr:rowOff>62352</xdr:rowOff>
    </xdr:to>
    <xdr:cxnSp macro="">
      <xdr:nvCxnSpPr>
        <xdr:cNvPr id="71" name="直線コネクタ 70"/>
        <xdr:cNvCxnSpPr/>
      </xdr:nvCxnSpPr>
      <xdr:spPr>
        <a:xfrm flipV="1">
          <a:off x="1130300" y="638351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31097</xdr:rowOff>
    </xdr:from>
    <xdr:to>
      <xdr:col>24</xdr:col>
      <xdr:colOff>114300</xdr:colOff>
      <xdr:row>37</xdr:row>
      <xdr:rowOff>132697</xdr:rowOff>
    </xdr:to>
    <xdr:sp macro="" textlink="">
      <xdr:nvSpPr>
        <xdr:cNvPr id="81" name="楕円 80"/>
        <xdr:cNvSpPr/>
      </xdr:nvSpPr>
      <xdr:spPr>
        <a:xfrm>
          <a:off x="4584700" y="63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53974</xdr:rowOff>
    </xdr:from>
    <xdr:ext cx="534377" cy="259045"/>
    <xdr:sp macro="" textlink="">
      <xdr:nvSpPr>
        <xdr:cNvPr id="82" name="議会費該当値テキスト"/>
        <xdr:cNvSpPr txBox="1"/>
      </xdr:nvSpPr>
      <xdr:spPr>
        <a:xfrm>
          <a:off x="4686300" y="62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18769</xdr:rowOff>
    </xdr:from>
    <xdr:to>
      <xdr:col>20</xdr:col>
      <xdr:colOff>38100</xdr:colOff>
      <xdr:row>37</xdr:row>
      <xdr:rowOff>120369</xdr:rowOff>
    </xdr:to>
    <xdr:sp macro="" textlink="">
      <xdr:nvSpPr>
        <xdr:cNvPr id="83" name="楕円 82"/>
        <xdr:cNvSpPr/>
      </xdr:nvSpPr>
      <xdr:spPr>
        <a:xfrm>
          <a:off x="3746500" y="63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136896</xdr:rowOff>
    </xdr:from>
    <xdr:ext cx="534377" cy="259045"/>
    <xdr:sp macro="" textlink="">
      <xdr:nvSpPr>
        <xdr:cNvPr id="84" name="テキスト ボックス 83"/>
        <xdr:cNvSpPr txBox="1"/>
      </xdr:nvSpPr>
      <xdr:spPr>
        <a:xfrm>
          <a:off x="3530111" y="61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9935</xdr:rowOff>
    </xdr:from>
    <xdr:to>
      <xdr:col>15</xdr:col>
      <xdr:colOff>101600</xdr:colOff>
      <xdr:row>37</xdr:row>
      <xdr:rowOff>111535</xdr:rowOff>
    </xdr:to>
    <xdr:sp macro="" textlink="">
      <xdr:nvSpPr>
        <xdr:cNvPr id="85" name="楕円 84"/>
        <xdr:cNvSpPr/>
      </xdr:nvSpPr>
      <xdr:spPr>
        <a:xfrm>
          <a:off x="2857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128062</xdr:rowOff>
    </xdr:from>
    <xdr:ext cx="534377" cy="259045"/>
    <xdr:sp macro="" textlink="">
      <xdr:nvSpPr>
        <xdr:cNvPr id="86" name="テキスト ボックス 85"/>
        <xdr:cNvSpPr txBox="1"/>
      </xdr:nvSpPr>
      <xdr:spPr>
        <a:xfrm>
          <a:off x="2641111"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160517</xdr:rowOff>
    </xdr:from>
    <xdr:to>
      <xdr:col>10</xdr:col>
      <xdr:colOff>165100</xdr:colOff>
      <xdr:row>37</xdr:row>
      <xdr:rowOff>90667</xdr:rowOff>
    </xdr:to>
    <xdr:sp macro="" textlink="">
      <xdr:nvSpPr>
        <xdr:cNvPr id="87" name="楕円 86"/>
        <xdr:cNvSpPr/>
      </xdr:nvSpPr>
      <xdr:spPr>
        <a:xfrm>
          <a:off x="1968500" y="63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107194</xdr:rowOff>
    </xdr:from>
    <xdr:ext cx="534377" cy="259045"/>
    <xdr:sp macro="" textlink="">
      <xdr:nvSpPr>
        <xdr:cNvPr id="88" name="テキスト ボックス 87"/>
        <xdr:cNvSpPr txBox="1"/>
      </xdr:nvSpPr>
      <xdr:spPr>
        <a:xfrm>
          <a:off x="1752111" y="61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11552</xdr:rowOff>
    </xdr:from>
    <xdr:to>
      <xdr:col>6</xdr:col>
      <xdr:colOff>38100</xdr:colOff>
      <xdr:row>37</xdr:row>
      <xdr:rowOff>113152</xdr:rowOff>
    </xdr:to>
    <xdr:sp macro="" textlink="">
      <xdr:nvSpPr>
        <xdr:cNvPr id="89" name="楕円 88"/>
        <xdr:cNvSpPr/>
      </xdr:nvSpPr>
      <xdr:spPr>
        <a:xfrm>
          <a:off x="1079500" y="63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129679</xdr:rowOff>
    </xdr:from>
    <xdr:ext cx="534377" cy="259045"/>
    <xdr:sp macro="" textlink="">
      <xdr:nvSpPr>
        <xdr:cNvPr id="90" name="テキスト ボックス 89"/>
        <xdr:cNvSpPr txBox="1"/>
      </xdr:nvSpPr>
      <xdr:spPr>
        <a:xfrm>
          <a:off x="863111" y="61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17057</xdr:rowOff>
    </xdr:from>
    <xdr:to>
      <xdr:col>24</xdr:col>
      <xdr:colOff>63500</xdr:colOff>
      <xdr:row>58</xdr:row>
      <xdr:rowOff>29991</xdr:rowOff>
    </xdr:to>
    <xdr:cxnSp macro="">
      <xdr:nvCxnSpPr>
        <xdr:cNvPr id="119" name="直線コネクタ 118"/>
        <xdr:cNvCxnSpPr/>
      </xdr:nvCxnSpPr>
      <xdr:spPr>
        <a:xfrm flipV="1">
          <a:off x="3797300" y="9961157"/>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160361</xdr:rowOff>
    </xdr:from>
    <xdr:to>
      <xdr:col>19</xdr:col>
      <xdr:colOff>177800</xdr:colOff>
      <xdr:row>58</xdr:row>
      <xdr:rowOff>29991</xdr:rowOff>
    </xdr:to>
    <xdr:cxnSp macro="">
      <xdr:nvCxnSpPr>
        <xdr:cNvPr id="122" name="直線コネクタ 121"/>
        <xdr:cNvCxnSpPr/>
      </xdr:nvCxnSpPr>
      <xdr:spPr>
        <a:xfrm>
          <a:off x="2908300" y="9933011"/>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160361</xdr:rowOff>
    </xdr:from>
    <xdr:to>
      <xdr:col>15</xdr:col>
      <xdr:colOff>50800</xdr:colOff>
      <xdr:row>58</xdr:row>
      <xdr:rowOff>27063</xdr:rowOff>
    </xdr:to>
    <xdr:cxnSp macro="">
      <xdr:nvCxnSpPr>
        <xdr:cNvPr id="125" name="直線コネクタ 124"/>
        <xdr:cNvCxnSpPr/>
      </xdr:nvCxnSpPr>
      <xdr:spPr>
        <a:xfrm flipV="1">
          <a:off x="2019300" y="9933011"/>
          <a:ext cx="889000" cy="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27063</xdr:rowOff>
    </xdr:from>
    <xdr:to>
      <xdr:col>10</xdr:col>
      <xdr:colOff>114300</xdr:colOff>
      <xdr:row>58</xdr:row>
      <xdr:rowOff>73434</xdr:rowOff>
    </xdr:to>
    <xdr:cxnSp macro="">
      <xdr:nvCxnSpPr>
        <xdr:cNvPr id="128" name="直線コネクタ 127"/>
        <xdr:cNvCxnSpPr/>
      </xdr:nvCxnSpPr>
      <xdr:spPr>
        <a:xfrm flipV="1">
          <a:off x="1130300" y="9971163"/>
          <a:ext cx="8890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137707</xdr:rowOff>
    </xdr:from>
    <xdr:to>
      <xdr:col>24</xdr:col>
      <xdr:colOff>114300</xdr:colOff>
      <xdr:row>58</xdr:row>
      <xdr:rowOff>67857</xdr:rowOff>
    </xdr:to>
    <xdr:sp macro="" textlink="">
      <xdr:nvSpPr>
        <xdr:cNvPr id="138" name="楕円 137"/>
        <xdr:cNvSpPr/>
      </xdr:nvSpPr>
      <xdr:spPr>
        <a:xfrm>
          <a:off x="4584700" y="99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116134</xdr:rowOff>
    </xdr:from>
    <xdr:ext cx="599010" cy="259045"/>
    <xdr:sp macro="" textlink="">
      <xdr:nvSpPr>
        <xdr:cNvPr id="139" name="総務費該当値テキスト"/>
        <xdr:cNvSpPr txBox="1"/>
      </xdr:nvSpPr>
      <xdr:spPr>
        <a:xfrm>
          <a:off x="4686300" y="98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150641</xdr:rowOff>
    </xdr:from>
    <xdr:to>
      <xdr:col>20</xdr:col>
      <xdr:colOff>38100</xdr:colOff>
      <xdr:row>58</xdr:row>
      <xdr:rowOff>80791</xdr:rowOff>
    </xdr:to>
    <xdr:sp macro="" textlink="">
      <xdr:nvSpPr>
        <xdr:cNvPr id="140" name="楕円 139"/>
        <xdr:cNvSpPr/>
      </xdr:nvSpPr>
      <xdr:spPr>
        <a:xfrm>
          <a:off x="3746500" y="99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71918</xdr:rowOff>
    </xdr:from>
    <xdr:ext cx="599010" cy="259045"/>
    <xdr:sp macro="" textlink="">
      <xdr:nvSpPr>
        <xdr:cNvPr id="141" name="テキスト ボックス 140"/>
        <xdr:cNvSpPr txBox="1"/>
      </xdr:nvSpPr>
      <xdr:spPr>
        <a:xfrm>
          <a:off x="3497795" y="1001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109561</xdr:rowOff>
    </xdr:from>
    <xdr:to>
      <xdr:col>15</xdr:col>
      <xdr:colOff>101600</xdr:colOff>
      <xdr:row>58</xdr:row>
      <xdr:rowOff>39711</xdr:rowOff>
    </xdr:to>
    <xdr:sp macro="" textlink="">
      <xdr:nvSpPr>
        <xdr:cNvPr id="142" name="楕円 141"/>
        <xdr:cNvSpPr/>
      </xdr:nvSpPr>
      <xdr:spPr>
        <a:xfrm>
          <a:off x="2857500" y="98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56238</xdr:rowOff>
    </xdr:from>
    <xdr:ext cx="599010" cy="259045"/>
    <xdr:sp macro="" textlink="">
      <xdr:nvSpPr>
        <xdr:cNvPr id="143" name="テキスト ボックス 142"/>
        <xdr:cNvSpPr txBox="1"/>
      </xdr:nvSpPr>
      <xdr:spPr>
        <a:xfrm>
          <a:off x="2608795" y="965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147713</xdr:rowOff>
    </xdr:from>
    <xdr:to>
      <xdr:col>10</xdr:col>
      <xdr:colOff>165100</xdr:colOff>
      <xdr:row>58</xdr:row>
      <xdr:rowOff>77863</xdr:rowOff>
    </xdr:to>
    <xdr:sp macro="" textlink="">
      <xdr:nvSpPr>
        <xdr:cNvPr id="144" name="楕円 143"/>
        <xdr:cNvSpPr/>
      </xdr:nvSpPr>
      <xdr:spPr>
        <a:xfrm>
          <a:off x="1968500" y="99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94390</xdr:rowOff>
    </xdr:from>
    <xdr:ext cx="599010" cy="259045"/>
    <xdr:sp macro="" textlink="">
      <xdr:nvSpPr>
        <xdr:cNvPr id="145" name="テキスト ボックス 144"/>
        <xdr:cNvSpPr txBox="1"/>
      </xdr:nvSpPr>
      <xdr:spPr>
        <a:xfrm>
          <a:off x="1719795" y="969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22634</xdr:rowOff>
    </xdr:from>
    <xdr:to>
      <xdr:col>6</xdr:col>
      <xdr:colOff>38100</xdr:colOff>
      <xdr:row>58</xdr:row>
      <xdr:rowOff>124234</xdr:rowOff>
    </xdr:to>
    <xdr:sp macro="" textlink="">
      <xdr:nvSpPr>
        <xdr:cNvPr id="146" name="楕円 145"/>
        <xdr:cNvSpPr/>
      </xdr:nvSpPr>
      <xdr:spPr>
        <a:xfrm>
          <a:off x="1079500" y="9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115361</xdr:rowOff>
    </xdr:from>
    <xdr:ext cx="599010" cy="259045"/>
    <xdr:sp macro="" textlink="">
      <xdr:nvSpPr>
        <xdr:cNvPr id="147" name="テキスト ボックス 146"/>
        <xdr:cNvSpPr txBox="1"/>
      </xdr:nvSpPr>
      <xdr:spPr>
        <a:xfrm>
          <a:off x="830795" y="1005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125648</xdr:rowOff>
    </xdr:from>
    <xdr:to>
      <xdr:col>24</xdr:col>
      <xdr:colOff>63500</xdr:colOff>
      <xdr:row>77</xdr:row>
      <xdr:rowOff>135021</xdr:rowOff>
    </xdr:to>
    <xdr:cxnSp macro="">
      <xdr:nvCxnSpPr>
        <xdr:cNvPr id="177" name="直線コネクタ 176"/>
        <xdr:cNvCxnSpPr/>
      </xdr:nvCxnSpPr>
      <xdr:spPr>
        <a:xfrm flipV="1">
          <a:off x="3797300" y="13327298"/>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140652</xdr:rowOff>
    </xdr:from>
    <xdr:to>
      <xdr:col>19</xdr:col>
      <xdr:colOff>177800</xdr:colOff>
      <xdr:row>77</xdr:row>
      <xdr:rowOff>135021</xdr:rowOff>
    </xdr:to>
    <xdr:cxnSp macro="">
      <xdr:nvCxnSpPr>
        <xdr:cNvPr id="180" name="直線コネクタ 179"/>
        <xdr:cNvCxnSpPr/>
      </xdr:nvCxnSpPr>
      <xdr:spPr>
        <a:xfrm>
          <a:off x="2908300" y="13170852"/>
          <a:ext cx="889000" cy="1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140652</xdr:rowOff>
    </xdr:from>
    <xdr:to>
      <xdr:col>15</xdr:col>
      <xdr:colOff>50800</xdr:colOff>
      <xdr:row>77</xdr:row>
      <xdr:rowOff>161851</xdr:rowOff>
    </xdr:to>
    <xdr:cxnSp macro="">
      <xdr:nvCxnSpPr>
        <xdr:cNvPr id="183" name="直線コネクタ 182"/>
        <xdr:cNvCxnSpPr/>
      </xdr:nvCxnSpPr>
      <xdr:spPr>
        <a:xfrm flipV="1">
          <a:off x="2019300" y="13170852"/>
          <a:ext cx="889000" cy="1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74419</xdr:rowOff>
    </xdr:from>
    <xdr:to>
      <xdr:col>10</xdr:col>
      <xdr:colOff>114300</xdr:colOff>
      <xdr:row>77</xdr:row>
      <xdr:rowOff>161851</xdr:rowOff>
    </xdr:to>
    <xdr:cxnSp macro="">
      <xdr:nvCxnSpPr>
        <xdr:cNvPr id="186" name="直線コネクタ 185"/>
        <xdr:cNvCxnSpPr/>
      </xdr:nvCxnSpPr>
      <xdr:spPr>
        <a:xfrm>
          <a:off x="1130300" y="13276069"/>
          <a:ext cx="889000" cy="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74848</xdr:rowOff>
    </xdr:from>
    <xdr:to>
      <xdr:col>24</xdr:col>
      <xdr:colOff>114300</xdr:colOff>
      <xdr:row>78</xdr:row>
      <xdr:rowOff>4998</xdr:rowOff>
    </xdr:to>
    <xdr:sp macro="" textlink="">
      <xdr:nvSpPr>
        <xdr:cNvPr id="196" name="楕円 195"/>
        <xdr:cNvSpPr/>
      </xdr:nvSpPr>
      <xdr:spPr>
        <a:xfrm>
          <a:off x="4584700" y="132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161225</xdr:rowOff>
    </xdr:from>
    <xdr:ext cx="599010" cy="259045"/>
    <xdr:sp macro="" textlink="">
      <xdr:nvSpPr>
        <xdr:cNvPr id="197" name="民生費該当値テキスト"/>
        <xdr:cNvSpPr txBox="1"/>
      </xdr:nvSpPr>
      <xdr:spPr>
        <a:xfrm>
          <a:off x="4686300" y="1319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84221</xdr:rowOff>
    </xdr:from>
    <xdr:to>
      <xdr:col>20</xdr:col>
      <xdr:colOff>38100</xdr:colOff>
      <xdr:row>78</xdr:row>
      <xdr:rowOff>14371</xdr:rowOff>
    </xdr:to>
    <xdr:sp macro="" textlink="">
      <xdr:nvSpPr>
        <xdr:cNvPr id="198" name="楕円 197"/>
        <xdr:cNvSpPr/>
      </xdr:nvSpPr>
      <xdr:spPr>
        <a:xfrm>
          <a:off x="3746500" y="132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5498</xdr:rowOff>
    </xdr:from>
    <xdr:ext cx="599010" cy="259045"/>
    <xdr:sp macro="" textlink="">
      <xdr:nvSpPr>
        <xdr:cNvPr id="199" name="テキスト ボックス 198"/>
        <xdr:cNvSpPr txBox="1"/>
      </xdr:nvSpPr>
      <xdr:spPr>
        <a:xfrm>
          <a:off x="3497795" y="1337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89852</xdr:rowOff>
    </xdr:from>
    <xdr:to>
      <xdr:col>15</xdr:col>
      <xdr:colOff>101600</xdr:colOff>
      <xdr:row>77</xdr:row>
      <xdr:rowOff>20002</xdr:rowOff>
    </xdr:to>
    <xdr:sp macro="" textlink="">
      <xdr:nvSpPr>
        <xdr:cNvPr id="200" name="楕円 199"/>
        <xdr:cNvSpPr/>
      </xdr:nvSpPr>
      <xdr:spPr>
        <a:xfrm>
          <a:off x="2857500" y="131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11129</xdr:rowOff>
    </xdr:from>
    <xdr:ext cx="599010" cy="259045"/>
    <xdr:sp macro="" textlink="">
      <xdr:nvSpPr>
        <xdr:cNvPr id="201" name="テキスト ボックス 200"/>
        <xdr:cNvSpPr txBox="1"/>
      </xdr:nvSpPr>
      <xdr:spPr>
        <a:xfrm>
          <a:off x="2608795" y="132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111051</xdr:rowOff>
    </xdr:from>
    <xdr:to>
      <xdr:col>10</xdr:col>
      <xdr:colOff>165100</xdr:colOff>
      <xdr:row>78</xdr:row>
      <xdr:rowOff>41201</xdr:rowOff>
    </xdr:to>
    <xdr:sp macro="" textlink="">
      <xdr:nvSpPr>
        <xdr:cNvPr id="202" name="楕円 201"/>
        <xdr:cNvSpPr/>
      </xdr:nvSpPr>
      <xdr:spPr>
        <a:xfrm>
          <a:off x="1968500" y="13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32328</xdr:rowOff>
    </xdr:from>
    <xdr:ext cx="599010" cy="259045"/>
    <xdr:sp macro="" textlink="">
      <xdr:nvSpPr>
        <xdr:cNvPr id="203" name="テキスト ボックス 202"/>
        <xdr:cNvSpPr txBox="1"/>
      </xdr:nvSpPr>
      <xdr:spPr>
        <a:xfrm>
          <a:off x="1719795" y="1340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23619</xdr:rowOff>
    </xdr:from>
    <xdr:to>
      <xdr:col>6</xdr:col>
      <xdr:colOff>38100</xdr:colOff>
      <xdr:row>77</xdr:row>
      <xdr:rowOff>125219</xdr:rowOff>
    </xdr:to>
    <xdr:sp macro="" textlink="">
      <xdr:nvSpPr>
        <xdr:cNvPr id="204" name="楕円 203"/>
        <xdr:cNvSpPr/>
      </xdr:nvSpPr>
      <xdr:spPr>
        <a:xfrm>
          <a:off x="1079500" y="132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116346</xdr:rowOff>
    </xdr:from>
    <xdr:ext cx="599010" cy="259045"/>
    <xdr:sp macro="" textlink="">
      <xdr:nvSpPr>
        <xdr:cNvPr id="205" name="テキスト ボックス 204"/>
        <xdr:cNvSpPr txBox="1"/>
      </xdr:nvSpPr>
      <xdr:spPr>
        <a:xfrm>
          <a:off x="830795" y="1331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159996</xdr:rowOff>
    </xdr:from>
    <xdr:to>
      <xdr:col>24</xdr:col>
      <xdr:colOff>63500</xdr:colOff>
      <xdr:row>97</xdr:row>
      <xdr:rowOff>161006</xdr:rowOff>
    </xdr:to>
    <xdr:cxnSp macro="">
      <xdr:nvCxnSpPr>
        <xdr:cNvPr id="234" name="直線コネクタ 233"/>
        <xdr:cNvCxnSpPr/>
      </xdr:nvCxnSpPr>
      <xdr:spPr>
        <a:xfrm flipV="1">
          <a:off x="3797300" y="16790646"/>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161006</xdr:rowOff>
    </xdr:from>
    <xdr:to>
      <xdr:col>19</xdr:col>
      <xdr:colOff>177800</xdr:colOff>
      <xdr:row>97</xdr:row>
      <xdr:rowOff>170027</xdr:rowOff>
    </xdr:to>
    <xdr:cxnSp macro="">
      <xdr:nvCxnSpPr>
        <xdr:cNvPr id="237" name="直線コネクタ 236"/>
        <xdr:cNvCxnSpPr/>
      </xdr:nvCxnSpPr>
      <xdr:spPr>
        <a:xfrm flipV="1">
          <a:off x="2908300" y="16791656"/>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169849</xdr:rowOff>
    </xdr:from>
    <xdr:to>
      <xdr:col>15</xdr:col>
      <xdr:colOff>50800</xdr:colOff>
      <xdr:row>97</xdr:row>
      <xdr:rowOff>170027</xdr:rowOff>
    </xdr:to>
    <xdr:cxnSp macro="">
      <xdr:nvCxnSpPr>
        <xdr:cNvPr id="240" name="直線コネクタ 239"/>
        <xdr:cNvCxnSpPr/>
      </xdr:nvCxnSpPr>
      <xdr:spPr>
        <a:xfrm>
          <a:off x="2019300" y="1680049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169849</xdr:rowOff>
    </xdr:from>
    <xdr:to>
      <xdr:col>10</xdr:col>
      <xdr:colOff>114300</xdr:colOff>
      <xdr:row>98</xdr:row>
      <xdr:rowOff>7776</xdr:rowOff>
    </xdr:to>
    <xdr:cxnSp macro="">
      <xdr:nvCxnSpPr>
        <xdr:cNvPr id="243" name="直線コネクタ 242"/>
        <xdr:cNvCxnSpPr/>
      </xdr:nvCxnSpPr>
      <xdr:spPr>
        <a:xfrm flipV="1">
          <a:off x="1130300" y="16800499"/>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7" name="テキスト ボックス 246"/>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109196</xdr:rowOff>
    </xdr:from>
    <xdr:to>
      <xdr:col>24</xdr:col>
      <xdr:colOff>114300</xdr:colOff>
      <xdr:row>98</xdr:row>
      <xdr:rowOff>39346</xdr:rowOff>
    </xdr:to>
    <xdr:sp macro="" textlink="">
      <xdr:nvSpPr>
        <xdr:cNvPr id="253" name="楕円 252"/>
        <xdr:cNvSpPr/>
      </xdr:nvSpPr>
      <xdr:spPr>
        <a:xfrm>
          <a:off x="4584700" y="16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132073</xdr:rowOff>
    </xdr:from>
    <xdr:ext cx="599010" cy="259045"/>
    <xdr:sp macro="" textlink="">
      <xdr:nvSpPr>
        <xdr:cNvPr id="254" name="衛生費該当値テキスト"/>
        <xdr:cNvSpPr txBox="1"/>
      </xdr:nvSpPr>
      <xdr:spPr>
        <a:xfrm>
          <a:off x="4686300" y="1659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110206</xdr:rowOff>
    </xdr:from>
    <xdr:to>
      <xdr:col>20</xdr:col>
      <xdr:colOff>38100</xdr:colOff>
      <xdr:row>98</xdr:row>
      <xdr:rowOff>40356</xdr:rowOff>
    </xdr:to>
    <xdr:sp macro="" textlink="">
      <xdr:nvSpPr>
        <xdr:cNvPr id="255" name="楕円 254"/>
        <xdr:cNvSpPr/>
      </xdr:nvSpPr>
      <xdr:spPr>
        <a:xfrm>
          <a:off x="3746500" y="16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56883</xdr:rowOff>
    </xdr:from>
    <xdr:ext cx="599010" cy="259045"/>
    <xdr:sp macro="" textlink="">
      <xdr:nvSpPr>
        <xdr:cNvPr id="256" name="テキスト ボックス 255"/>
        <xdr:cNvSpPr txBox="1"/>
      </xdr:nvSpPr>
      <xdr:spPr>
        <a:xfrm>
          <a:off x="3497795" y="16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119227</xdr:rowOff>
    </xdr:from>
    <xdr:to>
      <xdr:col>15</xdr:col>
      <xdr:colOff>101600</xdr:colOff>
      <xdr:row>98</xdr:row>
      <xdr:rowOff>49377</xdr:rowOff>
    </xdr:to>
    <xdr:sp macro="" textlink="">
      <xdr:nvSpPr>
        <xdr:cNvPr id="257" name="楕円 256"/>
        <xdr:cNvSpPr/>
      </xdr:nvSpPr>
      <xdr:spPr>
        <a:xfrm>
          <a:off x="2857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65904</xdr:rowOff>
    </xdr:from>
    <xdr:ext cx="599010" cy="259045"/>
    <xdr:sp macro="" textlink="">
      <xdr:nvSpPr>
        <xdr:cNvPr id="258" name="テキスト ボックス 257"/>
        <xdr:cNvSpPr txBox="1"/>
      </xdr:nvSpPr>
      <xdr:spPr>
        <a:xfrm>
          <a:off x="2608795" y="165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119049</xdr:rowOff>
    </xdr:from>
    <xdr:to>
      <xdr:col>10</xdr:col>
      <xdr:colOff>165100</xdr:colOff>
      <xdr:row>98</xdr:row>
      <xdr:rowOff>49199</xdr:rowOff>
    </xdr:to>
    <xdr:sp macro="" textlink="">
      <xdr:nvSpPr>
        <xdr:cNvPr id="259" name="楕円 258"/>
        <xdr:cNvSpPr/>
      </xdr:nvSpPr>
      <xdr:spPr>
        <a:xfrm>
          <a:off x="1968500" y="1674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65726</xdr:rowOff>
    </xdr:from>
    <xdr:ext cx="599010" cy="259045"/>
    <xdr:sp macro="" textlink="">
      <xdr:nvSpPr>
        <xdr:cNvPr id="260" name="テキスト ボックス 259"/>
        <xdr:cNvSpPr txBox="1"/>
      </xdr:nvSpPr>
      <xdr:spPr>
        <a:xfrm>
          <a:off x="1719795" y="1652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128426</xdr:rowOff>
    </xdr:from>
    <xdr:to>
      <xdr:col>6</xdr:col>
      <xdr:colOff>38100</xdr:colOff>
      <xdr:row>98</xdr:row>
      <xdr:rowOff>58576</xdr:rowOff>
    </xdr:to>
    <xdr:sp macro="" textlink="">
      <xdr:nvSpPr>
        <xdr:cNvPr id="261" name="楕円 260"/>
        <xdr:cNvSpPr/>
      </xdr:nvSpPr>
      <xdr:spPr>
        <a:xfrm>
          <a:off x="1079500" y="167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75103</xdr:rowOff>
    </xdr:from>
    <xdr:ext cx="599010" cy="259045"/>
    <xdr:sp macro="" textlink="">
      <xdr:nvSpPr>
        <xdr:cNvPr id="262" name="テキスト ボックス 261"/>
        <xdr:cNvSpPr txBox="1"/>
      </xdr:nvSpPr>
      <xdr:spPr>
        <a:xfrm>
          <a:off x="830795" y="165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103212</xdr:rowOff>
    </xdr:from>
    <xdr:to>
      <xdr:col>55</xdr:col>
      <xdr:colOff>0</xdr:colOff>
      <xdr:row>58</xdr:row>
      <xdr:rowOff>114937</xdr:rowOff>
    </xdr:to>
    <xdr:cxnSp macro="">
      <xdr:nvCxnSpPr>
        <xdr:cNvPr id="348" name="直線コネクタ 347"/>
        <xdr:cNvCxnSpPr/>
      </xdr:nvCxnSpPr>
      <xdr:spPr>
        <a:xfrm>
          <a:off x="9639300" y="10047312"/>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103212</xdr:rowOff>
    </xdr:from>
    <xdr:to>
      <xdr:col>50</xdr:col>
      <xdr:colOff>114300</xdr:colOff>
      <xdr:row>58</xdr:row>
      <xdr:rowOff>152474</xdr:rowOff>
    </xdr:to>
    <xdr:cxnSp macro="">
      <xdr:nvCxnSpPr>
        <xdr:cNvPr id="351" name="直線コネクタ 350"/>
        <xdr:cNvCxnSpPr/>
      </xdr:nvCxnSpPr>
      <xdr:spPr>
        <a:xfrm flipV="1">
          <a:off x="8750300" y="10047312"/>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150228</xdr:rowOff>
    </xdr:from>
    <xdr:to>
      <xdr:col>45</xdr:col>
      <xdr:colOff>177800</xdr:colOff>
      <xdr:row>58</xdr:row>
      <xdr:rowOff>152474</xdr:rowOff>
    </xdr:to>
    <xdr:cxnSp macro="">
      <xdr:nvCxnSpPr>
        <xdr:cNvPr id="354" name="直線コネクタ 353"/>
        <xdr:cNvCxnSpPr/>
      </xdr:nvCxnSpPr>
      <xdr:spPr>
        <a:xfrm>
          <a:off x="7861300" y="10094328"/>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130692</xdr:rowOff>
    </xdr:from>
    <xdr:to>
      <xdr:col>41</xdr:col>
      <xdr:colOff>50800</xdr:colOff>
      <xdr:row>58</xdr:row>
      <xdr:rowOff>150228</xdr:rowOff>
    </xdr:to>
    <xdr:cxnSp macro="">
      <xdr:nvCxnSpPr>
        <xdr:cNvPr id="357" name="直線コネクタ 356"/>
        <xdr:cNvCxnSpPr/>
      </xdr:nvCxnSpPr>
      <xdr:spPr>
        <a:xfrm>
          <a:off x="6972300" y="10074792"/>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64137</xdr:rowOff>
    </xdr:from>
    <xdr:to>
      <xdr:col>55</xdr:col>
      <xdr:colOff>50800</xdr:colOff>
      <xdr:row>58</xdr:row>
      <xdr:rowOff>165737</xdr:rowOff>
    </xdr:to>
    <xdr:sp macro="" textlink="">
      <xdr:nvSpPr>
        <xdr:cNvPr id="367" name="楕円 366"/>
        <xdr:cNvSpPr/>
      </xdr:nvSpPr>
      <xdr:spPr>
        <a:xfrm>
          <a:off x="10426700" y="100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23514</xdr:rowOff>
    </xdr:from>
    <xdr:ext cx="599010" cy="259045"/>
    <xdr:sp macro="" textlink="">
      <xdr:nvSpPr>
        <xdr:cNvPr id="368" name="農林水産業費該当値テキスト"/>
        <xdr:cNvSpPr txBox="1"/>
      </xdr:nvSpPr>
      <xdr:spPr>
        <a:xfrm>
          <a:off x="10528300" y="979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52412</xdr:rowOff>
    </xdr:from>
    <xdr:to>
      <xdr:col>50</xdr:col>
      <xdr:colOff>165100</xdr:colOff>
      <xdr:row>58</xdr:row>
      <xdr:rowOff>154012</xdr:rowOff>
    </xdr:to>
    <xdr:sp macro="" textlink="">
      <xdr:nvSpPr>
        <xdr:cNvPr id="369" name="楕円 368"/>
        <xdr:cNvSpPr/>
      </xdr:nvSpPr>
      <xdr:spPr>
        <a:xfrm>
          <a:off x="9588500" y="99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170539</xdr:rowOff>
    </xdr:from>
    <xdr:ext cx="599010" cy="259045"/>
    <xdr:sp macro="" textlink="">
      <xdr:nvSpPr>
        <xdr:cNvPr id="370" name="テキスト ボックス 369"/>
        <xdr:cNvSpPr txBox="1"/>
      </xdr:nvSpPr>
      <xdr:spPr>
        <a:xfrm>
          <a:off x="9339795" y="977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101674</xdr:rowOff>
    </xdr:from>
    <xdr:to>
      <xdr:col>46</xdr:col>
      <xdr:colOff>38100</xdr:colOff>
      <xdr:row>59</xdr:row>
      <xdr:rowOff>31824</xdr:rowOff>
    </xdr:to>
    <xdr:sp macro="" textlink="">
      <xdr:nvSpPr>
        <xdr:cNvPr id="371" name="楕円 370"/>
        <xdr:cNvSpPr/>
      </xdr:nvSpPr>
      <xdr:spPr>
        <a:xfrm>
          <a:off x="8699500" y="100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22951</xdr:rowOff>
    </xdr:from>
    <xdr:ext cx="534377" cy="259045"/>
    <xdr:sp macro="" textlink="">
      <xdr:nvSpPr>
        <xdr:cNvPr id="372" name="テキスト ボックス 371"/>
        <xdr:cNvSpPr txBox="1"/>
      </xdr:nvSpPr>
      <xdr:spPr>
        <a:xfrm>
          <a:off x="8483111" y="101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99428</xdr:rowOff>
    </xdr:from>
    <xdr:to>
      <xdr:col>41</xdr:col>
      <xdr:colOff>101600</xdr:colOff>
      <xdr:row>59</xdr:row>
      <xdr:rowOff>29578</xdr:rowOff>
    </xdr:to>
    <xdr:sp macro="" textlink="">
      <xdr:nvSpPr>
        <xdr:cNvPr id="373" name="楕円 372"/>
        <xdr:cNvSpPr/>
      </xdr:nvSpPr>
      <xdr:spPr>
        <a:xfrm>
          <a:off x="7810500" y="100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20705</xdr:rowOff>
    </xdr:from>
    <xdr:ext cx="534377" cy="259045"/>
    <xdr:sp macro="" textlink="">
      <xdr:nvSpPr>
        <xdr:cNvPr id="374" name="テキスト ボックス 373"/>
        <xdr:cNvSpPr txBox="1"/>
      </xdr:nvSpPr>
      <xdr:spPr>
        <a:xfrm>
          <a:off x="7594111" y="101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79892</xdr:rowOff>
    </xdr:from>
    <xdr:to>
      <xdr:col>36</xdr:col>
      <xdr:colOff>165100</xdr:colOff>
      <xdr:row>59</xdr:row>
      <xdr:rowOff>10042</xdr:rowOff>
    </xdr:to>
    <xdr:sp macro="" textlink="">
      <xdr:nvSpPr>
        <xdr:cNvPr id="375" name="楕円 374"/>
        <xdr:cNvSpPr/>
      </xdr:nvSpPr>
      <xdr:spPr>
        <a:xfrm>
          <a:off x="6921500" y="100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1169</xdr:rowOff>
    </xdr:from>
    <xdr:ext cx="599010" cy="259045"/>
    <xdr:sp macro="" textlink="">
      <xdr:nvSpPr>
        <xdr:cNvPr id="376" name="テキスト ボックス 375"/>
        <xdr:cNvSpPr txBox="1"/>
      </xdr:nvSpPr>
      <xdr:spPr>
        <a:xfrm>
          <a:off x="6672795" y="101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42066</xdr:rowOff>
    </xdr:from>
    <xdr:to>
      <xdr:col>55</xdr:col>
      <xdr:colOff>0</xdr:colOff>
      <xdr:row>78</xdr:row>
      <xdr:rowOff>73802</xdr:rowOff>
    </xdr:to>
    <xdr:cxnSp macro="">
      <xdr:nvCxnSpPr>
        <xdr:cNvPr id="405" name="直線コネクタ 404"/>
        <xdr:cNvCxnSpPr/>
      </xdr:nvCxnSpPr>
      <xdr:spPr>
        <a:xfrm>
          <a:off x="9639300" y="13415166"/>
          <a:ext cx="838200" cy="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25967</xdr:rowOff>
    </xdr:from>
    <xdr:to>
      <xdr:col>50</xdr:col>
      <xdr:colOff>114300</xdr:colOff>
      <xdr:row>78</xdr:row>
      <xdr:rowOff>42066</xdr:rowOff>
    </xdr:to>
    <xdr:cxnSp macro="">
      <xdr:nvCxnSpPr>
        <xdr:cNvPr id="408" name="直線コネクタ 407"/>
        <xdr:cNvCxnSpPr/>
      </xdr:nvCxnSpPr>
      <xdr:spPr>
        <a:xfrm>
          <a:off x="8750300" y="13399067"/>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158065</xdr:rowOff>
    </xdr:from>
    <xdr:to>
      <xdr:col>45</xdr:col>
      <xdr:colOff>177800</xdr:colOff>
      <xdr:row>78</xdr:row>
      <xdr:rowOff>25967</xdr:rowOff>
    </xdr:to>
    <xdr:cxnSp macro="">
      <xdr:nvCxnSpPr>
        <xdr:cNvPr id="411" name="直線コネクタ 410"/>
        <xdr:cNvCxnSpPr/>
      </xdr:nvCxnSpPr>
      <xdr:spPr>
        <a:xfrm>
          <a:off x="7861300" y="13359715"/>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158065</xdr:rowOff>
    </xdr:from>
    <xdr:to>
      <xdr:col>41</xdr:col>
      <xdr:colOff>50800</xdr:colOff>
      <xdr:row>78</xdr:row>
      <xdr:rowOff>35077</xdr:rowOff>
    </xdr:to>
    <xdr:cxnSp macro="">
      <xdr:nvCxnSpPr>
        <xdr:cNvPr id="414" name="直線コネクタ 413"/>
        <xdr:cNvCxnSpPr/>
      </xdr:nvCxnSpPr>
      <xdr:spPr>
        <a:xfrm flipV="1">
          <a:off x="6972300" y="13359715"/>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23002</xdr:rowOff>
    </xdr:from>
    <xdr:to>
      <xdr:col>55</xdr:col>
      <xdr:colOff>50800</xdr:colOff>
      <xdr:row>78</xdr:row>
      <xdr:rowOff>124602</xdr:rowOff>
    </xdr:to>
    <xdr:sp macro="" textlink="">
      <xdr:nvSpPr>
        <xdr:cNvPr id="424" name="楕円 423"/>
        <xdr:cNvSpPr/>
      </xdr:nvSpPr>
      <xdr:spPr>
        <a:xfrm>
          <a:off x="10426700" y="133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1429</xdr:rowOff>
    </xdr:from>
    <xdr:ext cx="534377" cy="259045"/>
    <xdr:sp macro="" textlink="">
      <xdr:nvSpPr>
        <xdr:cNvPr id="425" name="商工費該当値テキスト"/>
        <xdr:cNvSpPr txBox="1"/>
      </xdr:nvSpPr>
      <xdr:spPr>
        <a:xfrm>
          <a:off x="10528300" y="133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162716</xdr:rowOff>
    </xdr:from>
    <xdr:to>
      <xdr:col>50</xdr:col>
      <xdr:colOff>165100</xdr:colOff>
      <xdr:row>78</xdr:row>
      <xdr:rowOff>92866</xdr:rowOff>
    </xdr:to>
    <xdr:sp macro="" textlink="">
      <xdr:nvSpPr>
        <xdr:cNvPr id="426" name="楕円 425"/>
        <xdr:cNvSpPr/>
      </xdr:nvSpPr>
      <xdr:spPr>
        <a:xfrm>
          <a:off x="9588500" y="13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83993</xdr:rowOff>
    </xdr:from>
    <xdr:ext cx="534377" cy="259045"/>
    <xdr:sp macro="" textlink="">
      <xdr:nvSpPr>
        <xdr:cNvPr id="427" name="テキスト ボックス 426"/>
        <xdr:cNvSpPr txBox="1"/>
      </xdr:nvSpPr>
      <xdr:spPr>
        <a:xfrm>
          <a:off x="9372111" y="13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146617</xdr:rowOff>
    </xdr:from>
    <xdr:to>
      <xdr:col>46</xdr:col>
      <xdr:colOff>38100</xdr:colOff>
      <xdr:row>78</xdr:row>
      <xdr:rowOff>76767</xdr:rowOff>
    </xdr:to>
    <xdr:sp macro="" textlink="">
      <xdr:nvSpPr>
        <xdr:cNvPr id="428" name="楕円 427"/>
        <xdr:cNvSpPr/>
      </xdr:nvSpPr>
      <xdr:spPr>
        <a:xfrm>
          <a:off x="8699500" y="13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93294</xdr:rowOff>
    </xdr:from>
    <xdr:ext cx="534377" cy="259045"/>
    <xdr:sp macro="" textlink="">
      <xdr:nvSpPr>
        <xdr:cNvPr id="429" name="テキスト ボックス 428"/>
        <xdr:cNvSpPr txBox="1"/>
      </xdr:nvSpPr>
      <xdr:spPr>
        <a:xfrm>
          <a:off x="8483111" y="131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107265</xdr:rowOff>
    </xdr:from>
    <xdr:to>
      <xdr:col>41</xdr:col>
      <xdr:colOff>101600</xdr:colOff>
      <xdr:row>78</xdr:row>
      <xdr:rowOff>37415</xdr:rowOff>
    </xdr:to>
    <xdr:sp macro="" textlink="">
      <xdr:nvSpPr>
        <xdr:cNvPr id="430" name="楕円 429"/>
        <xdr:cNvSpPr/>
      </xdr:nvSpPr>
      <xdr:spPr>
        <a:xfrm>
          <a:off x="78105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53942</xdr:rowOff>
    </xdr:from>
    <xdr:ext cx="534377" cy="259045"/>
    <xdr:sp macro="" textlink="">
      <xdr:nvSpPr>
        <xdr:cNvPr id="431" name="テキスト ボックス 430"/>
        <xdr:cNvSpPr txBox="1"/>
      </xdr:nvSpPr>
      <xdr:spPr>
        <a:xfrm>
          <a:off x="7594111" y="130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155727</xdr:rowOff>
    </xdr:from>
    <xdr:to>
      <xdr:col>36</xdr:col>
      <xdr:colOff>165100</xdr:colOff>
      <xdr:row>78</xdr:row>
      <xdr:rowOff>85877</xdr:rowOff>
    </xdr:to>
    <xdr:sp macro="" textlink="">
      <xdr:nvSpPr>
        <xdr:cNvPr id="432" name="楕円 431"/>
        <xdr:cNvSpPr/>
      </xdr:nvSpPr>
      <xdr:spPr>
        <a:xfrm>
          <a:off x="6921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77004</xdr:rowOff>
    </xdr:from>
    <xdr:ext cx="534377" cy="259045"/>
    <xdr:sp macro="" textlink="">
      <xdr:nvSpPr>
        <xdr:cNvPr id="433" name="テキスト ボックス 432"/>
        <xdr:cNvSpPr txBox="1"/>
      </xdr:nvSpPr>
      <xdr:spPr>
        <a:xfrm>
          <a:off x="6705111"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168599</xdr:rowOff>
    </xdr:from>
    <xdr:to>
      <xdr:col>55</xdr:col>
      <xdr:colOff>0</xdr:colOff>
      <xdr:row>98</xdr:row>
      <xdr:rowOff>65230</xdr:rowOff>
    </xdr:to>
    <xdr:cxnSp macro="">
      <xdr:nvCxnSpPr>
        <xdr:cNvPr id="462" name="直線コネクタ 461"/>
        <xdr:cNvCxnSpPr/>
      </xdr:nvCxnSpPr>
      <xdr:spPr>
        <a:xfrm flipV="1">
          <a:off x="9639300" y="16799249"/>
          <a:ext cx="838200" cy="6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65230</xdr:rowOff>
    </xdr:from>
    <xdr:to>
      <xdr:col>50</xdr:col>
      <xdr:colOff>114300</xdr:colOff>
      <xdr:row>98</xdr:row>
      <xdr:rowOff>80211</xdr:rowOff>
    </xdr:to>
    <xdr:cxnSp macro="">
      <xdr:nvCxnSpPr>
        <xdr:cNvPr id="465" name="直線コネクタ 464"/>
        <xdr:cNvCxnSpPr/>
      </xdr:nvCxnSpPr>
      <xdr:spPr>
        <a:xfrm flipV="1">
          <a:off x="8750300" y="16867330"/>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146726</xdr:rowOff>
    </xdr:from>
    <xdr:to>
      <xdr:col>45</xdr:col>
      <xdr:colOff>177800</xdr:colOff>
      <xdr:row>98</xdr:row>
      <xdr:rowOff>80211</xdr:rowOff>
    </xdr:to>
    <xdr:cxnSp macro="">
      <xdr:nvCxnSpPr>
        <xdr:cNvPr id="468" name="直線コネクタ 467"/>
        <xdr:cNvCxnSpPr/>
      </xdr:nvCxnSpPr>
      <xdr:spPr>
        <a:xfrm>
          <a:off x="7861300" y="16777376"/>
          <a:ext cx="889000" cy="10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146726</xdr:rowOff>
    </xdr:from>
    <xdr:to>
      <xdr:col>41</xdr:col>
      <xdr:colOff>50800</xdr:colOff>
      <xdr:row>98</xdr:row>
      <xdr:rowOff>79808</xdr:rowOff>
    </xdr:to>
    <xdr:cxnSp macro="">
      <xdr:nvCxnSpPr>
        <xdr:cNvPr id="471" name="直線コネクタ 470"/>
        <xdr:cNvCxnSpPr/>
      </xdr:nvCxnSpPr>
      <xdr:spPr>
        <a:xfrm flipV="1">
          <a:off x="6972300" y="16777376"/>
          <a:ext cx="889000" cy="1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117799</xdr:rowOff>
    </xdr:from>
    <xdr:to>
      <xdr:col>55</xdr:col>
      <xdr:colOff>50800</xdr:colOff>
      <xdr:row>98</xdr:row>
      <xdr:rowOff>47949</xdr:rowOff>
    </xdr:to>
    <xdr:sp macro="" textlink="">
      <xdr:nvSpPr>
        <xdr:cNvPr id="481" name="楕円 480"/>
        <xdr:cNvSpPr/>
      </xdr:nvSpPr>
      <xdr:spPr>
        <a:xfrm>
          <a:off x="10426700" y="167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96226</xdr:rowOff>
    </xdr:from>
    <xdr:ext cx="534377" cy="259045"/>
    <xdr:sp macro="" textlink="">
      <xdr:nvSpPr>
        <xdr:cNvPr id="482" name="土木費該当値テキスト"/>
        <xdr:cNvSpPr txBox="1"/>
      </xdr:nvSpPr>
      <xdr:spPr>
        <a:xfrm>
          <a:off x="10528300" y="167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14430</xdr:rowOff>
    </xdr:from>
    <xdr:to>
      <xdr:col>50</xdr:col>
      <xdr:colOff>165100</xdr:colOff>
      <xdr:row>98</xdr:row>
      <xdr:rowOff>116030</xdr:rowOff>
    </xdr:to>
    <xdr:sp macro="" textlink="">
      <xdr:nvSpPr>
        <xdr:cNvPr id="483" name="楕円 482"/>
        <xdr:cNvSpPr/>
      </xdr:nvSpPr>
      <xdr:spPr>
        <a:xfrm>
          <a:off x="9588500" y="168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107157</xdr:rowOff>
    </xdr:from>
    <xdr:ext cx="534377" cy="259045"/>
    <xdr:sp macro="" textlink="">
      <xdr:nvSpPr>
        <xdr:cNvPr id="484" name="テキスト ボックス 483"/>
        <xdr:cNvSpPr txBox="1"/>
      </xdr:nvSpPr>
      <xdr:spPr>
        <a:xfrm>
          <a:off x="9372111" y="169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29411</xdr:rowOff>
    </xdr:from>
    <xdr:to>
      <xdr:col>46</xdr:col>
      <xdr:colOff>38100</xdr:colOff>
      <xdr:row>98</xdr:row>
      <xdr:rowOff>131011</xdr:rowOff>
    </xdr:to>
    <xdr:sp macro="" textlink="">
      <xdr:nvSpPr>
        <xdr:cNvPr id="485" name="楕円 484"/>
        <xdr:cNvSpPr/>
      </xdr:nvSpPr>
      <xdr:spPr>
        <a:xfrm>
          <a:off x="8699500" y="168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122138</xdr:rowOff>
    </xdr:from>
    <xdr:ext cx="534377" cy="259045"/>
    <xdr:sp macro="" textlink="">
      <xdr:nvSpPr>
        <xdr:cNvPr id="486" name="テキスト ボックス 485"/>
        <xdr:cNvSpPr txBox="1"/>
      </xdr:nvSpPr>
      <xdr:spPr>
        <a:xfrm>
          <a:off x="8483111" y="169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95926</xdr:rowOff>
    </xdr:from>
    <xdr:to>
      <xdr:col>41</xdr:col>
      <xdr:colOff>101600</xdr:colOff>
      <xdr:row>98</xdr:row>
      <xdr:rowOff>26076</xdr:rowOff>
    </xdr:to>
    <xdr:sp macro="" textlink="">
      <xdr:nvSpPr>
        <xdr:cNvPr id="487" name="楕円 486"/>
        <xdr:cNvSpPr/>
      </xdr:nvSpPr>
      <xdr:spPr>
        <a:xfrm>
          <a:off x="78105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17203</xdr:rowOff>
    </xdr:from>
    <xdr:ext cx="534377" cy="259045"/>
    <xdr:sp macro="" textlink="">
      <xdr:nvSpPr>
        <xdr:cNvPr id="488" name="テキスト ボックス 487"/>
        <xdr:cNvSpPr txBox="1"/>
      </xdr:nvSpPr>
      <xdr:spPr>
        <a:xfrm>
          <a:off x="7594111" y="168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29008</xdr:rowOff>
    </xdr:from>
    <xdr:to>
      <xdr:col>36</xdr:col>
      <xdr:colOff>165100</xdr:colOff>
      <xdr:row>98</xdr:row>
      <xdr:rowOff>130608</xdr:rowOff>
    </xdr:to>
    <xdr:sp macro="" textlink="">
      <xdr:nvSpPr>
        <xdr:cNvPr id="489" name="楕円 488"/>
        <xdr:cNvSpPr/>
      </xdr:nvSpPr>
      <xdr:spPr>
        <a:xfrm>
          <a:off x="6921500" y="168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121735</xdr:rowOff>
    </xdr:from>
    <xdr:ext cx="534377" cy="259045"/>
    <xdr:sp macro="" textlink="">
      <xdr:nvSpPr>
        <xdr:cNvPr id="490" name="テキスト ボックス 489"/>
        <xdr:cNvSpPr txBox="1"/>
      </xdr:nvSpPr>
      <xdr:spPr>
        <a:xfrm>
          <a:off x="6705111" y="1692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29949</xdr:rowOff>
    </xdr:from>
    <xdr:to>
      <xdr:col>85</xdr:col>
      <xdr:colOff>126364</xdr:colOff>
      <xdr:row>38</xdr:row>
      <xdr:rowOff>147038</xdr:rowOff>
    </xdr:to>
    <xdr:cxnSp macro="">
      <xdr:nvCxnSpPr>
        <xdr:cNvPr id="514" name="直線コネクタ 513"/>
        <xdr:cNvCxnSpPr/>
      </xdr:nvCxnSpPr>
      <xdr:spPr>
        <a:xfrm flipV="1">
          <a:off x="16317595" y="5687799"/>
          <a:ext cx="1269" cy="974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150865</xdr:rowOff>
    </xdr:from>
    <xdr:ext cx="469744" cy="259045"/>
    <xdr:sp macro="" textlink="">
      <xdr:nvSpPr>
        <xdr:cNvPr id="515" name="消防費最小値テキスト"/>
        <xdr:cNvSpPr txBox="1"/>
      </xdr:nvSpPr>
      <xdr:spPr>
        <a:xfrm>
          <a:off x="16370300" y="66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147038</xdr:rowOff>
    </xdr:from>
    <xdr:to>
      <xdr:col>86</xdr:col>
      <xdr:colOff>25400</xdr:colOff>
      <xdr:row>38</xdr:row>
      <xdr:rowOff>147038</xdr:rowOff>
    </xdr:to>
    <xdr:cxnSp macro="">
      <xdr:nvCxnSpPr>
        <xdr:cNvPr id="516" name="直線コネクタ 515"/>
        <xdr:cNvCxnSpPr/>
      </xdr:nvCxnSpPr>
      <xdr:spPr>
        <a:xfrm>
          <a:off x="16230600" y="66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148076</xdr:rowOff>
    </xdr:from>
    <xdr:ext cx="599010" cy="259045"/>
    <xdr:sp macro="" textlink="">
      <xdr:nvSpPr>
        <xdr:cNvPr id="517" name="消防費最大値テキスト"/>
        <xdr:cNvSpPr txBox="1"/>
      </xdr:nvSpPr>
      <xdr:spPr>
        <a:xfrm>
          <a:off x="16370300" y="54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29949</xdr:rowOff>
    </xdr:from>
    <xdr:to>
      <xdr:col>86</xdr:col>
      <xdr:colOff>25400</xdr:colOff>
      <xdr:row>33</xdr:row>
      <xdr:rowOff>29949</xdr:rowOff>
    </xdr:to>
    <xdr:cxnSp macro="">
      <xdr:nvCxnSpPr>
        <xdr:cNvPr id="518" name="直線コネクタ 517"/>
        <xdr:cNvCxnSpPr/>
      </xdr:nvCxnSpPr>
      <xdr:spPr>
        <a:xfrm>
          <a:off x="16230600" y="56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105349</xdr:rowOff>
    </xdr:from>
    <xdr:to>
      <xdr:col>85</xdr:col>
      <xdr:colOff>127000</xdr:colOff>
      <xdr:row>36</xdr:row>
      <xdr:rowOff>118585</xdr:rowOff>
    </xdr:to>
    <xdr:cxnSp macro="">
      <xdr:nvCxnSpPr>
        <xdr:cNvPr id="519" name="直線コネクタ 518"/>
        <xdr:cNvCxnSpPr/>
      </xdr:nvCxnSpPr>
      <xdr:spPr>
        <a:xfrm flipV="1">
          <a:off x="15481300" y="6277549"/>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69270</xdr:rowOff>
    </xdr:from>
    <xdr:ext cx="534377" cy="259045"/>
    <xdr:sp macro="" textlink="">
      <xdr:nvSpPr>
        <xdr:cNvPr id="520" name="消防費平均値テキスト"/>
        <xdr:cNvSpPr txBox="1"/>
      </xdr:nvSpPr>
      <xdr:spPr>
        <a:xfrm>
          <a:off x="16370300" y="624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90843</xdr:rowOff>
    </xdr:from>
    <xdr:to>
      <xdr:col>85</xdr:col>
      <xdr:colOff>177800</xdr:colOff>
      <xdr:row>37</xdr:row>
      <xdr:rowOff>20993</xdr:rowOff>
    </xdr:to>
    <xdr:sp macro="" textlink="">
      <xdr:nvSpPr>
        <xdr:cNvPr id="521" name="フローチャート: 判断 520"/>
        <xdr:cNvSpPr/>
      </xdr:nvSpPr>
      <xdr:spPr>
        <a:xfrm>
          <a:off x="162687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60902</xdr:rowOff>
    </xdr:from>
    <xdr:to>
      <xdr:col>81</xdr:col>
      <xdr:colOff>50800</xdr:colOff>
      <xdr:row>36</xdr:row>
      <xdr:rowOff>118585</xdr:rowOff>
    </xdr:to>
    <xdr:cxnSp macro="">
      <xdr:nvCxnSpPr>
        <xdr:cNvPr id="522" name="直線コネクタ 521"/>
        <xdr:cNvCxnSpPr/>
      </xdr:nvCxnSpPr>
      <xdr:spPr>
        <a:xfrm>
          <a:off x="14592300" y="6233102"/>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4341</xdr:rowOff>
    </xdr:from>
    <xdr:to>
      <xdr:col>81</xdr:col>
      <xdr:colOff>101600</xdr:colOff>
      <xdr:row>37</xdr:row>
      <xdr:rowOff>105941</xdr:rowOff>
    </xdr:to>
    <xdr:sp macro="" textlink="">
      <xdr:nvSpPr>
        <xdr:cNvPr id="523" name="フローチャート: 判断 522"/>
        <xdr:cNvSpPr/>
      </xdr:nvSpPr>
      <xdr:spPr>
        <a:xfrm>
          <a:off x="15430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97068</xdr:rowOff>
    </xdr:from>
    <xdr:ext cx="534377" cy="259045"/>
    <xdr:sp macro="" textlink="">
      <xdr:nvSpPr>
        <xdr:cNvPr id="524" name="テキスト ボックス 523"/>
        <xdr:cNvSpPr txBox="1"/>
      </xdr:nvSpPr>
      <xdr:spPr>
        <a:xfrm>
          <a:off x="15214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60902</xdr:rowOff>
    </xdr:from>
    <xdr:to>
      <xdr:col>76</xdr:col>
      <xdr:colOff>114300</xdr:colOff>
      <xdr:row>36</xdr:row>
      <xdr:rowOff>101775</xdr:rowOff>
    </xdr:to>
    <xdr:cxnSp macro="">
      <xdr:nvCxnSpPr>
        <xdr:cNvPr id="525" name="直線コネクタ 524"/>
        <xdr:cNvCxnSpPr/>
      </xdr:nvCxnSpPr>
      <xdr:spPr>
        <a:xfrm flipV="1">
          <a:off x="13703300" y="6233102"/>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136411</xdr:rowOff>
    </xdr:from>
    <xdr:to>
      <xdr:col>76</xdr:col>
      <xdr:colOff>165100</xdr:colOff>
      <xdr:row>37</xdr:row>
      <xdr:rowOff>66561</xdr:rowOff>
    </xdr:to>
    <xdr:sp macro="" textlink="">
      <xdr:nvSpPr>
        <xdr:cNvPr id="526" name="フローチャート: 判断 525"/>
        <xdr:cNvSpPr/>
      </xdr:nvSpPr>
      <xdr:spPr>
        <a:xfrm>
          <a:off x="14541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57688</xdr:rowOff>
    </xdr:from>
    <xdr:ext cx="534377" cy="259045"/>
    <xdr:sp macro="" textlink="">
      <xdr:nvSpPr>
        <xdr:cNvPr id="527" name="テキスト ボックス 526"/>
        <xdr:cNvSpPr txBox="1"/>
      </xdr:nvSpPr>
      <xdr:spPr>
        <a:xfrm>
          <a:off x="14325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149286</xdr:rowOff>
    </xdr:from>
    <xdr:to>
      <xdr:col>71</xdr:col>
      <xdr:colOff>177800</xdr:colOff>
      <xdr:row>36</xdr:row>
      <xdr:rowOff>101775</xdr:rowOff>
    </xdr:to>
    <xdr:cxnSp macro="">
      <xdr:nvCxnSpPr>
        <xdr:cNvPr id="528" name="直線コネクタ 527"/>
        <xdr:cNvCxnSpPr/>
      </xdr:nvCxnSpPr>
      <xdr:spPr>
        <a:xfrm>
          <a:off x="12814300" y="5292786"/>
          <a:ext cx="889000" cy="9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34432</xdr:rowOff>
    </xdr:from>
    <xdr:to>
      <xdr:col>72</xdr:col>
      <xdr:colOff>38100</xdr:colOff>
      <xdr:row>36</xdr:row>
      <xdr:rowOff>136032</xdr:rowOff>
    </xdr:to>
    <xdr:sp macro="" textlink="">
      <xdr:nvSpPr>
        <xdr:cNvPr id="529" name="フローチャート: 判断 528"/>
        <xdr:cNvSpPr/>
      </xdr:nvSpPr>
      <xdr:spPr>
        <a:xfrm>
          <a:off x="13652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152559</xdr:rowOff>
    </xdr:from>
    <xdr:ext cx="534377" cy="259045"/>
    <xdr:sp macro="" textlink="">
      <xdr:nvSpPr>
        <xdr:cNvPr id="530" name="テキスト ボックス 529"/>
        <xdr:cNvSpPr txBox="1"/>
      </xdr:nvSpPr>
      <xdr:spPr>
        <a:xfrm>
          <a:off x="13436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86744</xdr:rowOff>
    </xdr:from>
    <xdr:to>
      <xdr:col>67</xdr:col>
      <xdr:colOff>101600</xdr:colOff>
      <xdr:row>37</xdr:row>
      <xdr:rowOff>16894</xdr:rowOff>
    </xdr:to>
    <xdr:sp macro="" textlink="">
      <xdr:nvSpPr>
        <xdr:cNvPr id="531" name="フローチャート: 判断 530"/>
        <xdr:cNvSpPr/>
      </xdr:nvSpPr>
      <xdr:spPr>
        <a:xfrm>
          <a:off x="12763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8021</xdr:rowOff>
    </xdr:from>
    <xdr:ext cx="534377" cy="259045"/>
    <xdr:sp macro="" textlink="">
      <xdr:nvSpPr>
        <xdr:cNvPr id="532" name="テキスト ボックス 531"/>
        <xdr:cNvSpPr txBox="1"/>
      </xdr:nvSpPr>
      <xdr:spPr>
        <a:xfrm>
          <a:off x="12547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54549</xdr:rowOff>
    </xdr:from>
    <xdr:to>
      <xdr:col>85</xdr:col>
      <xdr:colOff>177800</xdr:colOff>
      <xdr:row>36</xdr:row>
      <xdr:rowOff>156149</xdr:rowOff>
    </xdr:to>
    <xdr:sp macro="" textlink="">
      <xdr:nvSpPr>
        <xdr:cNvPr id="538" name="楕円 537"/>
        <xdr:cNvSpPr/>
      </xdr:nvSpPr>
      <xdr:spPr>
        <a:xfrm>
          <a:off x="16268700" y="62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77426</xdr:rowOff>
    </xdr:from>
    <xdr:ext cx="534377" cy="259045"/>
    <xdr:sp macro="" textlink="">
      <xdr:nvSpPr>
        <xdr:cNvPr id="539" name="消防費該当値テキスト"/>
        <xdr:cNvSpPr txBox="1"/>
      </xdr:nvSpPr>
      <xdr:spPr>
        <a:xfrm>
          <a:off x="16370300" y="60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67785</xdr:rowOff>
    </xdr:from>
    <xdr:to>
      <xdr:col>81</xdr:col>
      <xdr:colOff>101600</xdr:colOff>
      <xdr:row>36</xdr:row>
      <xdr:rowOff>169385</xdr:rowOff>
    </xdr:to>
    <xdr:sp macro="" textlink="">
      <xdr:nvSpPr>
        <xdr:cNvPr id="540" name="楕円 539"/>
        <xdr:cNvSpPr/>
      </xdr:nvSpPr>
      <xdr:spPr>
        <a:xfrm>
          <a:off x="15430500" y="62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14462</xdr:rowOff>
    </xdr:from>
    <xdr:ext cx="534377" cy="259045"/>
    <xdr:sp macro="" textlink="">
      <xdr:nvSpPr>
        <xdr:cNvPr id="541" name="テキスト ボックス 540"/>
        <xdr:cNvSpPr txBox="1"/>
      </xdr:nvSpPr>
      <xdr:spPr>
        <a:xfrm>
          <a:off x="15214111" y="60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10102</xdr:rowOff>
    </xdr:from>
    <xdr:to>
      <xdr:col>76</xdr:col>
      <xdr:colOff>165100</xdr:colOff>
      <xdr:row>36</xdr:row>
      <xdr:rowOff>111702</xdr:rowOff>
    </xdr:to>
    <xdr:sp macro="" textlink="">
      <xdr:nvSpPr>
        <xdr:cNvPr id="542" name="楕円 541"/>
        <xdr:cNvSpPr/>
      </xdr:nvSpPr>
      <xdr:spPr>
        <a:xfrm>
          <a:off x="14541500" y="61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128229</xdr:rowOff>
    </xdr:from>
    <xdr:ext cx="534377" cy="259045"/>
    <xdr:sp macro="" textlink="">
      <xdr:nvSpPr>
        <xdr:cNvPr id="543" name="テキスト ボックス 542"/>
        <xdr:cNvSpPr txBox="1"/>
      </xdr:nvSpPr>
      <xdr:spPr>
        <a:xfrm>
          <a:off x="14325111" y="59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50975</xdr:rowOff>
    </xdr:from>
    <xdr:to>
      <xdr:col>72</xdr:col>
      <xdr:colOff>38100</xdr:colOff>
      <xdr:row>36</xdr:row>
      <xdr:rowOff>152575</xdr:rowOff>
    </xdr:to>
    <xdr:sp macro="" textlink="">
      <xdr:nvSpPr>
        <xdr:cNvPr id="544" name="楕円 543"/>
        <xdr:cNvSpPr/>
      </xdr:nvSpPr>
      <xdr:spPr>
        <a:xfrm>
          <a:off x="13652500" y="62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143702</xdr:rowOff>
    </xdr:from>
    <xdr:ext cx="534377" cy="259045"/>
    <xdr:sp macro="" textlink="">
      <xdr:nvSpPr>
        <xdr:cNvPr id="545" name="テキスト ボックス 544"/>
        <xdr:cNvSpPr txBox="1"/>
      </xdr:nvSpPr>
      <xdr:spPr>
        <a:xfrm>
          <a:off x="13436111" y="63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98486</xdr:rowOff>
    </xdr:from>
    <xdr:to>
      <xdr:col>67</xdr:col>
      <xdr:colOff>101600</xdr:colOff>
      <xdr:row>31</xdr:row>
      <xdr:rowOff>28636</xdr:rowOff>
    </xdr:to>
    <xdr:sp macro="" textlink="">
      <xdr:nvSpPr>
        <xdr:cNvPr id="546" name="楕円 545"/>
        <xdr:cNvSpPr/>
      </xdr:nvSpPr>
      <xdr:spPr>
        <a:xfrm>
          <a:off x="12763500" y="52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45163</xdr:rowOff>
    </xdr:from>
    <xdr:ext cx="599010" cy="259045"/>
    <xdr:sp macro="" textlink="">
      <xdr:nvSpPr>
        <xdr:cNvPr id="547" name="テキスト ボックス 546"/>
        <xdr:cNvSpPr txBox="1"/>
      </xdr:nvSpPr>
      <xdr:spPr>
        <a:xfrm>
          <a:off x="12514795" y="5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1" name="直線コネクタ 570"/>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2"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3" name="直線コネクタ 572"/>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4"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5" name="直線コネクタ 574"/>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7011</xdr:rowOff>
    </xdr:from>
    <xdr:to>
      <xdr:col>85</xdr:col>
      <xdr:colOff>127000</xdr:colOff>
      <xdr:row>58</xdr:row>
      <xdr:rowOff>14189</xdr:rowOff>
    </xdr:to>
    <xdr:cxnSp macro="">
      <xdr:nvCxnSpPr>
        <xdr:cNvPr id="576" name="直線コネクタ 575"/>
        <xdr:cNvCxnSpPr/>
      </xdr:nvCxnSpPr>
      <xdr:spPr>
        <a:xfrm>
          <a:off x="15481300" y="9951111"/>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7"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78" name="フローチャート: 判断 577"/>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39093</xdr:rowOff>
    </xdr:from>
    <xdr:to>
      <xdr:col>81</xdr:col>
      <xdr:colOff>50800</xdr:colOff>
      <xdr:row>58</xdr:row>
      <xdr:rowOff>7011</xdr:rowOff>
    </xdr:to>
    <xdr:cxnSp macro="">
      <xdr:nvCxnSpPr>
        <xdr:cNvPr id="579" name="直線コネクタ 578"/>
        <xdr:cNvCxnSpPr/>
      </xdr:nvCxnSpPr>
      <xdr:spPr>
        <a:xfrm>
          <a:off x="14592300" y="9468843"/>
          <a:ext cx="889000" cy="4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0" name="フローチャート: 判断 579"/>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1" name="テキスト ボックス 580"/>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104094</xdr:rowOff>
    </xdr:from>
    <xdr:to>
      <xdr:col>76</xdr:col>
      <xdr:colOff>114300</xdr:colOff>
      <xdr:row>55</xdr:row>
      <xdr:rowOff>39093</xdr:rowOff>
    </xdr:to>
    <xdr:cxnSp macro="">
      <xdr:nvCxnSpPr>
        <xdr:cNvPr id="582" name="直線コネクタ 581"/>
        <xdr:cNvCxnSpPr/>
      </xdr:nvCxnSpPr>
      <xdr:spPr>
        <a:xfrm>
          <a:off x="13703300" y="9362394"/>
          <a:ext cx="889000" cy="10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3" name="フローチャート: 判断 582"/>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4" name="テキスト ボックス 583"/>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104094</xdr:rowOff>
    </xdr:from>
    <xdr:to>
      <xdr:col>71</xdr:col>
      <xdr:colOff>177800</xdr:colOff>
      <xdr:row>56</xdr:row>
      <xdr:rowOff>157076</xdr:rowOff>
    </xdr:to>
    <xdr:cxnSp macro="">
      <xdr:nvCxnSpPr>
        <xdr:cNvPr id="585" name="直線コネクタ 584"/>
        <xdr:cNvCxnSpPr/>
      </xdr:nvCxnSpPr>
      <xdr:spPr>
        <a:xfrm flipV="1">
          <a:off x="12814300" y="9362394"/>
          <a:ext cx="889000" cy="39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6" name="フローチャート: 判断 585"/>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7" name="テキスト ボックス 586"/>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88" name="フローチャート: 判断 587"/>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63060</xdr:rowOff>
    </xdr:from>
    <xdr:ext cx="599010" cy="259045"/>
    <xdr:sp macro="" textlink="">
      <xdr:nvSpPr>
        <xdr:cNvPr id="589" name="テキスト ボックス 588"/>
        <xdr:cNvSpPr txBox="1"/>
      </xdr:nvSpPr>
      <xdr:spPr>
        <a:xfrm>
          <a:off x="12514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134839</xdr:rowOff>
    </xdr:from>
    <xdr:to>
      <xdr:col>85</xdr:col>
      <xdr:colOff>177800</xdr:colOff>
      <xdr:row>58</xdr:row>
      <xdr:rowOff>64989</xdr:rowOff>
    </xdr:to>
    <xdr:sp macro="" textlink="">
      <xdr:nvSpPr>
        <xdr:cNvPr id="595" name="楕円 594"/>
        <xdr:cNvSpPr/>
      </xdr:nvSpPr>
      <xdr:spPr>
        <a:xfrm>
          <a:off x="16268700" y="99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105518</xdr:rowOff>
    </xdr:from>
    <xdr:ext cx="599010" cy="259045"/>
    <xdr:sp macro="" textlink="">
      <xdr:nvSpPr>
        <xdr:cNvPr id="596" name="教育費該当値テキスト"/>
        <xdr:cNvSpPr txBox="1"/>
      </xdr:nvSpPr>
      <xdr:spPr>
        <a:xfrm>
          <a:off x="16370300" y="98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127661</xdr:rowOff>
    </xdr:from>
    <xdr:to>
      <xdr:col>81</xdr:col>
      <xdr:colOff>101600</xdr:colOff>
      <xdr:row>58</xdr:row>
      <xdr:rowOff>57811</xdr:rowOff>
    </xdr:to>
    <xdr:sp macro="" textlink="">
      <xdr:nvSpPr>
        <xdr:cNvPr id="597" name="楕円 596"/>
        <xdr:cNvSpPr/>
      </xdr:nvSpPr>
      <xdr:spPr>
        <a:xfrm>
          <a:off x="15430500" y="99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48938</xdr:rowOff>
    </xdr:from>
    <xdr:ext cx="599010" cy="259045"/>
    <xdr:sp macro="" textlink="">
      <xdr:nvSpPr>
        <xdr:cNvPr id="598" name="テキスト ボックス 597"/>
        <xdr:cNvSpPr txBox="1"/>
      </xdr:nvSpPr>
      <xdr:spPr>
        <a:xfrm>
          <a:off x="15181795" y="999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159743</xdr:rowOff>
    </xdr:from>
    <xdr:to>
      <xdr:col>76</xdr:col>
      <xdr:colOff>165100</xdr:colOff>
      <xdr:row>55</xdr:row>
      <xdr:rowOff>89893</xdr:rowOff>
    </xdr:to>
    <xdr:sp macro="" textlink="">
      <xdr:nvSpPr>
        <xdr:cNvPr id="599" name="楕円 598"/>
        <xdr:cNvSpPr/>
      </xdr:nvSpPr>
      <xdr:spPr>
        <a:xfrm>
          <a:off x="14541500" y="9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106420</xdr:rowOff>
    </xdr:from>
    <xdr:ext cx="599010" cy="259045"/>
    <xdr:sp macro="" textlink="">
      <xdr:nvSpPr>
        <xdr:cNvPr id="600" name="テキスト ボックス 599"/>
        <xdr:cNvSpPr txBox="1"/>
      </xdr:nvSpPr>
      <xdr:spPr>
        <a:xfrm>
          <a:off x="14292795" y="919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53294</xdr:rowOff>
    </xdr:from>
    <xdr:to>
      <xdr:col>72</xdr:col>
      <xdr:colOff>38100</xdr:colOff>
      <xdr:row>54</xdr:row>
      <xdr:rowOff>154894</xdr:rowOff>
    </xdr:to>
    <xdr:sp macro="" textlink="">
      <xdr:nvSpPr>
        <xdr:cNvPr id="601" name="楕円 600"/>
        <xdr:cNvSpPr/>
      </xdr:nvSpPr>
      <xdr:spPr>
        <a:xfrm>
          <a:off x="13652500" y="93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171421</xdr:rowOff>
    </xdr:from>
    <xdr:ext cx="599010" cy="259045"/>
    <xdr:sp macro="" textlink="">
      <xdr:nvSpPr>
        <xdr:cNvPr id="602" name="テキスト ボックス 601"/>
        <xdr:cNvSpPr txBox="1"/>
      </xdr:nvSpPr>
      <xdr:spPr>
        <a:xfrm>
          <a:off x="13403795" y="908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106276</xdr:rowOff>
    </xdr:from>
    <xdr:to>
      <xdr:col>67</xdr:col>
      <xdr:colOff>101600</xdr:colOff>
      <xdr:row>57</xdr:row>
      <xdr:rowOff>36426</xdr:rowOff>
    </xdr:to>
    <xdr:sp macro="" textlink="">
      <xdr:nvSpPr>
        <xdr:cNvPr id="603" name="楕円 602"/>
        <xdr:cNvSpPr/>
      </xdr:nvSpPr>
      <xdr:spPr>
        <a:xfrm>
          <a:off x="12763500" y="97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52953</xdr:rowOff>
    </xdr:from>
    <xdr:ext cx="599010" cy="259045"/>
    <xdr:sp macro="" textlink="">
      <xdr:nvSpPr>
        <xdr:cNvPr id="604" name="テキスト ボックス 603"/>
        <xdr:cNvSpPr txBox="1"/>
      </xdr:nvSpPr>
      <xdr:spPr>
        <a:xfrm>
          <a:off x="12514795" y="948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0" name="直線コネクタ 629"/>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1"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3"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4" name="直線コネクタ 633"/>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92180</xdr:rowOff>
    </xdr:from>
    <xdr:to>
      <xdr:col>85</xdr:col>
      <xdr:colOff>127000</xdr:colOff>
      <xdr:row>79</xdr:row>
      <xdr:rowOff>98879</xdr:rowOff>
    </xdr:to>
    <xdr:cxnSp macro="">
      <xdr:nvCxnSpPr>
        <xdr:cNvPr id="635" name="直線コネクタ 634"/>
        <xdr:cNvCxnSpPr/>
      </xdr:nvCxnSpPr>
      <xdr:spPr>
        <a:xfrm flipV="1">
          <a:off x="15481300" y="13636730"/>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6"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7" name="フローチャート: 判断 636"/>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39" name="フローチャート: 判断 638"/>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0" name="テキスト ボックス 639"/>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73285</xdr:rowOff>
    </xdr:from>
    <xdr:to>
      <xdr:col>76</xdr:col>
      <xdr:colOff>114300</xdr:colOff>
      <xdr:row>79</xdr:row>
      <xdr:rowOff>98879</xdr:rowOff>
    </xdr:to>
    <xdr:cxnSp macro="">
      <xdr:nvCxnSpPr>
        <xdr:cNvPr id="641" name="直線コネクタ 640"/>
        <xdr:cNvCxnSpPr/>
      </xdr:nvCxnSpPr>
      <xdr:spPr>
        <a:xfrm>
          <a:off x="13703300" y="13617835"/>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2" name="フローチャート: 判断 641"/>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3" name="テキスト ボックス 642"/>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73285</xdr:rowOff>
    </xdr:from>
    <xdr:to>
      <xdr:col>71</xdr:col>
      <xdr:colOff>177800</xdr:colOff>
      <xdr:row>79</xdr:row>
      <xdr:rowOff>96112</xdr:rowOff>
    </xdr:to>
    <xdr:cxnSp macro="">
      <xdr:nvCxnSpPr>
        <xdr:cNvPr id="644" name="直線コネクタ 643"/>
        <xdr:cNvCxnSpPr/>
      </xdr:nvCxnSpPr>
      <xdr:spPr>
        <a:xfrm flipV="1">
          <a:off x="12814300" y="13617835"/>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5" name="フローチャート: 判断 644"/>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6" name="テキスト ボックス 645"/>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7" name="フローチャート: 判断 646"/>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48" name="テキスト ボックス 647"/>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41380</xdr:rowOff>
    </xdr:from>
    <xdr:to>
      <xdr:col>85</xdr:col>
      <xdr:colOff>177800</xdr:colOff>
      <xdr:row>79</xdr:row>
      <xdr:rowOff>142980</xdr:rowOff>
    </xdr:to>
    <xdr:sp macro="" textlink="">
      <xdr:nvSpPr>
        <xdr:cNvPr id="654" name="楕円 653"/>
        <xdr:cNvSpPr/>
      </xdr:nvSpPr>
      <xdr:spPr>
        <a:xfrm>
          <a:off x="16268700" y="135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6349</xdr:rowOff>
    </xdr:from>
    <xdr:ext cx="469744" cy="259045"/>
    <xdr:sp macro="" textlink="">
      <xdr:nvSpPr>
        <xdr:cNvPr id="655" name="災害復旧費該当値テキスト"/>
        <xdr:cNvSpPr txBox="1"/>
      </xdr:nvSpPr>
      <xdr:spPr>
        <a:xfrm>
          <a:off x="16370300" y="135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22485</xdr:rowOff>
    </xdr:from>
    <xdr:to>
      <xdr:col>72</xdr:col>
      <xdr:colOff>38100</xdr:colOff>
      <xdr:row>79</xdr:row>
      <xdr:rowOff>124085</xdr:rowOff>
    </xdr:to>
    <xdr:sp macro="" textlink="">
      <xdr:nvSpPr>
        <xdr:cNvPr id="660" name="楕円 659"/>
        <xdr:cNvSpPr/>
      </xdr:nvSpPr>
      <xdr:spPr>
        <a:xfrm>
          <a:off x="13652500" y="13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140612</xdr:rowOff>
    </xdr:from>
    <xdr:ext cx="534377" cy="259045"/>
    <xdr:sp macro="" textlink="">
      <xdr:nvSpPr>
        <xdr:cNvPr id="661" name="テキスト ボックス 660"/>
        <xdr:cNvSpPr txBox="1"/>
      </xdr:nvSpPr>
      <xdr:spPr>
        <a:xfrm>
          <a:off x="13436111" y="133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45312</xdr:rowOff>
    </xdr:from>
    <xdr:to>
      <xdr:col>67</xdr:col>
      <xdr:colOff>101600</xdr:colOff>
      <xdr:row>79</xdr:row>
      <xdr:rowOff>146912</xdr:rowOff>
    </xdr:to>
    <xdr:sp macro="" textlink="">
      <xdr:nvSpPr>
        <xdr:cNvPr id="662" name="楕円 661"/>
        <xdr:cNvSpPr/>
      </xdr:nvSpPr>
      <xdr:spPr>
        <a:xfrm>
          <a:off x="12763500" y="135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138039</xdr:rowOff>
    </xdr:from>
    <xdr:ext cx="469744" cy="259045"/>
    <xdr:sp macro="" textlink="">
      <xdr:nvSpPr>
        <xdr:cNvPr id="663" name="テキスト ボックス 662"/>
        <xdr:cNvSpPr txBox="1"/>
      </xdr:nvSpPr>
      <xdr:spPr>
        <a:xfrm>
          <a:off x="12579428" y="136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7" name="直線コネクタ 686"/>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88"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89" name="直線コネクタ 688"/>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0"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1" name="直線コネクタ 690"/>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16983</xdr:rowOff>
    </xdr:from>
    <xdr:to>
      <xdr:col>85</xdr:col>
      <xdr:colOff>127000</xdr:colOff>
      <xdr:row>95</xdr:row>
      <xdr:rowOff>37112</xdr:rowOff>
    </xdr:to>
    <xdr:cxnSp macro="">
      <xdr:nvCxnSpPr>
        <xdr:cNvPr id="692" name="直線コネクタ 691"/>
        <xdr:cNvCxnSpPr/>
      </xdr:nvCxnSpPr>
      <xdr:spPr>
        <a:xfrm>
          <a:off x="15481300" y="16304733"/>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3"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4" name="フローチャート: 判断 693"/>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16983</xdr:rowOff>
    </xdr:from>
    <xdr:to>
      <xdr:col>81</xdr:col>
      <xdr:colOff>50800</xdr:colOff>
      <xdr:row>95</xdr:row>
      <xdr:rowOff>115179</xdr:rowOff>
    </xdr:to>
    <xdr:cxnSp macro="">
      <xdr:nvCxnSpPr>
        <xdr:cNvPr id="695" name="直線コネクタ 694"/>
        <xdr:cNvCxnSpPr/>
      </xdr:nvCxnSpPr>
      <xdr:spPr>
        <a:xfrm flipV="1">
          <a:off x="14592300" y="16304733"/>
          <a:ext cx="889000" cy="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6" name="フローチャート: 判断 695"/>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7" name="テキスト ボックス 696"/>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115179</xdr:rowOff>
    </xdr:from>
    <xdr:to>
      <xdr:col>76</xdr:col>
      <xdr:colOff>114300</xdr:colOff>
      <xdr:row>95</xdr:row>
      <xdr:rowOff>140657</xdr:rowOff>
    </xdr:to>
    <xdr:cxnSp macro="">
      <xdr:nvCxnSpPr>
        <xdr:cNvPr id="698" name="直線コネクタ 697"/>
        <xdr:cNvCxnSpPr/>
      </xdr:nvCxnSpPr>
      <xdr:spPr>
        <a:xfrm flipV="1">
          <a:off x="13703300" y="16402929"/>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699" name="フローチャート: 判断 698"/>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0" name="テキスト ボックス 699"/>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140657</xdr:rowOff>
    </xdr:from>
    <xdr:to>
      <xdr:col>71</xdr:col>
      <xdr:colOff>177800</xdr:colOff>
      <xdr:row>95</xdr:row>
      <xdr:rowOff>160190</xdr:rowOff>
    </xdr:to>
    <xdr:cxnSp macro="">
      <xdr:nvCxnSpPr>
        <xdr:cNvPr id="701" name="直線コネクタ 700"/>
        <xdr:cNvCxnSpPr/>
      </xdr:nvCxnSpPr>
      <xdr:spPr>
        <a:xfrm flipV="1">
          <a:off x="12814300" y="1642840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2" name="フローチャート: 判断 701"/>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3" name="テキスト ボックス 702"/>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4" name="フローチャート: 判断 703"/>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05" name="テキスト ボックス 704"/>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157762</xdr:rowOff>
    </xdr:from>
    <xdr:to>
      <xdr:col>85</xdr:col>
      <xdr:colOff>177800</xdr:colOff>
      <xdr:row>95</xdr:row>
      <xdr:rowOff>87912</xdr:rowOff>
    </xdr:to>
    <xdr:sp macro="" textlink="">
      <xdr:nvSpPr>
        <xdr:cNvPr id="711" name="楕円 710"/>
        <xdr:cNvSpPr/>
      </xdr:nvSpPr>
      <xdr:spPr>
        <a:xfrm>
          <a:off x="16268700" y="162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9189</xdr:rowOff>
    </xdr:from>
    <xdr:ext cx="599010" cy="259045"/>
    <xdr:sp macro="" textlink="">
      <xdr:nvSpPr>
        <xdr:cNvPr id="712" name="公債費該当値テキスト"/>
        <xdr:cNvSpPr txBox="1"/>
      </xdr:nvSpPr>
      <xdr:spPr>
        <a:xfrm>
          <a:off x="16370300" y="161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137633</xdr:rowOff>
    </xdr:from>
    <xdr:to>
      <xdr:col>81</xdr:col>
      <xdr:colOff>101600</xdr:colOff>
      <xdr:row>95</xdr:row>
      <xdr:rowOff>67783</xdr:rowOff>
    </xdr:to>
    <xdr:sp macro="" textlink="">
      <xdr:nvSpPr>
        <xdr:cNvPr id="713" name="楕円 712"/>
        <xdr:cNvSpPr/>
      </xdr:nvSpPr>
      <xdr:spPr>
        <a:xfrm>
          <a:off x="15430500" y="162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84310</xdr:rowOff>
    </xdr:from>
    <xdr:ext cx="599010" cy="259045"/>
    <xdr:sp macro="" textlink="">
      <xdr:nvSpPr>
        <xdr:cNvPr id="714" name="テキスト ボックス 713"/>
        <xdr:cNvSpPr txBox="1"/>
      </xdr:nvSpPr>
      <xdr:spPr>
        <a:xfrm>
          <a:off x="15181795" y="1602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64379</xdr:rowOff>
    </xdr:from>
    <xdr:to>
      <xdr:col>76</xdr:col>
      <xdr:colOff>165100</xdr:colOff>
      <xdr:row>95</xdr:row>
      <xdr:rowOff>165979</xdr:rowOff>
    </xdr:to>
    <xdr:sp macro="" textlink="">
      <xdr:nvSpPr>
        <xdr:cNvPr id="715" name="楕円 714"/>
        <xdr:cNvSpPr/>
      </xdr:nvSpPr>
      <xdr:spPr>
        <a:xfrm>
          <a:off x="14541500" y="163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11056</xdr:rowOff>
    </xdr:from>
    <xdr:ext cx="599010" cy="259045"/>
    <xdr:sp macro="" textlink="">
      <xdr:nvSpPr>
        <xdr:cNvPr id="716" name="テキスト ボックス 715"/>
        <xdr:cNvSpPr txBox="1"/>
      </xdr:nvSpPr>
      <xdr:spPr>
        <a:xfrm>
          <a:off x="14292795" y="1612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89857</xdr:rowOff>
    </xdr:from>
    <xdr:to>
      <xdr:col>72</xdr:col>
      <xdr:colOff>38100</xdr:colOff>
      <xdr:row>96</xdr:row>
      <xdr:rowOff>20007</xdr:rowOff>
    </xdr:to>
    <xdr:sp macro="" textlink="">
      <xdr:nvSpPr>
        <xdr:cNvPr id="717" name="楕円 716"/>
        <xdr:cNvSpPr/>
      </xdr:nvSpPr>
      <xdr:spPr>
        <a:xfrm>
          <a:off x="13652500" y="163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36534</xdr:rowOff>
    </xdr:from>
    <xdr:ext cx="599010" cy="259045"/>
    <xdr:sp macro="" textlink="">
      <xdr:nvSpPr>
        <xdr:cNvPr id="718" name="テキスト ボックス 717"/>
        <xdr:cNvSpPr txBox="1"/>
      </xdr:nvSpPr>
      <xdr:spPr>
        <a:xfrm>
          <a:off x="13403795" y="161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109390</xdr:rowOff>
    </xdr:from>
    <xdr:to>
      <xdr:col>67</xdr:col>
      <xdr:colOff>101600</xdr:colOff>
      <xdr:row>96</xdr:row>
      <xdr:rowOff>39540</xdr:rowOff>
    </xdr:to>
    <xdr:sp macro="" textlink="">
      <xdr:nvSpPr>
        <xdr:cNvPr id="719" name="楕円 718"/>
        <xdr:cNvSpPr/>
      </xdr:nvSpPr>
      <xdr:spPr>
        <a:xfrm>
          <a:off x="12763500" y="163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56067</xdr:rowOff>
    </xdr:from>
    <xdr:ext cx="599010" cy="259045"/>
    <xdr:sp macro="" textlink="">
      <xdr:nvSpPr>
        <xdr:cNvPr id="720" name="テキスト ボックス 719"/>
        <xdr:cNvSpPr txBox="1"/>
      </xdr:nvSpPr>
      <xdr:spPr>
        <a:xfrm>
          <a:off x="12514795" y="1617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6" name="直線コネクタ 745"/>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7"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9"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0" name="直線コネクタ 749"/>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50437</xdr:rowOff>
    </xdr:from>
    <xdr:to>
      <xdr:col>116</xdr:col>
      <xdr:colOff>63500</xdr:colOff>
      <xdr:row>39</xdr:row>
      <xdr:rowOff>98878</xdr:rowOff>
    </xdr:to>
    <xdr:cxnSp macro="">
      <xdr:nvCxnSpPr>
        <xdr:cNvPr id="751" name="直線コネクタ 750"/>
        <xdr:cNvCxnSpPr/>
      </xdr:nvCxnSpPr>
      <xdr:spPr>
        <a:xfrm flipV="1">
          <a:off x="21323300" y="6394087"/>
          <a:ext cx="838200" cy="3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163992</xdr:rowOff>
    </xdr:from>
    <xdr:ext cx="378565" cy="259045"/>
    <xdr:sp macro="" textlink="">
      <xdr:nvSpPr>
        <xdr:cNvPr id="752" name="諸支出金平均値テキスト"/>
        <xdr:cNvSpPr txBox="1"/>
      </xdr:nvSpPr>
      <xdr:spPr>
        <a:xfrm>
          <a:off x="22212300" y="6679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3" name="フローチャート: 判断 752"/>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96810</xdr:rowOff>
    </xdr:from>
    <xdr:to>
      <xdr:col>111</xdr:col>
      <xdr:colOff>177800</xdr:colOff>
      <xdr:row>39</xdr:row>
      <xdr:rowOff>98878</xdr:rowOff>
    </xdr:to>
    <xdr:cxnSp macro="">
      <xdr:nvCxnSpPr>
        <xdr:cNvPr id="754" name="直線コネクタ 753"/>
        <xdr:cNvCxnSpPr/>
      </xdr:nvCxnSpPr>
      <xdr:spPr>
        <a:xfrm>
          <a:off x="20434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5" name="フローチャート: 判断 754"/>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6" name="テキスト ボックス 755"/>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96810</xdr:rowOff>
    </xdr:from>
    <xdr:to>
      <xdr:col>107</xdr:col>
      <xdr:colOff>50800</xdr:colOff>
      <xdr:row>39</xdr:row>
      <xdr:rowOff>98878</xdr:rowOff>
    </xdr:to>
    <xdr:cxnSp macro="">
      <xdr:nvCxnSpPr>
        <xdr:cNvPr id="757" name="直線コネクタ 756"/>
        <xdr:cNvCxnSpPr/>
      </xdr:nvCxnSpPr>
      <xdr:spPr>
        <a:xfrm flipV="1">
          <a:off x="19545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8" name="フローチャート: 判断 757"/>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9" name="テキスト ボックス 758"/>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1" name="フローチャート: 判断 760"/>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2" name="テキスト ボックス 761"/>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3" name="フローチャート: 判断 762"/>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4" name="テキスト ボックス 763"/>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171087</xdr:rowOff>
    </xdr:from>
    <xdr:to>
      <xdr:col>116</xdr:col>
      <xdr:colOff>114300</xdr:colOff>
      <xdr:row>37</xdr:row>
      <xdr:rowOff>101237</xdr:rowOff>
    </xdr:to>
    <xdr:sp macro="" textlink="">
      <xdr:nvSpPr>
        <xdr:cNvPr id="770" name="楕円 769"/>
        <xdr:cNvSpPr/>
      </xdr:nvSpPr>
      <xdr:spPr>
        <a:xfrm>
          <a:off x="22110700" y="63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22514</xdr:rowOff>
    </xdr:from>
    <xdr:ext cx="469744" cy="259045"/>
    <xdr:sp macro="" textlink="">
      <xdr:nvSpPr>
        <xdr:cNvPr id="771" name="諸支出金該当値テキスト"/>
        <xdr:cNvSpPr txBox="1"/>
      </xdr:nvSpPr>
      <xdr:spPr>
        <a:xfrm>
          <a:off x="22212300" y="61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46010</xdr:rowOff>
    </xdr:from>
    <xdr:to>
      <xdr:col>107</xdr:col>
      <xdr:colOff>101600</xdr:colOff>
      <xdr:row>39</xdr:row>
      <xdr:rowOff>147610</xdr:rowOff>
    </xdr:to>
    <xdr:sp macro="" textlink="">
      <xdr:nvSpPr>
        <xdr:cNvPr id="774" name="楕円 773"/>
        <xdr:cNvSpPr/>
      </xdr:nvSpPr>
      <xdr:spPr>
        <a:xfrm>
          <a:off x="20383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138737</xdr:rowOff>
    </xdr:from>
    <xdr:ext cx="313932" cy="259045"/>
    <xdr:sp macro="" textlink="">
      <xdr:nvSpPr>
        <xdr:cNvPr id="775" name="テキスト ボックス 774"/>
        <xdr:cNvSpPr txBox="1"/>
      </xdr:nvSpPr>
      <xdr:spPr>
        <a:xfrm>
          <a:off x="20277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衛生費については類似団体平均を大きく上回っているが、これは直営の診療所に対する繰出金が大きな要因となっている。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農林水産業費については、国庫補助事業による投資的経費の増加により平成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年度で類似団体平均を超えている。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公債費については類似団体平均を大きく上回り、増加傾向にあるため村債の新規発行額の制限や繰り上げ償還などを行い、公債費の抑制を行っていく必要がある。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土木費については、村債の新規発行額抑制により事業圧縮を図っているため、類似団体平均に比べ大幅に低い水準で推移している。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財政調整基金については、中期的な見通しのもとに、決算剰余金を中心に積み立てるとともに、最低水準の取り崩しに努めている。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しかしながら、標準財政規模比で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％にも達しているため、将来の歳出増加への備えを念頭に置きながらも、基金取崩による積極的な事業執行や目的基金への積替えなどを考えていく必要がある。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年度において実質単年度収支がマイナスとなった要因としては、平成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年度に繰越して行う事業が多かったことがあげられる。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すべての特別会計において経費の削減に努めるとともに、一般会計からの繰入金により赤字が発生しないよう財政運営に努めている。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一般会計においては繰出金が増加傾向にあるため、使用料等の見直しや歳出削減を行っていく必要がある。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2063738</v>
      </c>
      <c r="BO4" s="461"/>
      <c r="BP4" s="461"/>
      <c r="BQ4" s="461"/>
      <c r="BR4" s="461"/>
      <c r="BS4" s="461"/>
      <c r="BT4" s="461"/>
      <c r="BU4" s="462"/>
      <c r="BV4" s="460">
        <v>2049884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8.6999999999999993</v>
      </c>
      <c r="CU4" s="642"/>
      <c r="CV4" s="642"/>
      <c r="CW4" s="642"/>
      <c r="CX4" s="642"/>
      <c r="CY4" s="642"/>
      <c r="CZ4" s="642"/>
      <c r="DA4" s="643"/>
      <c r="DB4" s="641">
        <v>9.9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1898778</v>
      </c>
      <c r="BO5" s="466"/>
      <c r="BP5" s="466"/>
      <c r="BQ5" s="466"/>
      <c r="BR5" s="466"/>
      <c r="BS5" s="466"/>
      <c r="BT5" s="466"/>
      <c r="BU5" s="467"/>
      <c r="BV5" s="465">
        <v>1925114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85.7</v>
      </c>
      <c r="CU5" s="436"/>
      <c r="CV5" s="436"/>
      <c r="CW5" s="436"/>
      <c r="CX5" s="436"/>
      <c r="CY5" s="436"/>
      <c r="CZ5" s="436"/>
      <c r="DA5" s="437"/>
      <c r="DB5" s="435">
        <v>89.6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164960</v>
      </c>
      <c r="BO6" s="466"/>
      <c r="BP6" s="466"/>
      <c r="BQ6" s="466"/>
      <c r="BR6" s="466"/>
      <c r="BS6" s="466"/>
      <c r="BT6" s="466"/>
      <c r="BU6" s="467"/>
      <c r="BV6" s="465">
        <v>124770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89</v>
      </c>
      <c r="CU6" s="616"/>
      <c r="CV6" s="616"/>
      <c r="CW6" s="616"/>
      <c r="CX6" s="616"/>
      <c r="CY6" s="616"/>
      <c r="CZ6" s="616"/>
      <c r="DA6" s="617"/>
      <c r="DB6" s="615">
        <v>93.3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61072</v>
      </c>
      <c r="BO7" s="466"/>
      <c r="BP7" s="466"/>
      <c r="BQ7" s="466"/>
      <c r="BR7" s="466"/>
      <c r="BS7" s="466"/>
      <c r="BT7" s="466"/>
      <c r="BU7" s="467"/>
      <c r="BV7" s="465">
        <v>4792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1199914</v>
      </c>
      <c r="CU7" s="466"/>
      <c r="CV7" s="466"/>
      <c r="CW7" s="466"/>
      <c r="CX7" s="466"/>
      <c r="CY7" s="466"/>
      <c r="CZ7" s="466"/>
      <c r="DA7" s="467"/>
      <c r="DB7" s="465">
        <v>1206029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103888</v>
      </c>
      <c r="BO8" s="466"/>
      <c r="BP8" s="466"/>
      <c r="BQ8" s="466"/>
      <c r="BR8" s="466"/>
      <c r="BS8" s="466"/>
      <c r="BT8" s="466"/>
      <c r="BU8" s="467"/>
      <c r="BV8" s="465">
        <v>119978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1743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-16090</v>
      </c>
      <c r="BO9" s="466"/>
      <c r="BP9" s="466"/>
      <c r="BQ9" s="466"/>
      <c r="BR9" s="466"/>
      <c r="BS9" s="466"/>
      <c r="BT9" s="466"/>
      <c r="BU9" s="467"/>
      <c r="BV9" s="465">
        <v>38347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19.3</v>
      </c>
      <c r="CU9" s="436"/>
      <c r="CV9" s="436"/>
      <c r="CW9" s="436"/>
      <c r="CX9" s="436"/>
      <c r="CY9" s="436"/>
      <c r="CZ9" s="436"/>
      <c r="DA9" s="437"/>
      <c r="DB9" s="435">
        <v>20.8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1919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11</v>
      </c>
      <c r="BO10" s="466"/>
      <c r="BP10" s="466"/>
      <c r="BQ10" s="466"/>
      <c r="BR10" s="466"/>
      <c r="BS10" s="466"/>
      <c r="BT10" s="466"/>
      <c r="BU10" s="467"/>
      <c r="BV10" s="465">
        <v>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1697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1688</v>
      </c>
      <c r="S13" s="569"/>
      <c r="T13" s="569"/>
      <c r="U13" s="569"/>
      <c r="V13" s="570"/>
      <c r="W13" s="556" t="s">
        <v>138</v>
      </c>
      <c r="X13" s="478"/>
      <c r="Y13" s="478"/>
      <c r="Z13" s="478"/>
      <c r="AA13" s="478"/>
      <c r="AB13" s="479"/>
      <c r="AC13" s="441">
        <v>91</v>
      </c>
      <c r="AD13" s="442"/>
      <c r="AE13" s="442"/>
      <c r="AF13" s="442"/>
      <c r="AG13" s="443"/>
      <c r="AH13" s="441">
        <v>92</v>
      </c>
      <c r="AI13" s="442"/>
      <c r="AJ13" s="442"/>
      <c r="AK13" s="442"/>
      <c r="AL13" s="444"/>
      <c r="AM13" s="534" t="s">
        <v>139</v>
      </c>
      <c r="AN13" s="439"/>
      <c r="AO13" s="439"/>
      <c r="AP13" s="439"/>
      <c r="AQ13" s="439"/>
      <c r="AR13" s="439"/>
      <c r="AS13" s="439"/>
      <c r="AT13" s="440"/>
      <c r="AU13" s="522" t="s">
        <v>119</v>
      </c>
      <c r="AV13" s="523"/>
      <c r="AW13" s="523"/>
      <c r="AX13" s="523"/>
      <c r="AY13" s="445" t="s">
        <v>140</v>
      </c>
      <c r="AZ13" s="446"/>
      <c r="BA13" s="446"/>
      <c r="BB13" s="446"/>
      <c r="BC13" s="446"/>
      <c r="BD13" s="446"/>
      <c r="BE13" s="446"/>
      <c r="BF13" s="446"/>
      <c r="BG13" s="446"/>
      <c r="BH13" s="446"/>
      <c r="BI13" s="446"/>
      <c r="BJ13" s="446"/>
      <c r="BK13" s="446"/>
      <c r="BL13" s="446"/>
      <c r="BM13" s="447"/>
      <c r="BN13" s="465">
        <v>-16079</v>
      </c>
      <c r="BO13" s="466"/>
      <c r="BP13" s="466"/>
      <c r="BQ13" s="466"/>
      <c r="BR13" s="466"/>
      <c r="BS13" s="466"/>
      <c r="BT13" s="466"/>
      <c r="BU13" s="467"/>
      <c r="BV13" s="465">
        <v>38355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1740</v>
      </c>
      <c r="S14" s="569"/>
      <c r="T14" s="569"/>
      <c r="U14" s="569"/>
      <c r="V14" s="570"/>
      <c r="W14" s="571"/>
      <c r="X14" s="481"/>
      <c r="Y14" s="481"/>
      <c r="Z14" s="481"/>
      <c r="AA14" s="481"/>
      <c r="AB14" s="482"/>
      <c r="AC14" s="561">
        <v>9.6999999999999993</v>
      </c>
      <c r="AD14" s="562"/>
      <c r="AE14" s="562"/>
      <c r="AF14" s="562"/>
      <c r="AG14" s="563"/>
      <c r="AH14" s="561">
        <v>9.1999999999999993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1733</v>
      </c>
      <c r="S15" s="569"/>
      <c r="T15" s="569"/>
      <c r="U15" s="569"/>
      <c r="V15" s="570"/>
      <c r="W15" s="556" t="s">
        <v>146</v>
      </c>
      <c r="X15" s="478"/>
      <c r="Y15" s="478"/>
      <c r="Z15" s="478"/>
      <c r="AA15" s="478"/>
      <c r="AB15" s="479"/>
      <c r="AC15" s="441">
        <v>351</v>
      </c>
      <c r="AD15" s="442"/>
      <c r="AE15" s="442"/>
      <c r="AF15" s="442"/>
      <c r="AG15" s="443"/>
      <c r="AH15" s="441">
        <v>399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194832</v>
      </c>
      <c r="BO15" s="461"/>
      <c r="BP15" s="461"/>
      <c r="BQ15" s="461"/>
      <c r="BR15" s="461"/>
      <c r="BS15" s="461"/>
      <c r="BT15" s="461"/>
      <c r="BU15" s="462"/>
      <c r="BV15" s="460">
        <v>188238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37.5</v>
      </c>
      <c r="AD16" s="562"/>
      <c r="AE16" s="562"/>
      <c r="AF16" s="562"/>
      <c r="AG16" s="563"/>
      <c r="AH16" s="561">
        <v>39.9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1102722</v>
      </c>
      <c r="BO16" s="466"/>
      <c r="BP16" s="466"/>
      <c r="BQ16" s="466"/>
      <c r="BR16" s="466"/>
      <c r="BS16" s="466"/>
      <c r="BT16" s="466"/>
      <c r="BU16" s="467"/>
      <c r="BV16" s="465">
        <v>1107393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495</v>
      </c>
      <c r="AD17" s="442"/>
      <c r="AE17" s="442"/>
      <c r="AF17" s="442"/>
      <c r="AG17" s="443"/>
      <c r="AH17" s="441">
        <v>510</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247168</v>
      </c>
      <c r="BO17" s="466"/>
      <c r="BP17" s="466"/>
      <c r="BQ17" s="466"/>
      <c r="BR17" s="466"/>
      <c r="BS17" s="466"/>
      <c r="BT17" s="466"/>
      <c r="BU17" s="467"/>
      <c r="BV17" s="465">
        <v>239895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79.680000000000007</v>
      </c>
      <c r="M18" s="530"/>
      <c r="N18" s="530"/>
      <c r="O18" s="530"/>
      <c r="P18" s="530"/>
      <c r="Q18" s="530"/>
      <c r="R18" s="531"/>
      <c r="S18" s="531"/>
      <c r="T18" s="531"/>
      <c r="U18" s="531"/>
      <c r="V18" s="532"/>
      <c r="W18" s="546"/>
      <c r="X18" s="547"/>
      <c r="Y18" s="547"/>
      <c r="Z18" s="547"/>
      <c r="AA18" s="547"/>
      <c r="AB18" s="557"/>
      <c r="AC18" s="429">
        <v>52.8</v>
      </c>
      <c r="AD18" s="430"/>
      <c r="AE18" s="430"/>
      <c r="AF18" s="430"/>
      <c r="AG18" s="533"/>
      <c r="AH18" s="429">
        <v>50.9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1061399</v>
      </c>
      <c r="BO18" s="466"/>
      <c r="BP18" s="466"/>
      <c r="BQ18" s="466"/>
      <c r="BR18" s="466"/>
      <c r="BS18" s="466"/>
      <c r="BT18" s="466"/>
      <c r="BU18" s="467"/>
      <c r="BV18" s="465">
        <v>1097805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1600264</v>
      </c>
      <c r="BO19" s="466"/>
      <c r="BP19" s="466"/>
      <c r="BQ19" s="466"/>
      <c r="BR19" s="466"/>
      <c r="BS19" s="466"/>
      <c r="BT19" s="466"/>
      <c r="BU19" s="467"/>
      <c r="BV19" s="465">
        <v>1567821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591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3394622</v>
      </c>
      <c r="BO23" s="466"/>
      <c r="BP23" s="466"/>
      <c r="BQ23" s="466"/>
      <c r="BR23" s="466"/>
      <c r="BS23" s="466"/>
      <c r="BT23" s="466"/>
      <c r="BU23" s="467"/>
      <c r="BV23" s="465">
        <v>3403041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5150</v>
      </c>
      <c r="R24" s="442"/>
      <c r="S24" s="442"/>
      <c r="T24" s="442"/>
      <c r="U24" s="442"/>
      <c r="V24" s="443"/>
      <c r="W24" s="507"/>
      <c r="X24" s="498"/>
      <c r="Y24" s="499"/>
      <c r="Z24" s="438" t="s">
        <v>170</v>
      </c>
      <c r="AA24" s="439"/>
      <c r="AB24" s="439"/>
      <c r="AC24" s="439"/>
      <c r="AD24" s="439"/>
      <c r="AE24" s="439"/>
      <c r="AF24" s="439"/>
      <c r="AG24" s="440"/>
      <c r="AH24" s="441">
        <v>34</v>
      </c>
      <c r="AI24" s="442"/>
      <c r="AJ24" s="442"/>
      <c r="AK24" s="442"/>
      <c r="AL24" s="443"/>
      <c r="AM24" s="441">
        <v>89488</v>
      </c>
      <c r="AN24" s="442"/>
      <c r="AO24" s="442"/>
      <c r="AP24" s="442"/>
      <c r="AQ24" s="442"/>
      <c r="AR24" s="443"/>
      <c r="AS24" s="441">
        <v>2632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3018250</v>
      </c>
      <c r="BO24" s="466"/>
      <c r="BP24" s="466"/>
      <c r="BQ24" s="466"/>
      <c r="BR24" s="466"/>
      <c r="BS24" s="466"/>
      <c r="BT24" s="466"/>
      <c r="BU24" s="467"/>
      <c r="BV24" s="465">
        <v>2983302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4150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t="s">
        <v>175</v>
      </c>
      <c r="BO25" s="461"/>
      <c r="BP25" s="461"/>
      <c r="BQ25" s="461"/>
      <c r="BR25" s="461"/>
      <c r="BS25" s="461"/>
      <c r="BT25" s="461"/>
      <c r="BU25" s="462"/>
      <c r="BV25" s="460" t="s">
        <v>174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3650</v>
      </c>
      <c r="R26" s="442"/>
      <c r="S26" s="442"/>
      <c r="T26" s="442"/>
      <c r="U26" s="442"/>
      <c r="V26" s="443"/>
      <c r="W26" s="507"/>
      <c r="X26" s="498"/>
      <c r="Y26" s="499"/>
      <c r="Z26" s="438" t="s">
        <v>178</v>
      </c>
      <c r="AA26" s="520"/>
      <c r="AB26" s="520"/>
      <c r="AC26" s="520"/>
      <c r="AD26" s="520"/>
      <c r="AE26" s="520"/>
      <c r="AF26" s="520"/>
      <c r="AG26" s="521"/>
      <c r="AH26" s="441" t="s">
        <v>175</v>
      </c>
      <c r="AI26" s="442"/>
      <c r="AJ26" s="442"/>
      <c r="AK26" s="442"/>
      <c r="AL26" s="443"/>
      <c r="AM26" s="441" t="s">
        <v>174</v>
      </c>
      <c r="AN26" s="442"/>
      <c r="AO26" s="442"/>
      <c r="AP26" s="442"/>
      <c r="AQ26" s="442"/>
      <c r="AR26" s="443"/>
      <c r="AS26" s="441" t="s">
        <v>136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1600</v>
      </c>
      <c r="R27" s="442"/>
      <c r="S27" s="442"/>
      <c r="T27" s="442"/>
      <c r="U27" s="442"/>
      <c r="V27" s="443"/>
      <c r="W27" s="507"/>
      <c r="X27" s="498"/>
      <c r="Y27" s="499"/>
      <c r="Z27" s="438" t="s">
        <v>181</v>
      </c>
      <c r="AA27" s="439"/>
      <c r="AB27" s="439"/>
      <c r="AC27" s="439"/>
      <c r="AD27" s="439"/>
      <c r="AE27" s="439"/>
      <c r="AF27" s="439"/>
      <c r="AG27" s="440"/>
      <c r="AH27" s="441" t="s">
        <v>174</v>
      </c>
      <c r="AI27" s="442"/>
      <c r="AJ27" s="442"/>
      <c r="AK27" s="442"/>
      <c r="AL27" s="443"/>
      <c r="AM27" s="441" t="s">
        <v>174</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117220</v>
      </c>
      <c r="BO27" s="469"/>
      <c r="BP27" s="469"/>
      <c r="BQ27" s="469"/>
      <c r="BR27" s="469"/>
      <c r="BS27" s="469"/>
      <c r="BT27" s="469"/>
      <c r="BU27" s="470"/>
      <c r="BV27" s="468">
        <v>117211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1400</v>
      </c>
      <c r="R28" s="442"/>
      <c r="S28" s="442"/>
      <c r="T28" s="442"/>
      <c r="U28" s="442"/>
      <c r="V28" s="443"/>
      <c r="W28" s="507"/>
      <c r="X28" s="498"/>
      <c r="Y28" s="499"/>
      <c r="Z28" s="438" t="s">
        <v>185</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600019</v>
      </c>
      <c r="BO28" s="461"/>
      <c r="BP28" s="461"/>
      <c r="BQ28" s="461"/>
      <c r="BR28" s="461"/>
      <c r="BS28" s="461"/>
      <c r="BT28" s="461"/>
      <c r="BU28" s="462"/>
      <c r="BV28" s="460">
        <v>600008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8</v>
      </c>
      <c r="M29" s="442"/>
      <c r="N29" s="442"/>
      <c r="O29" s="442"/>
      <c r="P29" s="443"/>
      <c r="Q29" s="441">
        <v>1300</v>
      </c>
      <c r="R29" s="442"/>
      <c r="S29" s="442"/>
      <c r="T29" s="442"/>
      <c r="U29" s="442"/>
      <c r="V29" s="443"/>
      <c r="W29" s="508"/>
      <c r="X29" s="509"/>
      <c r="Y29" s="510"/>
      <c r="Z29" s="438" t="s">
        <v>188</v>
      </c>
      <c r="AA29" s="439"/>
      <c r="AB29" s="439"/>
      <c r="AC29" s="439"/>
      <c r="AD29" s="439"/>
      <c r="AE29" s="439"/>
      <c r="AF29" s="439"/>
      <c r="AG29" s="440"/>
      <c r="AH29" s="441">
        <v>34</v>
      </c>
      <c r="AI29" s="442"/>
      <c r="AJ29" s="442"/>
      <c r="AK29" s="442"/>
      <c r="AL29" s="443"/>
      <c r="AM29" s="441">
        <v>89488</v>
      </c>
      <c r="AN29" s="442"/>
      <c r="AO29" s="442"/>
      <c r="AP29" s="442"/>
      <c r="AQ29" s="442"/>
      <c r="AR29" s="443"/>
      <c r="AS29" s="441">
        <v>2632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132904</v>
      </c>
      <c r="BO29" s="466"/>
      <c r="BP29" s="466"/>
      <c r="BQ29" s="466"/>
      <c r="BR29" s="466"/>
      <c r="BS29" s="466"/>
      <c r="BT29" s="466"/>
      <c r="BU29" s="467"/>
      <c r="BV29" s="465">
        <v>132891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1161411</v>
      </c>
      <c r="BO30" s="469"/>
      <c r="BP30" s="469"/>
      <c r="BQ30" s="469"/>
      <c r="BR30" s="469"/>
      <c r="BS30" s="469"/>
      <c r="BT30" s="469"/>
      <c r="BU30" s="470"/>
      <c r="BV30" s="468">
        <v>1147589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山梨県東部広域連合（一般会計）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どうし</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浄化槽事業特別会計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山梨県市町村総合事務組合（一般会計）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山梨県市町村総合事務組合（電子化事業及び会館管理・研修事業特別会計）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山梨県市町村総合事務組合（処分場事業特別会計）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山梨県市町村総合事務組合（入札事業特別会計）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山梨県市町村総合事務組合（交通災害共済事業特別会計）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山梨県後期高齢者医療連合（一般会計）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山梨県後期高齢者医療連合（特別会計）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EqHHkmzDKSfQmacgdZJ4TZWxE+zvPWko1HyE6xg0GmmiIzjSE/NDLIMPUtm3buyIKYJDCjpc2QjQ3CwvjgACg==" saltValue="y8lF/vP/XRS7LzRpRH/N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4" t="s">
        <v>563</v>
      </c>
      <c r="D34" s="1244"/>
      <c r="E34" s="1245"/>
      <c r="F34" s="32">
        <v>8.36</v>
      </c>
      <c r="G34" s="33">
        <v>11.82</v>
      </c>
      <c r="H34" s="33">
        <v>6.62</v>
      </c>
      <c r="I34" s="33">
        <v>9.94</v>
      </c>
      <c r="J34" s="34">
        <v>8.65</v>
      </c>
      <c r="K34" s="22"/>
      <c r="L34" s="22"/>
      <c r="M34" s="22"/>
      <c r="N34" s="22"/>
      <c r="O34" s="22"/>
      <c r="P34" s="22"/>
    </row>
    <row r="35" spans="1:16" ht="39" customHeight="1" x14ac:dyDescent="0.2">
      <c r="A35" s="22"/>
      <c r="B35" s="35"/>
      <c r="C35" s="1238" t="s">
        <v>564</v>
      </c>
      <c r="D35" s="1239"/>
      <c r="E35" s="1240"/>
      <c r="F35" s="36">
        <v>0</v>
      </c>
      <c r="G35" s="37">
        <v>1.57</v>
      </c>
      <c r="H35" s="37">
        <v>1.5</v>
      </c>
      <c r="I35" s="37">
        <v>1.61</v>
      </c>
      <c r="J35" s="38">
        <v>0.81</v>
      </c>
      <c r="K35" s="22"/>
      <c r="L35" s="22"/>
      <c r="M35" s="22"/>
      <c r="N35" s="22"/>
      <c r="O35" s="22"/>
      <c r="P35" s="22"/>
    </row>
    <row r="36" spans="1:16" ht="39" customHeight="1" x14ac:dyDescent="0.2">
      <c r="A36" s="22"/>
      <c r="B36" s="35"/>
      <c r="C36" s="1238" t="s">
        <v>565</v>
      </c>
      <c r="D36" s="1239"/>
      <c r="E36" s="1240"/>
      <c r="F36" s="36">
        <v>0.27</v>
      </c>
      <c r="G36" s="37">
        <v>1.19</v>
      </c>
      <c r="H36" s="37">
        <v>1.21</v>
      </c>
      <c r="I36" s="37">
        <v>1.04</v>
      </c>
      <c r="J36" s="38">
        <v>0.7</v>
      </c>
      <c r="K36" s="22"/>
      <c r="L36" s="22"/>
      <c r="M36" s="22"/>
      <c r="N36" s="22"/>
      <c r="O36" s="22"/>
      <c r="P36" s="22"/>
    </row>
    <row r="37" spans="1:16" ht="39" customHeight="1" x14ac:dyDescent="0.2">
      <c r="A37" s="22"/>
      <c r="B37" s="35"/>
      <c r="C37" s="1238" t="s">
        <v>566</v>
      </c>
      <c r="D37" s="1239"/>
      <c r="E37" s="1240"/>
      <c r="F37" s="36">
        <v>0.01</v>
      </c>
      <c r="G37" s="37">
        <v>0.01</v>
      </c>
      <c r="H37" s="37">
        <v>0.01</v>
      </c>
      <c r="I37" s="37">
        <v>0.01</v>
      </c>
      <c r="J37" s="38">
        <v>0.01</v>
      </c>
      <c r="K37" s="22"/>
      <c r="L37" s="22"/>
      <c r="M37" s="22"/>
      <c r="N37" s="22"/>
      <c r="O37" s="22"/>
      <c r="P37" s="22"/>
    </row>
    <row r="38" spans="1:16" ht="39" customHeight="1" x14ac:dyDescent="0.2">
      <c r="A38" s="22"/>
      <c r="B38" s="35"/>
      <c r="C38" s="1238" t="s">
        <v>567</v>
      </c>
      <c r="D38" s="1239"/>
      <c r="E38" s="1240"/>
      <c r="F38" s="36">
        <v>0</v>
      </c>
      <c r="G38" s="37">
        <v>0</v>
      </c>
      <c r="H38" s="37">
        <v>0</v>
      </c>
      <c r="I38" s="37">
        <v>0</v>
      </c>
      <c r="J38" s="38">
        <v>0</v>
      </c>
      <c r="K38" s="22"/>
      <c r="L38" s="22"/>
      <c r="M38" s="22"/>
      <c r="N38" s="22"/>
      <c r="O38" s="22"/>
      <c r="P38" s="22"/>
    </row>
    <row r="39" spans="1:16" ht="39" customHeight="1" x14ac:dyDescent="0.2">
      <c r="A39" s="22"/>
      <c r="B39" s="35"/>
      <c r="C39" s="1238" t="s">
        <v>568</v>
      </c>
      <c r="D39" s="1239"/>
      <c r="E39" s="1240"/>
      <c r="F39" s="36">
        <v>0</v>
      </c>
      <c r="G39" s="37">
        <v>0</v>
      </c>
      <c r="H39" s="37">
        <v>0</v>
      </c>
      <c r="I39" s="37">
        <v>0</v>
      </c>
      <c r="J39" s="38">
        <v>0</v>
      </c>
      <c r="K39" s="22"/>
      <c r="L39" s="22"/>
      <c r="M39" s="22"/>
      <c r="N39" s="22"/>
      <c r="O39" s="22"/>
      <c r="P39" s="22"/>
    </row>
    <row r="40" spans="1:16" ht="39" customHeight="1" x14ac:dyDescent="0.2">
      <c r="A40" s="22"/>
      <c r="B40" s="35"/>
      <c r="C40" s="1238" t="s">
        <v>569</v>
      </c>
      <c r="D40" s="1239"/>
      <c r="E40" s="1240"/>
      <c r="F40" s="36">
        <v>0</v>
      </c>
      <c r="G40" s="37" t="s">
        <v>515</v>
      </c>
      <c r="H40" s="37" t="s">
        <v>515</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570</v>
      </c>
      <c r="D42" s="1239"/>
      <c r="E42" s="1240"/>
      <c r="F42" s="36" t="s">
        <v>515</v>
      </c>
      <c r="G42" s="37" t="s">
        <v>515</v>
      </c>
      <c r="H42" s="37" t="s">
        <v>515</v>
      </c>
      <c r="I42" s="37" t="s">
        <v>515</v>
      </c>
      <c r="J42" s="38" t="s">
        <v>515</v>
      </c>
      <c r="K42" s="22"/>
      <c r="L42" s="22"/>
      <c r="M42" s="22"/>
      <c r="N42" s="22"/>
      <c r="O42" s="22"/>
      <c r="P42" s="22"/>
    </row>
    <row r="43" spans="1:16" ht="39" customHeight="1" thickBot="1" x14ac:dyDescent="0.25">
      <c r="A43" s="22"/>
      <c r="B43" s="40"/>
      <c r="C43" s="1241" t="s">
        <v>571</v>
      </c>
      <c r="D43" s="1242"/>
      <c r="E43" s="1243"/>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VSnuQw159gtTAElyESdMn4jwZmYJzmp4LLpIHnaTuOS9iI5gB0KUD+8p5/573LV3HrxLqXQSni4vv6NAnSrvw==" saltValue="XI7qW0IZf7MoROQcQP5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2" sqref="Q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274</v>
      </c>
      <c r="L45" s="60">
        <v>277</v>
      </c>
      <c r="M45" s="60">
        <v>284</v>
      </c>
      <c r="N45" s="60">
        <v>326</v>
      </c>
      <c r="O45" s="61">
        <v>309</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2">
      <c r="A48" s="48"/>
      <c r="B48" s="1266"/>
      <c r="C48" s="1267"/>
      <c r="D48" s="62"/>
      <c r="E48" s="1248" t="s">
        <v>15</v>
      </c>
      <c r="F48" s="1248"/>
      <c r="G48" s="1248"/>
      <c r="H48" s="1248"/>
      <c r="I48" s="1248"/>
      <c r="J48" s="1249"/>
      <c r="K48" s="63">
        <v>27</v>
      </c>
      <c r="L48" s="64">
        <v>26</v>
      </c>
      <c r="M48" s="64">
        <v>28</v>
      </c>
      <c r="N48" s="64">
        <v>30</v>
      </c>
      <c r="O48" s="65">
        <v>33</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515</v>
      </c>
      <c r="L49" s="64" t="s">
        <v>515</v>
      </c>
      <c r="M49" s="64" t="s">
        <v>515</v>
      </c>
      <c r="N49" s="64" t="s">
        <v>515</v>
      </c>
      <c r="O49" s="65" t="s">
        <v>515</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243</v>
      </c>
      <c r="L52" s="64">
        <v>240</v>
      </c>
      <c r="M52" s="64">
        <v>251</v>
      </c>
      <c r="N52" s="64">
        <v>271</v>
      </c>
      <c r="O52" s="65">
        <v>264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58</v>
      </c>
      <c r="L53" s="69">
        <v>63</v>
      </c>
      <c r="M53" s="69">
        <v>61</v>
      </c>
      <c r="N53" s="69">
        <v>85</v>
      </c>
      <c r="O53" s="70">
        <v>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592</v>
      </c>
      <c r="L57" s="83" t="s">
        <v>592</v>
      </c>
      <c r="M57" s="83" t="s">
        <v>592</v>
      </c>
      <c r="N57" s="83" t="s">
        <v>592</v>
      </c>
      <c r="O57" s="84" t="s">
        <v>592</v>
      </c>
    </row>
    <row r="58" spans="1:21" ht="31.5" customHeight="1" thickBot="1" x14ac:dyDescent="0.25">
      <c r="B58" s="1256"/>
      <c r="C58" s="1257"/>
      <c r="D58" s="1261" t="s">
        <v>27</v>
      </c>
      <c r="E58" s="1262"/>
      <c r="F58" s="1262"/>
      <c r="G58" s="1262"/>
      <c r="H58" s="1262"/>
      <c r="I58" s="1262"/>
      <c r="J58" s="1263"/>
      <c r="K58" s="85" t="s">
        <v>592</v>
      </c>
      <c r="L58" s="86" t="s">
        <v>592</v>
      </c>
      <c r="M58" s="86" t="s">
        <v>592</v>
      </c>
      <c r="N58" s="86" t="s">
        <v>592</v>
      </c>
      <c r="O58" s="87" t="s">
        <v>592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LEwq0vv8qfu0xXwv9x4uzVlqudaE6okigT7cHku22BC5Pg8wd9L14E3wjoU0V5iRPeW58krW7vOHCfF8j+CSQ==" saltValue="YBPeQrmc8QLClEKaQTMA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S50" sqref="S50"/>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557</v>
      </c>
      <c r="J40" s="99" t="s">
        <v>558</v>
      </c>
      <c r="K40" s="99" t="s">
        <v>559</v>
      </c>
      <c r="L40" s="99" t="s">
        <v>560</v>
      </c>
      <c r="M40" s="100" t="s">
        <v>561</v>
      </c>
    </row>
    <row r="41" spans="2:13" ht="27.75" customHeight="1" x14ac:dyDescent="0.2">
      <c r="B41" s="1284" t="s">
        <v>30</v>
      </c>
      <c r="C41" s="1285"/>
      <c r="D41" s="101"/>
      <c r="E41" s="1286" t="s">
        <v>31</v>
      </c>
      <c r="F41" s="1286"/>
      <c r="G41" s="1286"/>
      <c r="H41" s="1287"/>
      <c r="I41" s="102">
        <v>3039</v>
      </c>
      <c r="J41" s="103">
        <v>3401</v>
      </c>
      <c r="K41" s="103">
        <v>3499</v>
      </c>
      <c r="L41" s="103">
        <v>3403</v>
      </c>
      <c r="M41" s="104">
        <v>3395</v>
      </c>
    </row>
    <row r="42" spans="2:13" ht="27.75" customHeight="1" x14ac:dyDescent="0.2">
      <c r="B42" s="1274"/>
      <c r="C42" s="1275"/>
      <c r="D42" s="105"/>
      <c r="E42" s="1278" t="s">
        <v>32</v>
      </c>
      <c r="F42" s="1278"/>
      <c r="G42" s="1278"/>
      <c r="H42" s="1279"/>
      <c r="I42" s="106" t="s">
        <v>515</v>
      </c>
      <c r="J42" s="107" t="s">
        <v>515</v>
      </c>
      <c r="K42" s="107" t="s">
        <v>515</v>
      </c>
      <c r="L42" s="107" t="s">
        <v>515</v>
      </c>
      <c r="M42" s="108" t="s">
        <v>515</v>
      </c>
    </row>
    <row r="43" spans="2:13" ht="27.75" customHeight="1" x14ac:dyDescent="0.2">
      <c r="B43" s="1274"/>
      <c r="C43" s="1275"/>
      <c r="D43" s="105"/>
      <c r="E43" s="1278" t="s">
        <v>33</v>
      </c>
      <c r="F43" s="1278"/>
      <c r="G43" s="1278"/>
      <c r="H43" s="1279"/>
      <c r="I43" s="106">
        <v>475</v>
      </c>
      <c r="J43" s="107">
        <v>492</v>
      </c>
      <c r="K43" s="107">
        <v>509</v>
      </c>
      <c r="L43" s="107">
        <v>517</v>
      </c>
      <c r="M43" s="108">
        <v>515</v>
      </c>
    </row>
    <row r="44" spans="2:13" ht="27.75" customHeight="1" x14ac:dyDescent="0.2">
      <c r="B44" s="1274"/>
      <c r="C44" s="1275"/>
      <c r="D44" s="105"/>
      <c r="E44" s="1278" t="s">
        <v>34</v>
      </c>
      <c r="F44" s="1278"/>
      <c r="G44" s="1278"/>
      <c r="H44" s="1279"/>
      <c r="I44" s="106">
        <v>1</v>
      </c>
      <c r="J44" s="107">
        <v>1</v>
      </c>
      <c r="K44" s="107">
        <v>2</v>
      </c>
      <c r="L44" s="107">
        <v>3</v>
      </c>
      <c r="M44" s="108">
        <v>4</v>
      </c>
    </row>
    <row r="45" spans="2:13" ht="27.75" customHeight="1" x14ac:dyDescent="0.2">
      <c r="B45" s="1274"/>
      <c r="C45" s="1275"/>
      <c r="D45" s="105"/>
      <c r="E45" s="1278" t="s">
        <v>35</v>
      </c>
      <c r="F45" s="1278"/>
      <c r="G45" s="1278"/>
      <c r="H45" s="1279"/>
      <c r="I45" s="106">
        <v>363</v>
      </c>
      <c r="J45" s="107">
        <v>387</v>
      </c>
      <c r="K45" s="107">
        <v>389</v>
      </c>
      <c r="L45" s="107">
        <v>395</v>
      </c>
      <c r="M45" s="108">
        <v>394</v>
      </c>
    </row>
    <row r="46" spans="2:13" ht="27.75" customHeight="1" x14ac:dyDescent="0.2">
      <c r="B46" s="1274"/>
      <c r="C46" s="1275"/>
      <c r="D46" s="109"/>
      <c r="E46" s="1278" t="s">
        <v>36</v>
      </c>
      <c r="F46" s="1278"/>
      <c r="G46" s="1278"/>
      <c r="H46" s="1279"/>
      <c r="I46" s="106" t="s">
        <v>515</v>
      </c>
      <c r="J46" s="107" t="s">
        <v>515</v>
      </c>
      <c r="K46" s="107" t="s">
        <v>515</v>
      </c>
      <c r="L46" s="107" t="s">
        <v>515</v>
      </c>
      <c r="M46" s="108" t="s">
        <v>515</v>
      </c>
    </row>
    <row r="47" spans="2:13" ht="27.75" customHeight="1" x14ac:dyDescent="0.2">
      <c r="B47" s="1274"/>
      <c r="C47" s="1275"/>
      <c r="D47" s="110"/>
      <c r="E47" s="1288" t="s">
        <v>37</v>
      </c>
      <c r="F47" s="1289"/>
      <c r="G47" s="1289"/>
      <c r="H47" s="1290"/>
      <c r="I47" s="106" t="s">
        <v>515</v>
      </c>
      <c r="J47" s="107" t="s">
        <v>515</v>
      </c>
      <c r="K47" s="107" t="s">
        <v>515</v>
      </c>
      <c r="L47" s="107" t="s">
        <v>515</v>
      </c>
      <c r="M47" s="108" t="s">
        <v>515</v>
      </c>
    </row>
    <row r="48" spans="2:13" ht="27.75" customHeight="1" x14ac:dyDescent="0.2">
      <c r="B48" s="1274"/>
      <c r="C48" s="1275"/>
      <c r="D48" s="105"/>
      <c r="E48" s="1278" t="s">
        <v>38</v>
      </c>
      <c r="F48" s="1278"/>
      <c r="G48" s="1278"/>
      <c r="H48" s="1279"/>
      <c r="I48" s="106" t="s">
        <v>515</v>
      </c>
      <c r="J48" s="107" t="s">
        <v>515</v>
      </c>
      <c r="K48" s="107" t="s">
        <v>515</v>
      </c>
      <c r="L48" s="107" t="s">
        <v>515</v>
      </c>
      <c r="M48" s="108" t="s">
        <v>515</v>
      </c>
    </row>
    <row r="49" spans="2:13" ht="27.75" customHeight="1" x14ac:dyDescent="0.2">
      <c r="B49" s="1276"/>
      <c r="C49" s="1277"/>
      <c r="D49" s="105"/>
      <c r="E49" s="1278" t="s">
        <v>39</v>
      </c>
      <c r="F49" s="1278"/>
      <c r="G49" s="1278"/>
      <c r="H49" s="1279"/>
      <c r="I49" s="106" t="s">
        <v>515</v>
      </c>
      <c r="J49" s="107" t="s">
        <v>515</v>
      </c>
      <c r="K49" s="107" t="s">
        <v>515</v>
      </c>
      <c r="L49" s="107" t="s">
        <v>515</v>
      </c>
      <c r="M49" s="108" t="s">
        <v>515</v>
      </c>
    </row>
    <row r="50" spans="2:13" ht="27.75" customHeight="1" x14ac:dyDescent="0.2">
      <c r="B50" s="1272" t="s">
        <v>40</v>
      </c>
      <c r="C50" s="1273"/>
      <c r="D50" s="111"/>
      <c r="E50" s="1278" t="s">
        <v>41</v>
      </c>
      <c r="F50" s="1278"/>
      <c r="G50" s="1278"/>
      <c r="H50" s="1279"/>
      <c r="I50" s="106">
        <v>1665</v>
      </c>
      <c r="J50" s="107">
        <v>1762</v>
      </c>
      <c r="K50" s="107">
        <v>1901</v>
      </c>
      <c r="L50" s="107">
        <v>1998</v>
      </c>
      <c r="M50" s="108">
        <v>2073</v>
      </c>
    </row>
    <row r="51" spans="2:13" ht="27.75" customHeight="1" x14ac:dyDescent="0.2">
      <c r="B51" s="1274"/>
      <c r="C51" s="1275"/>
      <c r="D51" s="105"/>
      <c r="E51" s="1278" t="s">
        <v>42</v>
      </c>
      <c r="F51" s="1278"/>
      <c r="G51" s="1278"/>
      <c r="H51" s="1279"/>
      <c r="I51" s="106">
        <v>296</v>
      </c>
      <c r="J51" s="107">
        <v>305</v>
      </c>
      <c r="K51" s="107">
        <v>316</v>
      </c>
      <c r="L51" s="107">
        <v>319</v>
      </c>
      <c r="M51" s="108">
        <v>321</v>
      </c>
    </row>
    <row r="52" spans="2:13" ht="27.75" customHeight="1" x14ac:dyDescent="0.2">
      <c r="B52" s="1276"/>
      <c r="C52" s="1277"/>
      <c r="D52" s="105"/>
      <c r="E52" s="1278" t="s">
        <v>43</v>
      </c>
      <c r="F52" s="1278"/>
      <c r="G52" s="1278"/>
      <c r="H52" s="1279"/>
      <c r="I52" s="106">
        <v>2725</v>
      </c>
      <c r="J52" s="107">
        <v>3086</v>
      </c>
      <c r="K52" s="107">
        <v>3105</v>
      </c>
      <c r="L52" s="107">
        <v>2952</v>
      </c>
      <c r="M52" s="108">
        <v>2857</v>
      </c>
    </row>
    <row r="53" spans="2:13" ht="27.75" customHeight="1" thickBot="1" x14ac:dyDescent="0.25">
      <c r="B53" s="1280" t="s">
        <v>44</v>
      </c>
      <c r="C53" s="1281"/>
      <c r="D53" s="112"/>
      <c r="E53" s="1282" t="s">
        <v>45</v>
      </c>
      <c r="F53" s="1282"/>
      <c r="G53" s="1282"/>
      <c r="H53" s="1283"/>
      <c r="I53" s="113">
        <v>-809</v>
      </c>
      <c r="J53" s="114">
        <v>-873</v>
      </c>
      <c r="K53" s="114">
        <v>-923</v>
      </c>
      <c r="L53" s="114">
        <v>-951</v>
      </c>
      <c r="M53" s="115">
        <v>-942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izsulEV5tqPNHBX0n7lkCRHVyLvVeSsyNy4S3+M2aK4G34YcDUdgldTJgw2Pg0cGRtg5rZAhcfD6VHGv37NQ==" saltValue="qDWhcthaK0BbeX/kCGKb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L44" sqref="L44"/>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559</v>
      </c>
      <c r="G54" s="124" t="s">
        <v>560</v>
      </c>
      <c r="H54" s="125" t="s">
        <v>561</v>
      </c>
    </row>
    <row r="55" spans="2:8" ht="52.5" customHeight="1" x14ac:dyDescent="0.2">
      <c r="B55" s="126"/>
      <c r="C55" s="1299" t="s">
        <v>48</v>
      </c>
      <c r="D55" s="1299"/>
      <c r="E55" s="1300"/>
      <c r="F55" s="127">
        <v>600</v>
      </c>
      <c r="G55" s="127">
        <v>600</v>
      </c>
      <c r="H55" s="128">
        <v>600</v>
      </c>
    </row>
    <row r="56" spans="2:8" ht="52.5" customHeight="1" x14ac:dyDescent="0.2">
      <c r="B56" s="129"/>
      <c r="C56" s="1301" t="s">
        <v>49</v>
      </c>
      <c r="D56" s="1301"/>
      <c r="E56" s="1302"/>
      <c r="F56" s="130">
        <v>133</v>
      </c>
      <c r="G56" s="130">
        <v>133</v>
      </c>
      <c r="H56" s="131">
        <v>133</v>
      </c>
    </row>
    <row r="57" spans="2:8" ht="53.25" customHeight="1" x14ac:dyDescent="0.2">
      <c r="B57" s="129"/>
      <c r="C57" s="1303" t="s">
        <v>50</v>
      </c>
      <c r="D57" s="1303"/>
      <c r="E57" s="1304"/>
      <c r="F57" s="132">
        <v>1051</v>
      </c>
      <c r="G57" s="132">
        <v>1148</v>
      </c>
      <c r="H57" s="133">
        <v>1161</v>
      </c>
    </row>
    <row r="58" spans="2:8" ht="45.75" customHeight="1" x14ac:dyDescent="0.2">
      <c r="B58" s="134"/>
      <c r="C58" s="1291" t="s">
        <v>594</v>
      </c>
      <c r="D58" s="1292"/>
      <c r="E58" s="1293"/>
      <c r="F58" s="135">
        <v>634</v>
      </c>
      <c r="G58" s="135">
        <v>645</v>
      </c>
      <c r="H58" s="136">
        <v>645</v>
      </c>
    </row>
    <row r="59" spans="2:8" ht="45.75" customHeight="1" x14ac:dyDescent="0.2">
      <c r="B59" s="134"/>
      <c r="C59" s="1291" t="s">
        <v>595</v>
      </c>
      <c r="D59" s="1292"/>
      <c r="E59" s="1293"/>
      <c r="F59" s="135">
        <v>108</v>
      </c>
      <c r="G59" s="135">
        <v>108</v>
      </c>
      <c r="H59" s="136">
        <v>108</v>
      </c>
    </row>
    <row r="60" spans="2:8" ht="45.75" customHeight="1" x14ac:dyDescent="0.2">
      <c r="B60" s="134"/>
      <c r="C60" s="1291" t="s">
        <v>596</v>
      </c>
      <c r="D60" s="1292"/>
      <c r="E60" s="1293"/>
      <c r="F60" s="135">
        <v>100</v>
      </c>
      <c r="G60" s="135">
        <v>100</v>
      </c>
      <c r="H60" s="136">
        <v>100</v>
      </c>
    </row>
    <row r="61" spans="2:8" ht="45.75" customHeight="1" x14ac:dyDescent="0.2">
      <c r="B61" s="134"/>
      <c r="C61" s="1291" t="s">
        <v>597</v>
      </c>
      <c r="D61" s="1292"/>
      <c r="E61" s="1293"/>
      <c r="F61" s="135">
        <v>70</v>
      </c>
      <c r="G61" s="135">
        <v>71</v>
      </c>
      <c r="H61" s="136">
        <v>73</v>
      </c>
    </row>
    <row r="62" spans="2:8" ht="45.75" customHeight="1" thickBot="1" x14ac:dyDescent="0.25">
      <c r="B62" s="137"/>
      <c r="C62" s="1294" t="s">
        <v>598</v>
      </c>
      <c r="D62" s="1295"/>
      <c r="E62" s="1296"/>
      <c r="F62" s="138" t="s">
        <v>599</v>
      </c>
      <c r="G62" s="138">
        <v>70</v>
      </c>
      <c r="H62" s="139">
        <v>70</v>
      </c>
    </row>
    <row r="63" spans="2:8" ht="52.5" customHeight="1" thickBot="1" x14ac:dyDescent="0.25">
      <c r="B63" s="140"/>
      <c r="C63" s="1297" t="s">
        <v>51</v>
      </c>
      <c r="D63" s="1297"/>
      <c r="E63" s="1298"/>
      <c r="F63" s="141">
        <v>1784</v>
      </c>
      <c r="G63" s="141">
        <v>1880</v>
      </c>
      <c r="H63" s="142">
        <v>1894</v>
      </c>
    </row>
    <row r="64" spans="2:8" ht="15" customHeight="1" x14ac:dyDescent="0.2"/>
    <row r="65" ht="0" hidden="1" customHeight="1" x14ac:dyDescent="0.2"/>
    <row r="66" ht="0" hidden="1" customHeight="1" x14ac:dyDescent="0.2"/>
  </sheetData>
  <sheetProtection algorithmName="SHA-512" hashValue="YnlEC501S/HkXPGziVPk97KKxgG6SHnm9qFg1cTCxA2FdxDM+ZNSB9Lg8V9VfAuA3wr/Es6iu4na1annxTnpMg==" saltValue="EQlmMQB17vjujCuVKyzy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CG14" sqref="CG14"/>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604</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64.2</v>
      </c>
      <c r="BY53" s="1305"/>
      <c r="BZ53" s="1305"/>
      <c r="CA53" s="1305"/>
      <c r="CB53" s="1305"/>
      <c r="CC53" s="1305"/>
      <c r="CD53" s="1305"/>
      <c r="CE53" s="1305"/>
      <c r="CF53" s="1305">
        <v>64.599999999999994</v>
      </c>
      <c r="CG53" s="1305"/>
      <c r="CH53" s="1305"/>
      <c r="CI53" s="1305"/>
      <c r="CJ53" s="1305"/>
      <c r="CK53" s="1305"/>
      <c r="CL53" s="1305"/>
      <c r="CM53" s="1305"/>
      <c r="CN53" s="1305">
        <v>65.3</v>
      </c>
      <c r="CO53" s="1305"/>
      <c r="CP53" s="1305"/>
      <c r="CQ53" s="1305"/>
      <c r="CR53" s="1305"/>
      <c r="CS53" s="1305"/>
      <c r="CT53" s="1305"/>
      <c r="CU53" s="1305"/>
      <c r="CV53" s="1305">
        <v>66.900000000000006</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609</v>
      </c>
    </row>
    <row r="64" spans="1:109" ht="13.2" x14ac:dyDescent="0.2">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604</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5.9</v>
      </c>
      <c r="BQ75" s="1305"/>
      <c r="BR75" s="1305"/>
      <c r="BS75" s="1305"/>
      <c r="BT75" s="1305"/>
      <c r="BU75" s="1305"/>
      <c r="BV75" s="1305"/>
      <c r="BW75" s="1305"/>
      <c r="BX75" s="1305">
        <v>6.1</v>
      </c>
      <c r="BY75" s="1305"/>
      <c r="BZ75" s="1305"/>
      <c r="CA75" s="1305"/>
      <c r="CB75" s="1305"/>
      <c r="CC75" s="1305"/>
      <c r="CD75" s="1305"/>
      <c r="CE75" s="1305"/>
      <c r="CF75" s="1305">
        <v>6.2</v>
      </c>
      <c r="CG75" s="1305"/>
      <c r="CH75" s="1305"/>
      <c r="CI75" s="1305"/>
      <c r="CJ75" s="1305"/>
      <c r="CK75" s="1305"/>
      <c r="CL75" s="1305"/>
      <c r="CM75" s="1305"/>
      <c r="CN75" s="1305">
        <v>7.1</v>
      </c>
      <c r="CO75" s="1305"/>
      <c r="CP75" s="1305"/>
      <c r="CQ75" s="1305"/>
      <c r="CR75" s="1305"/>
      <c r="CS75" s="1305"/>
      <c r="CT75" s="1305"/>
      <c r="CU75" s="1305"/>
      <c r="CV75" s="1305">
        <v>7.8</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6.9</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gAumqme6V1baQ71f7MYj83Lz49Cyk8e/2YnlDDBaCZS/99DTdLgaNC/fpbY49oZlXixmWwXG+xDkO1wbKRV8A==" saltValue="j7gK4J66l+91G/U+jLl3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election activeCell="CG14" sqref="CG14"/>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Lu8KFt8rily5n8/13ybjibVO8UpOIHToW0QEKd2tdGvGfWIy391U24Gi9lctbbs8lLYKWkKtVHq+CR0Fhyy4g==" saltValue="KWBeX+Xd5xY22iDCZocFs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CG14" sqref="CG14"/>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U9cEoesWBKotfoxZS75aAToFckEuE8gaYh1Hk1eU99rFX4rMsaH5L8SzEff2/DOmUSq024gSimDl2usqLK8IQ==" saltValue="YWH6N3sR20HE4Q2UvCDQS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554</v>
      </c>
      <c r="G2" s="156"/>
      <c r="H2" s="157"/>
    </row>
    <row r="3" spans="1:8" x14ac:dyDescent="0.2">
      <c r="A3" s="153" t="s">
        <v>547</v>
      </c>
      <c r="B3" s="158"/>
      <c r="C3" s="159"/>
      <c r="D3" s="160">
        <v>341412</v>
      </c>
      <c r="E3" s="161"/>
      <c r="F3" s="162">
        <v>272886</v>
      </c>
      <c r="G3" s="163"/>
      <c r="H3" s="164"/>
    </row>
    <row r="4" spans="1:8" x14ac:dyDescent="0.2">
      <c r="A4" s="165"/>
      <c r="B4" s="166"/>
      <c r="C4" s="167"/>
      <c r="D4" s="168">
        <v>137985</v>
      </c>
      <c r="E4" s="169"/>
      <c r="F4" s="170">
        <v>125724</v>
      </c>
      <c r="G4" s="171"/>
      <c r="H4" s="172"/>
    </row>
    <row r="5" spans="1:8" x14ac:dyDescent="0.2">
      <c r="A5" s="153" t="s">
        <v>549</v>
      </c>
      <c r="B5" s="158"/>
      <c r="C5" s="159"/>
      <c r="D5" s="160">
        <v>439958</v>
      </c>
      <c r="E5" s="161"/>
      <c r="F5" s="162">
        <v>245039</v>
      </c>
      <c r="G5" s="163"/>
      <c r="H5" s="164"/>
    </row>
    <row r="6" spans="1:8" x14ac:dyDescent="0.2">
      <c r="A6" s="165"/>
      <c r="B6" s="166"/>
      <c r="C6" s="167"/>
      <c r="D6" s="168">
        <v>89306</v>
      </c>
      <c r="E6" s="169"/>
      <c r="F6" s="170">
        <v>108922</v>
      </c>
      <c r="G6" s="171"/>
      <c r="H6" s="172"/>
    </row>
    <row r="7" spans="1:8" x14ac:dyDescent="0.2">
      <c r="A7" s="153" t="s">
        <v>550</v>
      </c>
      <c r="B7" s="158"/>
      <c r="C7" s="159"/>
      <c r="D7" s="160">
        <v>379816</v>
      </c>
      <c r="E7" s="161"/>
      <c r="F7" s="162">
        <v>237994</v>
      </c>
      <c r="G7" s="163"/>
      <c r="H7" s="164"/>
    </row>
    <row r="8" spans="1:8" x14ac:dyDescent="0.2">
      <c r="A8" s="165"/>
      <c r="B8" s="166"/>
      <c r="C8" s="167"/>
      <c r="D8" s="168">
        <v>102622</v>
      </c>
      <c r="E8" s="169"/>
      <c r="F8" s="170">
        <v>110361</v>
      </c>
      <c r="G8" s="171"/>
      <c r="H8" s="172"/>
    </row>
    <row r="9" spans="1:8" x14ac:dyDescent="0.2">
      <c r="A9" s="153" t="s">
        <v>551</v>
      </c>
      <c r="B9" s="158"/>
      <c r="C9" s="159"/>
      <c r="D9" s="160">
        <v>158198</v>
      </c>
      <c r="E9" s="161"/>
      <c r="F9" s="162">
        <v>267911</v>
      </c>
      <c r="G9" s="163"/>
      <c r="H9" s="164"/>
    </row>
    <row r="10" spans="1:8" x14ac:dyDescent="0.2">
      <c r="A10" s="165"/>
      <c r="B10" s="166"/>
      <c r="C10" s="167"/>
      <c r="D10" s="168">
        <v>61563</v>
      </c>
      <c r="E10" s="169"/>
      <c r="F10" s="170">
        <v>106425</v>
      </c>
      <c r="G10" s="171"/>
      <c r="H10" s="172"/>
    </row>
    <row r="11" spans="1:8" x14ac:dyDescent="0.2">
      <c r="A11" s="153" t="s">
        <v>552</v>
      </c>
      <c r="B11" s="158"/>
      <c r="C11" s="159"/>
      <c r="D11" s="160">
        <v>179567</v>
      </c>
      <c r="E11" s="161"/>
      <c r="F11" s="162">
        <v>228215</v>
      </c>
      <c r="G11" s="163"/>
      <c r="H11" s="164"/>
    </row>
    <row r="12" spans="1:8" x14ac:dyDescent="0.2">
      <c r="A12" s="165"/>
      <c r="B12" s="166"/>
      <c r="C12" s="173"/>
      <c r="D12" s="168">
        <v>102708</v>
      </c>
      <c r="E12" s="169"/>
      <c r="F12" s="170">
        <v>117571</v>
      </c>
      <c r="G12" s="171"/>
      <c r="H12" s="172"/>
    </row>
    <row r="13" spans="1:8" x14ac:dyDescent="0.2">
      <c r="A13" s="153"/>
      <c r="B13" s="158"/>
      <c r="C13" s="174"/>
      <c r="D13" s="175">
        <v>299790</v>
      </c>
      <c r="E13" s="176"/>
      <c r="F13" s="177">
        <v>250409</v>
      </c>
      <c r="G13" s="178"/>
      <c r="H13" s="164"/>
    </row>
    <row r="14" spans="1:8" x14ac:dyDescent="0.2">
      <c r="A14" s="165"/>
      <c r="B14" s="166"/>
      <c r="C14" s="167"/>
      <c r="D14" s="168">
        <v>98837</v>
      </c>
      <c r="E14" s="169"/>
      <c r="F14" s="170">
        <v>113801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8.36</v>
      </c>
      <c r="C19" s="179">
        <f>ROUND(VALUE(SUBSTITUTE(実質収支比率等に係る経年分析!G$48,"▲","-")),2)</f>
        <v>11.83</v>
      </c>
      <c r="D19" s="179">
        <f>ROUND(VALUE(SUBSTITUTE(実質収支比率等に係る経年分析!H$48,"▲","-")),2)</f>
        <v>6.62</v>
      </c>
      <c r="E19" s="179">
        <f>ROUND(VALUE(SUBSTITUTE(実質収支比率等に係る経年分析!I$48,"▲","-")),2)</f>
        <v>9.9499999999999993</v>
      </c>
      <c r="F19" s="179">
        <f>ROUND(VALUE(SUBSTITUTE(実質収支比率等に係る経年分析!J$48,"▲","-")),2)</f>
        <v>8.66</v>
      </c>
    </row>
    <row r="20" spans="1:11" x14ac:dyDescent="0.2">
      <c r="A20" s="179" t="s">
        <v>55</v>
      </c>
      <c r="B20" s="179">
        <f>ROUND(VALUE(SUBSTITUTE(実質収支比率等に係る経年分析!F$47,"▲","-")),2)</f>
        <v>36.58</v>
      </c>
      <c r="C20" s="179">
        <f>ROUND(VALUE(SUBSTITUTE(実質収支比率等に係る経年分析!G$47,"▲","-")),2)</f>
        <v>42.29</v>
      </c>
      <c r="D20" s="179">
        <f>ROUND(VALUE(SUBSTITUTE(実質収支比率等に係る経年分析!H$47,"▲","-")),2)</f>
        <v>48.67</v>
      </c>
      <c r="E20" s="179">
        <f>ROUND(VALUE(SUBSTITUTE(実質収支比率等に係る経年分析!I$47,"▲","-")),2)</f>
        <v>49.75</v>
      </c>
      <c r="F20" s="179">
        <f>ROUND(VALUE(SUBSTITUTE(実質収支比率等に係る経年分析!J$47,"▲","-")),2)</f>
        <v>50.01</v>
      </c>
    </row>
    <row r="21" spans="1:11" x14ac:dyDescent="0.2">
      <c r="A21" s="179" t="s">
        <v>56</v>
      </c>
      <c r="B21" s="179">
        <f>IF(ISNUMBER(VALUE(SUBSTITUTE(実質収支比率等に係る経年分析!F$49,"▲","-"))),ROUND(VALUE(SUBSTITUTE(実質収支比率等に係る経年分析!F$49,"▲","-")),2),NA())</f>
        <v>3.13</v>
      </c>
      <c r="C21" s="179">
        <f>IF(ISNUMBER(VALUE(SUBSTITUTE(実質収支比率等に係る経年分析!G$49,"▲","-"))),ROUND(VALUE(SUBSTITUTE(実質収支比率等に係る経年分析!G$49,"▲","-")),2),NA())</f>
        <v>12.01</v>
      </c>
      <c r="D21" s="179">
        <f>IF(ISNUMBER(VALUE(SUBSTITUTE(実質収支比率等に係る経年分析!H$49,"▲","-"))),ROUND(VALUE(SUBSTITUTE(実質収支比率等に係る経年分析!H$49,"▲","-")),2),NA())</f>
        <v>0.47</v>
      </c>
      <c r="E21" s="179">
        <f>IF(ISNUMBER(VALUE(SUBSTITUTE(実質収支比率等に係る経年分析!I$49,"▲","-"))),ROUND(VALUE(SUBSTITUTE(実質収支比率等に係る経年分析!I$49,"▲","-")),2),NA())</f>
        <v>3.18</v>
      </c>
      <c r="F21" s="179">
        <f>IF(ISNUMBER(VALUE(SUBSTITUTE(実質収支比率等に係る経年分析!J$49,"▲","-"))),ROUND(VALUE(SUBSTITUTE(実質収支比率等に係る経年分析!J$49,"▲","-")),2),NA())</f>
        <v>-1.34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介護保険サービス事業特別会計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浄化槽事業特別会計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2">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243</v>
      </c>
      <c r="E42" s="181"/>
      <c r="F42" s="181"/>
      <c r="G42" s="181">
        <f>'実質公債費比率（分子）の構造'!L$52</f>
        <v>240</v>
      </c>
      <c r="H42" s="181"/>
      <c r="I42" s="181"/>
      <c r="J42" s="181">
        <f>'実質公債費比率（分子）の構造'!M$52</f>
        <v>251</v>
      </c>
      <c r="K42" s="181"/>
      <c r="L42" s="181"/>
      <c r="M42" s="181">
        <f>'実質公債費比率（分子）の構造'!N$52</f>
        <v>271</v>
      </c>
      <c r="N42" s="181"/>
      <c r="O42" s="181"/>
      <c r="P42" s="181">
        <f>'実質公債費比率（分子）の構造'!O$52</f>
        <v>264</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27</v>
      </c>
      <c r="C46" s="181"/>
      <c r="D46" s="181"/>
      <c r="E46" s="181">
        <f>'実質公債費比率（分子）の構造'!L$48</f>
        <v>26</v>
      </c>
      <c r="F46" s="181"/>
      <c r="G46" s="181"/>
      <c r="H46" s="181">
        <f>'実質公債費比率（分子）の構造'!M$48</f>
        <v>28</v>
      </c>
      <c r="I46" s="181"/>
      <c r="J46" s="181"/>
      <c r="K46" s="181">
        <f>'実質公債費比率（分子）の構造'!N$48</f>
        <v>30</v>
      </c>
      <c r="L46" s="181"/>
      <c r="M46" s="181"/>
      <c r="N46" s="181">
        <f>'実質公債費比率（分子）の構造'!O$48</f>
        <v>33</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274</v>
      </c>
      <c r="C49" s="181"/>
      <c r="D49" s="181"/>
      <c r="E49" s="181">
        <f>'実質公債費比率（分子）の構造'!L$45</f>
        <v>277</v>
      </c>
      <c r="F49" s="181"/>
      <c r="G49" s="181"/>
      <c r="H49" s="181">
        <f>'実質公債費比率（分子）の構造'!M$45</f>
        <v>284</v>
      </c>
      <c r="I49" s="181"/>
      <c r="J49" s="181"/>
      <c r="K49" s="181">
        <f>'実質公債費比率（分子）の構造'!N$45</f>
        <v>326</v>
      </c>
      <c r="L49" s="181"/>
      <c r="M49" s="181"/>
      <c r="N49" s="181">
        <f>'実質公債費比率（分子）の構造'!O$45</f>
        <v>309</v>
      </c>
      <c r="O49" s="181"/>
      <c r="P49" s="181"/>
    </row>
    <row r="50" spans="1:16" x14ac:dyDescent="0.2">
      <c r="A50" s="181" t="s">
        <v>71</v>
      </c>
      <c r="B50" s="181" t="e">
        <f>NA()</f>
        <v>#N/A</v>
      </c>
      <c r="C50" s="181">
        <f>IF(ISNUMBER('実質公債費比率（分子）の構造'!K$53),'実質公債費比率（分子）の構造'!K$53,NA())</f>
        <v>58</v>
      </c>
      <c r="D50" s="181" t="e">
        <f>NA()</f>
        <v>#N/A</v>
      </c>
      <c r="E50" s="181" t="e">
        <f>NA()</f>
        <v>#N/A</v>
      </c>
      <c r="F50" s="181">
        <f>IF(ISNUMBER('実質公債費比率（分子）の構造'!L$53),'実質公債費比率（分子）の構造'!L$53,NA())</f>
        <v>63</v>
      </c>
      <c r="G50" s="181" t="e">
        <f>NA()</f>
        <v>#N/A</v>
      </c>
      <c r="H50" s="181" t="e">
        <f>NA()</f>
        <v>#N/A</v>
      </c>
      <c r="I50" s="181">
        <f>IF(ISNUMBER('実質公債費比率（分子）の構造'!M$53),'実質公債費比率（分子）の構造'!M$53,NA())</f>
        <v>61</v>
      </c>
      <c r="J50" s="181" t="e">
        <f>NA()</f>
        <v>#N/A</v>
      </c>
      <c r="K50" s="181" t="e">
        <f>NA()</f>
        <v>#N/A</v>
      </c>
      <c r="L50" s="181">
        <f>IF(ISNUMBER('実質公債費比率（分子）の構造'!N$53),'実質公債費比率（分子）の構造'!N$53,NA())</f>
        <v>85</v>
      </c>
      <c r="M50" s="181" t="e">
        <f>NA()</f>
        <v>#N/A</v>
      </c>
      <c r="N50" s="181" t="e">
        <f>NA()</f>
        <v>#N/A</v>
      </c>
      <c r="O50" s="181">
        <f>IF(ISNUMBER('実質公債費比率（分子）の構造'!O$53),'実質公債費比率（分子）の構造'!O$53,NA())</f>
        <v>78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2725</v>
      </c>
      <c r="E56" s="180"/>
      <c r="F56" s="180"/>
      <c r="G56" s="180">
        <f>'将来負担比率（分子）の構造'!J$52</f>
        <v>3086</v>
      </c>
      <c r="H56" s="180"/>
      <c r="I56" s="180"/>
      <c r="J56" s="180">
        <f>'将来負担比率（分子）の構造'!K$52</f>
        <v>3105</v>
      </c>
      <c r="K56" s="180"/>
      <c r="L56" s="180"/>
      <c r="M56" s="180">
        <f>'将来負担比率（分子）の構造'!L$52</f>
        <v>2952</v>
      </c>
      <c r="N56" s="180"/>
      <c r="O56" s="180"/>
      <c r="P56" s="180">
        <f>'将来負担比率（分子）の構造'!M$52</f>
        <v>2857</v>
      </c>
    </row>
    <row r="57" spans="1:16" x14ac:dyDescent="0.2">
      <c r="A57" s="180" t="s">
        <v>42</v>
      </c>
      <c r="B57" s="180"/>
      <c r="C57" s="180"/>
      <c r="D57" s="180">
        <f>'将来負担比率（分子）の構造'!I$51</f>
        <v>296</v>
      </c>
      <c r="E57" s="180"/>
      <c r="F57" s="180"/>
      <c r="G57" s="180">
        <f>'将来負担比率（分子）の構造'!J$51</f>
        <v>305</v>
      </c>
      <c r="H57" s="180"/>
      <c r="I57" s="180"/>
      <c r="J57" s="180">
        <f>'将来負担比率（分子）の構造'!K$51</f>
        <v>316</v>
      </c>
      <c r="K57" s="180"/>
      <c r="L57" s="180"/>
      <c r="M57" s="180">
        <f>'将来負担比率（分子）の構造'!L$51</f>
        <v>319</v>
      </c>
      <c r="N57" s="180"/>
      <c r="O57" s="180"/>
      <c r="P57" s="180">
        <f>'将来負担比率（分子）の構造'!M$51</f>
        <v>321</v>
      </c>
    </row>
    <row r="58" spans="1:16" x14ac:dyDescent="0.2">
      <c r="A58" s="180" t="s">
        <v>41</v>
      </c>
      <c r="B58" s="180"/>
      <c r="C58" s="180"/>
      <c r="D58" s="180">
        <f>'将来負担比率（分子）の構造'!I$50</f>
        <v>1665</v>
      </c>
      <c r="E58" s="180"/>
      <c r="F58" s="180"/>
      <c r="G58" s="180">
        <f>'将来負担比率（分子）の構造'!J$50</f>
        <v>1762</v>
      </c>
      <c r="H58" s="180"/>
      <c r="I58" s="180"/>
      <c r="J58" s="180">
        <f>'将来負担比率（分子）の構造'!K$50</f>
        <v>1901</v>
      </c>
      <c r="K58" s="180"/>
      <c r="L58" s="180"/>
      <c r="M58" s="180">
        <f>'将来負担比率（分子）の構造'!L$50</f>
        <v>1998</v>
      </c>
      <c r="N58" s="180"/>
      <c r="O58" s="180"/>
      <c r="P58" s="180">
        <f>'将来負担比率（分子）の構造'!M$50</f>
        <v>2073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363</v>
      </c>
      <c r="C62" s="180"/>
      <c r="D62" s="180"/>
      <c r="E62" s="180">
        <f>'将来負担比率（分子）の構造'!J$45</f>
        <v>387</v>
      </c>
      <c r="F62" s="180"/>
      <c r="G62" s="180"/>
      <c r="H62" s="180">
        <f>'将来負担比率（分子）の構造'!K$45</f>
        <v>389</v>
      </c>
      <c r="I62" s="180"/>
      <c r="J62" s="180"/>
      <c r="K62" s="180">
        <f>'将来負担比率（分子）の構造'!L$45</f>
        <v>395</v>
      </c>
      <c r="L62" s="180"/>
      <c r="M62" s="180"/>
      <c r="N62" s="180">
        <f>'将来負担比率（分子）の構造'!M$45</f>
        <v>394</v>
      </c>
      <c r="O62" s="180"/>
      <c r="P62" s="180"/>
    </row>
    <row r="63" spans="1:16" x14ac:dyDescent="0.2">
      <c r="A63" s="180" t="s">
        <v>34</v>
      </c>
      <c r="B63" s="180">
        <f>'将来負担比率（分子）の構造'!I$44</f>
        <v>1</v>
      </c>
      <c r="C63" s="180"/>
      <c r="D63" s="180"/>
      <c r="E63" s="180">
        <f>'将来負担比率（分子）の構造'!J$44</f>
        <v>1</v>
      </c>
      <c r="F63" s="180"/>
      <c r="G63" s="180"/>
      <c r="H63" s="180">
        <f>'将来負担比率（分子）の構造'!K$44</f>
        <v>2</v>
      </c>
      <c r="I63" s="180"/>
      <c r="J63" s="180"/>
      <c r="K63" s="180">
        <f>'将来負担比率（分子）の構造'!L$44</f>
        <v>3</v>
      </c>
      <c r="L63" s="180"/>
      <c r="M63" s="180"/>
      <c r="N63" s="180">
        <f>'将来負担比率（分子）の構造'!M$44</f>
        <v>4</v>
      </c>
      <c r="O63" s="180"/>
      <c r="P63" s="180"/>
    </row>
    <row r="64" spans="1:16" x14ac:dyDescent="0.2">
      <c r="A64" s="180" t="s">
        <v>33</v>
      </c>
      <c r="B64" s="180">
        <f>'将来負担比率（分子）の構造'!I$43</f>
        <v>475</v>
      </c>
      <c r="C64" s="180"/>
      <c r="D64" s="180"/>
      <c r="E64" s="180">
        <f>'将来負担比率（分子）の構造'!J$43</f>
        <v>492</v>
      </c>
      <c r="F64" s="180"/>
      <c r="G64" s="180"/>
      <c r="H64" s="180">
        <f>'将来負担比率（分子）の構造'!K$43</f>
        <v>509</v>
      </c>
      <c r="I64" s="180"/>
      <c r="J64" s="180"/>
      <c r="K64" s="180">
        <f>'将来負担比率（分子）の構造'!L$43</f>
        <v>517</v>
      </c>
      <c r="L64" s="180"/>
      <c r="M64" s="180"/>
      <c r="N64" s="180">
        <f>'将来負担比率（分子）の構造'!M$43</f>
        <v>515</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3039</v>
      </c>
      <c r="C66" s="180"/>
      <c r="D66" s="180"/>
      <c r="E66" s="180">
        <f>'将来負担比率（分子）の構造'!J$41</f>
        <v>3401</v>
      </c>
      <c r="F66" s="180"/>
      <c r="G66" s="180"/>
      <c r="H66" s="180">
        <f>'将来負担比率（分子）の構造'!K$41</f>
        <v>3499</v>
      </c>
      <c r="I66" s="180"/>
      <c r="J66" s="180"/>
      <c r="K66" s="180">
        <f>'将来負担比率（分子）の構造'!L$41</f>
        <v>3403</v>
      </c>
      <c r="L66" s="180"/>
      <c r="M66" s="180"/>
      <c r="N66" s="180">
        <f>'将来負担比率（分子）の構造'!M$41</f>
        <v>3395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600</v>
      </c>
      <c r="C72" s="184">
        <f>基金残高に係る経年分析!G55</f>
        <v>600</v>
      </c>
      <c r="D72" s="184">
        <f>基金残高に係る経年分析!H55</f>
        <v>600</v>
      </c>
    </row>
    <row r="73" spans="1:16" x14ac:dyDescent="0.2">
      <c r="A73" s="183" t="s">
        <v>78</v>
      </c>
      <c r="B73" s="184">
        <f>基金残高に係る経年分析!F56</f>
        <v>133</v>
      </c>
      <c r="C73" s="184">
        <f>基金残高に係る経年分析!G56</f>
        <v>133</v>
      </c>
      <c r="D73" s="184">
        <f>基金残高に係る経年分析!H56</f>
        <v>133</v>
      </c>
    </row>
    <row r="74" spans="1:16" x14ac:dyDescent="0.2">
      <c r="A74" s="183" t="s">
        <v>79</v>
      </c>
      <c r="B74" s="184">
        <f>基金残高に係る経年分析!F57</f>
        <v>1051</v>
      </c>
      <c r="C74" s="184">
        <f>基金残高に係る経年分析!G57</f>
        <v>1148</v>
      </c>
      <c r="D74" s="184">
        <f>基金残高に係る経年分析!H57</f>
        <v>1161</v>
      </c>
    </row>
  </sheetData>
  <sheetProtection algorithmName="SHA-512" hashValue="KK8fvVU4PMLuTjh5sRkby1dXsWbWEsy+UziM2ZRVrpAR0CAhCYEnkWYQTTPFWPbxadN9z++2JAbUD2niR7genA==" saltValue="RG1TAFH2tGYdWMxznbXs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220062</v>
      </c>
      <c r="S5" s="727"/>
      <c r="T5" s="727"/>
      <c r="U5" s="727"/>
      <c r="V5" s="727"/>
      <c r="W5" s="727"/>
      <c r="X5" s="727"/>
      <c r="Y5" s="773"/>
      <c r="Z5" s="791">
        <v>10.7</v>
      </c>
      <c r="AA5" s="791"/>
      <c r="AB5" s="791"/>
      <c r="AC5" s="791"/>
      <c r="AD5" s="792">
        <v>220062</v>
      </c>
      <c r="AE5" s="792"/>
      <c r="AF5" s="792"/>
      <c r="AG5" s="792"/>
      <c r="AH5" s="792"/>
      <c r="AI5" s="792"/>
      <c r="AJ5" s="792"/>
      <c r="AK5" s="792"/>
      <c r="AL5" s="774">
        <v>18.5</v>
      </c>
      <c r="AM5" s="743"/>
      <c r="AN5" s="743"/>
      <c r="AO5" s="775"/>
      <c r="AP5" s="760" t="s">
        <v>228</v>
      </c>
      <c r="AQ5" s="761"/>
      <c r="AR5" s="761"/>
      <c r="AS5" s="761"/>
      <c r="AT5" s="761"/>
      <c r="AU5" s="761"/>
      <c r="AV5" s="761"/>
      <c r="AW5" s="761"/>
      <c r="AX5" s="761"/>
      <c r="AY5" s="761"/>
      <c r="AZ5" s="761"/>
      <c r="BA5" s="761"/>
      <c r="BB5" s="761"/>
      <c r="BC5" s="761"/>
      <c r="BD5" s="761"/>
      <c r="BE5" s="761"/>
      <c r="BF5" s="762"/>
      <c r="BG5" s="661">
        <v>211286</v>
      </c>
      <c r="BH5" s="664"/>
      <c r="BI5" s="664"/>
      <c r="BJ5" s="664"/>
      <c r="BK5" s="664"/>
      <c r="BL5" s="664"/>
      <c r="BM5" s="664"/>
      <c r="BN5" s="665"/>
      <c r="BO5" s="723">
        <v>96</v>
      </c>
      <c r="BP5" s="723"/>
      <c r="BQ5" s="723"/>
      <c r="BR5" s="723"/>
      <c r="BS5" s="724" t="s">
        <v>136</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10454</v>
      </c>
      <c r="S6" s="664"/>
      <c r="T6" s="664"/>
      <c r="U6" s="664"/>
      <c r="V6" s="664"/>
      <c r="W6" s="664"/>
      <c r="X6" s="664"/>
      <c r="Y6" s="665"/>
      <c r="Z6" s="723">
        <v>0.5</v>
      </c>
      <c r="AA6" s="723"/>
      <c r="AB6" s="723"/>
      <c r="AC6" s="723"/>
      <c r="AD6" s="724">
        <v>10454</v>
      </c>
      <c r="AE6" s="724"/>
      <c r="AF6" s="724"/>
      <c r="AG6" s="724"/>
      <c r="AH6" s="724"/>
      <c r="AI6" s="724"/>
      <c r="AJ6" s="724"/>
      <c r="AK6" s="724"/>
      <c r="AL6" s="666">
        <v>0.9</v>
      </c>
      <c r="AM6" s="667"/>
      <c r="AN6" s="667"/>
      <c r="AO6" s="725"/>
      <c r="AP6" s="658" t="s">
        <v>233</v>
      </c>
      <c r="AQ6" s="659"/>
      <c r="AR6" s="659"/>
      <c r="AS6" s="659"/>
      <c r="AT6" s="659"/>
      <c r="AU6" s="659"/>
      <c r="AV6" s="659"/>
      <c r="AW6" s="659"/>
      <c r="AX6" s="659"/>
      <c r="AY6" s="659"/>
      <c r="AZ6" s="659"/>
      <c r="BA6" s="659"/>
      <c r="BB6" s="659"/>
      <c r="BC6" s="659"/>
      <c r="BD6" s="659"/>
      <c r="BE6" s="659"/>
      <c r="BF6" s="660"/>
      <c r="BG6" s="661">
        <v>211286</v>
      </c>
      <c r="BH6" s="664"/>
      <c r="BI6" s="664"/>
      <c r="BJ6" s="664"/>
      <c r="BK6" s="664"/>
      <c r="BL6" s="664"/>
      <c r="BM6" s="664"/>
      <c r="BN6" s="665"/>
      <c r="BO6" s="723">
        <v>96</v>
      </c>
      <c r="BP6" s="723"/>
      <c r="BQ6" s="723"/>
      <c r="BR6" s="723"/>
      <c r="BS6" s="724" t="s">
        <v>234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37402</v>
      </c>
      <c r="CS6" s="664"/>
      <c r="CT6" s="664"/>
      <c r="CU6" s="664"/>
      <c r="CV6" s="664"/>
      <c r="CW6" s="664"/>
      <c r="CX6" s="664"/>
      <c r="CY6" s="665"/>
      <c r="CZ6" s="774">
        <v>2</v>
      </c>
      <c r="DA6" s="743"/>
      <c r="DB6" s="743"/>
      <c r="DC6" s="777"/>
      <c r="DD6" s="669" t="s">
        <v>236</v>
      </c>
      <c r="DE6" s="664"/>
      <c r="DF6" s="664"/>
      <c r="DG6" s="664"/>
      <c r="DH6" s="664"/>
      <c r="DI6" s="664"/>
      <c r="DJ6" s="664"/>
      <c r="DK6" s="664"/>
      <c r="DL6" s="664"/>
      <c r="DM6" s="664"/>
      <c r="DN6" s="664"/>
      <c r="DO6" s="664"/>
      <c r="DP6" s="665"/>
      <c r="DQ6" s="669">
        <v>37402</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404</v>
      </c>
      <c r="S7" s="664"/>
      <c r="T7" s="664"/>
      <c r="U7" s="664"/>
      <c r="V7" s="664"/>
      <c r="W7" s="664"/>
      <c r="X7" s="664"/>
      <c r="Y7" s="665"/>
      <c r="Z7" s="723">
        <v>0</v>
      </c>
      <c r="AA7" s="723"/>
      <c r="AB7" s="723"/>
      <c r="AC7" s="723"/>
      <c r="AD7" s="724">
        <v>404</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117147</v>
      </c>
      <c r="BH7" s="664"/>
      <c r="BI7" s="664"/>
      <c r="BJ7" s="664"/>
      <c r="BK7" s="664"/>
      <c r="BL7" s="664"/>
      <c r="BM7" s="664"/>
      <c r="BN7" s="665"/>
      <c r="BO7" s="723">
        <v>53.2</v>
      </c>
      <c r="BP7" s="723"/>
      <c r="BQ7" s="723"/>
      <c r="BR7" s="723"/>
      <c r="BS7" s="724" t="s">
        <v>234</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442830</v>
      </c>
      <c r="CS7" s="664"/>
      <c r="CT7" s="664"/>
      <c r="CU7" s="664"/>
      <c r="CV7" s="664"/>
      <c r="CW7" s="664"/>
      <c r="CX7" s="664"/>
      <c r="CY7" s="665"/>
      <c r="CZ7" s="723">
        <v>23.3</v>
      </c>
      <c r="DA7" s="723"/>
      <c r="DB7" s="723"/>
      <c r="DC7" s="723"/>
      <c r="DD7" s="669">
        <v>104826</v>
      </c>
      <c r="DE7" s="664"/>
      <c r="DF7" s="664"/>
      <c r="DG7" s="664"/>
      <c r="DH7" s="664"/>
      <c r="DI7" s="664"/>
      <c r="DJ7" s="664"/>
      <c r="DK7" s="664"/>
      <c r="DL7" s="664"/>
      <c r="DM7" s="664"/>
      <c r="DN7" s="664"/>
      <c r="DO7" s="664"/>
      <c r="DP7" s="665"/>
      <c r="DQ7" s="669">
        <v>288560</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856</v>
      </c>
      <c r="S8" s="664"/>
      <c r="T8" s="664"/>
      <c r="U8" s="664"/>
      <c r="V8" s="664"/>
      <c r="W8" s="664"/>
      <c r="X8" s="664"/>
      <c r="Y8" s="665"/>
      <c r="Z8" s="723">
        <v>0</v>
      </c>
      <c r="AA8" s="723"/>
      <c r="AB8" s="723"/>
      <c r="AC8" s="723"/>
      <c r="AD8" s="724">
        <v>856</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3476</v>
      </c>
      <c r="BH8" s="664"/>
      <c r="BI8" s="664"/>
      <c r="BJ8" s="664"/>
      <c r="BK8" s="664"/>
      <c r="BL8" s="664"/>
      <c r="BM8" s="664"/>
      <c r="BN8" s="665"/>
      <c r="BO8" s="723">
        <v>1.6</v>
      </c>
      <c r="BP8" s="723"/>
      <c r="BQ8" s="723"/>
      <c r="BR8" s="723"/>
      <c r="BS8" s="669" t="s">
        <v>174</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227982</v>
      </c>
      <c r="CS8" s="664"/>
      <c r="CT8" s="664"/>
      <c r="CU8" s="664"/>
      <c r="CV8" s="664"/>
      <c r="CW8" s="664"/>
      <c r="CX8" s="664"/>
      <c r="CY8" s="665"/>
      <c r="CZ8" s="723">
        <v>12</v>
      </c>
      <c r="DA8" s="723"/>
      <c r="DB8" s="723"/>
      <c r="DC8" s="723"/>
      <c r="DD8" s="669">
        <v>4590</v>
      </c>
      <c r="DE8" s="664"/>
      <c r="DF8" s="664"/>
      <c r="DG8" s="664"/>
      <c r="DH8" s="664"/>
      <c r="DI8" s="664"/>
      <c r="DJ8" s="664"/>
      <c r="DK8" s="664"/>
      <c r="DL8" s="664"/>
      <c r="DM8" s="664"/>
      <c r="DN8" s="664"/>
      <c r="DO8" s="664"/>
      <c r="DP8" s="665"/>
      <c r="DQ8" s="669">
        <v>157917</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724</v>
      </c>
      <c r="S9" s="664"/>
      <c r="T9" s="664"/>
      <c r="U9" s="664"/>
      <c r="V9" s="664"/>
      <c r="W9" s="664"/>
      <c r="X9" s="664"/>
      <c r="Y9" s="665"/>
      <c r="Z9" s="723">
        <v>0</v>
      </c>
      <c r="AA9" s="723"/>
      <c r="AB9" s="723"/>
      <c r="AC9" s="723"/>
      <c r="AD9" s="724">
        <v>724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104123</v>
      </c>
      <c r="BH9" s="664"/>
      <c r="BI9" s="664"/>
      <c r="BJ9" s="664"/>
      <c r="BK9" s="664"/>
      <c r="BL9" s="664"/>
      <c r="BM9" s="664"/>
      <c r="BN9" s="665"/>
      <c r="BO9" s="723">
        <v>47.3</v>
      </c>
      <c r="BP9" s="723"/>
      <c r="BQ9" s="723"/>
      <c r="BR9" s="723"/>
      <c r="BS9" s="669" t="s">
        <v>234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202531</v>
      </c>
      <c r="CS9" s="664"/>
      <c r="CT9" s="664"/>
      <c r="CU9" s="664"/>
      <c r="CV9" s="664"/>
      <c r="CW9" s="664"/>
      <c r="CX9" s="664"/>
      <c r="CY9" s="665"/>
      <c r="CZ9" s="723">
        <v>10.7</v>
      </c>
      <c r="DA9" s="723"/>
      <c r="DB9" s="723"/>
      <c r="DC9" s="723"/>
      <c r="DD9" s="669" t="s">
        <v>236</v>
      </c>
      <c r="DE9" s="664"/>
      <c r="DF9" s="664"/>
      <c r="DG9" s="664"/>
      <c r="DH9" s="664"/>
      <c r="DI9" s="664"/>
      <c r="DJ9" s="664"/>
      <c r="DK9" s="664"/>
      <c r="DL9" s="664"/>
      <c r="DM9" s="664"/>
      <c r="DN9" s="664"/>
      <c r="DO9" s="664"/>
      <c r="DP9" s="665"/>
      <c r="DQ9" s="669">
        <v>195869</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234</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5379</v>
      </c>
      <c r="BH10" s="664"/>
      <c r="BI10" s="664"/>
      <c r="BJ10" s="664"/>
      <c r="BK10" s="664"/>
      <c r="BL10" s="664"/>
      <c r="BM10" s="664"/>
      <c r="BN10" s="665"/>
      <c r="BO10" s="723">
        <v>2.4</v>
      </c>
      <c r="BP10" s="723"/>
      <c r="BQ10" s="723"/>
      <c r="BR10" s="723"/>
      <c r="BS10" s="669" t="s">
        <v>136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236</v>
      </c>
      <c r="CS10" s="664"/>
      <c r="CT10" s="664"/>
      <c r="CU10" s="664"/>
      <c r="CV10" s="664"/>
      <c r="CW10" s="664"/>
      <c r="CX10" s="664"/>
      <c r="CY10" s="665"/>
      <c r="CZ10" s="723" t="s">
        <v>174</v>
      </c>
      <c r="DA10" s="723"/>
      <c r="DB10" s="723"/>
      <c r="DC10" s="723"/>
      <c r="DD10" s="669" t="s">
        <v>234</v>
      </c>
      <c r="DE10" s="664"/>
      <c r="DF10" s="664"/>
      <c r="DG10" s="664"/>
      <c r="DH10" s="664"/>
      <c r="DI10" s="664"/>
      <c r="DJ10" s="664"/>
      <c r="DK10" s="664"/>
      <c r="DL10" s="664"/>
      <c r="DM10" s="664"/>
      <c r="DN10" s="664"/>
      <c r="DO10" s="664"/>
      <c r="DP10" s="665"/>
      <c r="DQ10" s="669" t="s">
        <v>234</v>
      </c>
      <c r="DR10" s="664"/>
      <c r="DS10" s="664"/>
      <c r="DT10" s="664"/>
      <c r="DU10" s="664"/>
      <c r="DV10" s="664"/>
      <c r="DW10" s="664"/>
      <c r="DX10" s="664"/>
      <c r="DY10" s="664"/>
      <c r="DZ10" s="664"/>
      <c r="EA10" s="664"/>
      <c r="EB10" s="664"/>
      <c r="EC10" s="704"/>
    </row>
    <row r="11" spans="2:143" ht="11.25" customHeight="1" x14ac:dyDescent="0.2">
      <c r="B11" s="658" t="s">
        <v>249</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234</v>
      </c>
      <c r="AA11" s="723"/>
      <c r="AB11" s="723"/>
      <c r="AC11" s="723"/>
      <c r="AD11" s="724" t="s">
        <v>236</v>
      </c>
      <c r="AE11" s="724"/>
      <c r="AF11" s="724"/>
      <c r="AG11" s="724"/>
      <c r="AH11" s="724"/>
      <c r="AI11" s="724"/>
      <c r="AJ11" s="724"/>
      <c r="AK11" s="724"/>
      <c r="AL11" s="666" t="s">
        <v>136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4169</v>
      </c>
      <c r="BH11" s="664"/>
      <c r="BI11" s="664"/>
      <c r="BJ11" s="664"/>
      <c r="BK11" s="664"/>
      <c r="BL11" s="664"/>
      <c r="BM11" s="664"/>
      <c r="BN11" s="665"/>
      <c r="BO11" s="723">
        <v>1.9</v>
      </c>
      <c r="BP11" s="723"/>
      <c r="BQ11" s="723"/>
      <c r="BR11" s="723"/>
      <c r="BS11" s="669" t="s">
        <v>136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224847</v>
      </c>
      <c r="CS11" s="664"/>
      <c r="CT11" s="664"/>
      <c r="CU11" s="664"/>
      <c r="CV11" s="664"/>
      <c r="CW11" s="664"/>
      <c r="CX11" s="664"/>
      <c r="CY11" s="665"/>
      <c r="CZ11" s="723">
        <v>11.8</v>
      </c>
      <c r="DA11" s="723"/>
      <c r="DB11" s="723"/>
      <c r="DC11" s="723"/>
      <c r="DD11" s="669">
        <v>116357</v>
      </c>
      <c r="DE11" s="664"/>
      <c r="DF11" s="664"/>
      <c r="DG11" s="664"/>
      <c r="DH11" s="664"/>
      <c r="DI11" s="664"/>
      <c r="DJ11" s="664"/>
      <c r="DK11" s="664"/>
      <c r="DL11" s="664"/>
      <c r="DM11" s="664"/>
      <c r="DN11" s="664"/>
      <c r="DO11" s="664"/>
      <c r="DP11" s="665"/>
      <c r="DQ11" s="669">
        <v>92992</v>
      </c>
      <c r="DR11" s="664"/>
      <c r="DS11" s="664"/>
      <c r="DT11" s="664"/>
      <c r="DU11" s="664"/>
      <c r="DV11" s="664"/>
      <c r="DW11" s="664"/>
      <c r="DX11" s="664"/>
      <c r="DY11" s="664"/>
      <c r="DZ11" s="664"/>
      <c r="EA11" s="664"/>
      <c r="EB11" s="664"/>
      <c r="EC11" s="704"/>
    </row>
    <row r="12" spans="2:143" ht="11.25" customHeight="1" x14ac:dyDescent="0.2">
      <c r="B12" s="658" t="s">
        <v>252</v>
      </c>
      <c r="C12" s="659"/>
      <c r="D12" s="659"/>
      <c r="E12" s="659"/>
      <c r="F12" s="659"/>
      <c r="G12" s="659"/>
      <c r="H12" s="659"/>
      <c r="I12" s="659"/>
      <c r="J12" s="659"/>
      <c r="K12" s="659"/>
      <c r="L12" s="659"/>
      <c r="M12" s="659"/>
      <c r="N12" s="659"/>
      <c r="O12" s="659"/>
      <c r="P12" s="659"/>
      <c r="Q12" s="660"/>
      <c r="R12" s="661">
        <v>32849</v>
      </c>
      <c r="S12" s="664"/>
      <c r="T12" s="664"/>
      <c r="U12" s="664"/>
      <c r="V12" s="664"/>
      <c r="W12" s="664"/>
      <c r="X12" s="664"/>
      <c r="Y12" s="665"/>
      <c r="Z12" s="723">
        <v>1.6</v>
      </c>
      <c r="AA12" s="723"/>
      <c r="AB12" s="723"/>
      <c r="AC12" s="723"/>
      <c r="AD12" s="724">
        <v>32849</v>
      </c>
      <c r="AE12" s="724"/>
      <c r="AF12" s="724"/>
      <c r="AG12" s="724"/>
      <c r="AH12" s="724"/>
      <c r="AI12" s="724"/>
      <c r="AJ12" s="724"/>
      <c r="AK12" s="724"/>
      <c r="AL12" s="666">
        <v>2.8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81819</v>
      </c>
      <c r="BH12" s="664"/>
      <c r="BI12" s="664"/>
      <c r="BJ12" s="664"/>
      <c r="BK12" s="664"/>
      <c r="BL12" s="664"/>
      <c r="BM12" s="664"/>
      <c r="BN12" s="665"/>
      <c r="BO12" s="723">
        <v>37.200000000000003</v>
      </c>
      <c r="BP12" s="723"/>
      <c r="BQ12" s="723"/>
      <c r="BR12" s="723"/>
      <c r="BS12" s="669" t="s">
        <v>236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63291</v>
      </c>
      <c r="CS12" s="664"/>
      <c r="CT12" s="664"/>
      <c r="CU12" s="664"/>
      <c r="CV12" s="664"/>
      <c r="CW12" s="664"/>
      <c r="CX12" s="664"/>
      <c r="CY12" s="665"/>
      <c r="CZ12" s="723">
        <v>3.3</v>
      </c>
      <c r="DA12" s="723"/>
      <c r="DB12" s="723"/>
      <c r="DC12" s="723"/>
      <c r="DD12" s="669">
        <v>13501</v>
      </c>
      <c r="DE12" s="664"/>
      <c r="DF12" s="664"/>
      <c r="DG12" s="664"/>
      <c r="DH12" s="664"/>
      <c r="DI12" s="664"/>
      <c r="DJ12" s="664"/>
      <c r="DK12" s="664"/>
      <c r="DL12" s="664"/>
      <c r="DM12" s="664"/>
      <c r="DN12" s="664"/>
      <c r="DO12" s="664"/>
      <c r="DP12" s="665"/>
      <c r="DQ12" s="669">
        <v>53276</v>
      </c>
      <c r="DR12" s="664"/>
      <c r="DS12" s="664"/>
      <c r="DT12" s="664"/>
      <c r="DU12" s="664"/>
      <c r="DV12" s="664"/>
      <c r="DW12" s="664"/>
      <c r="DX12" s="664"/>
      <c r="DY12" s="664"/>
      <c r="DZ12" s="664"/>
      <c r="EA12" s="664"/>
      <c r="EB12" s="664"/>
      <c r="EC12" s="704"/>
    </row>
    <row r="13" spans="2:143" ht="11.25" customHeight="1" x14ac:dyDescent="0.2">
      <c r="B13" s="658" t="s">
        <v>255</v>
      </c>
      <c r="C13" s="659"/>
      <c r="D13" s="659"/>
      <c r="E13" s="659"/>
      <c r="F13" s="659"/>
      <c r="G13" s="659"/>
      <c r="H13" s="659"/>
      <c r="I13" s="659"/>
      <c r="J13" s="659"/>
      <c r="K13" s="659"/>
      <c r="L13" s="659"/>
      <c r="M13" s="659"/>
      <c r="N13" s="659"/>
      <c r="O13" s="659"/>
      <c r="P13" s="659"/>
      <c r="Q13" s="660"/>
      <c r="R13" s="661" t="s">
        <v>234</v>
      </c>
      <c r="S13" s="664"/>
      <c r="T13" s="664"/>
      <c r="U13" s="664"/>
      <c r="V13" s="664"/>
      <c r="W13" s="664"/>
      <c r="X13" s="664"/>
      <c r="Y13" s="665"/>
      <c r="Z13" s="723" t="s">
        <v>136</v>
      </c>
      <c r="AA13" s="723"/>
      <c r="AB13" s="723"/>
      <c r="AC13" s="723"/>
      <c r="AD13" s="724" t="s">
        <v>236</v>
      </c>
      <c r="AE13" s="724"/>
      <c r="AF13" s="724"/>
      <c r="AG13" s="724"/>
      <c r="AH13" s="724"/>
      <c r="AI13" s="724"/>
      <c r="AJ13" s="724"/>
      <c r="AK13" s="724"/>
      <c r="AL13" s="666" t="s">
        <v>136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81750</v>
      </c>
      <c r="BH13" s="664"/>
      <c r="BI13" s="664"/>
      <c r="BJ13" s="664"/>
      <c r="BK13" s="664"/>
      <c r="BL13" s="664"/>
      <c r="BM13" s="664"/>
      <c r="BN13" s="665"/>
      <c r="BO13" s="723">
        <v>37.1</v>
      </c>
      <c r="BP13" s="723"/>
      <c r="BQ13" s="723"/>
      <c r="BR13" s="723"/>
      <c r="BS13" s="669" t="s">
        <v>236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97434</v>
      </c>
      <c r="CS13" s="664"/>
      <c r="CT13" s="664"/>
      <c r="CU13" s="664"/>
      <c r="CV13" s="664"/>
      <c r="CW13" s="664"/>
      <c r="CX13" s="664"/>
      <c r="CY13" s="665"/>
      <c r="CZ13" s="723">
        <v>5.0999999999999996</v>
      </c>
      <c r="DA13" s="723"/>
      <c r="DB13" s="723"/>
      <c r="DC13" s="723"/>
      <c r="DD13" s="669">
        <v>59142</v>
      </c>
      <c r="DE13" s="664"/>
      <c r="DF13" s="664"/>
      <c r="DG13" s="664"/>
      <c r="DH13" s="664"/>
      <c r="DI13" s="664"/>
      <c r="DJ13" s="664"/>
      <c r="DK13" s="664"/>
      <c r="DL13" s="664"/>
      <c r="DM13" s="664"/>
      <c r="DN13" s="664"/>
      <c r="DO13" s="664"/>
      <c r="DP13" s="665"/>
      <c r="DQ13" s="669">
        <v>40320</v>
      </c>
      <c r="DR13" s="664"/>
      <c r="DS13" s="664"/>
      <c r="DT13" s="664"/>
      <c r="DU13" s="664"/>
      <c r="DV13" s="664"/>
      <c r="DW13" s="664"/>
      <c r="DX13" s="664"/>
      <c r="DY13" s="664"/>
      <c r="DZ13" s="664"/>
      <c r="EA13" s="664"/>
      <c r="EB13" s="664"/>
      <c r="EC13" s="704"/>
    </row>
    <row r="14" spans="2:143" ht="11.25" customHeight="1" x14ac:dyDescent="0.2">
      <c r="B14" s="658" t="s">
        <v>258</v>
      </c>
      <c r="C14" s="659"/>
      <c r="D14" s="659"/>
      <c r="E14" s="659"/>
      <c r="F14" s="659"/>
      <c r="G14" s="659"/>
      <c r="H14" s="659"/>
      <c r="I14" s="659"/>
      <c r="J14" s="659"/>
      <c r="K14" s="659"/>
      <c r="L14" s="659"/>
      <c r="M14" s="659"/>
      <c r="N14" s="659"/>
      <c r="O14" s="659"/>
      <c r="P14" s="659"/>
      <c r="Q14" s="660"/>
      <c r="R14" s="661" t="s">
        <v>136</v>
      </c>
      <c r="S14" s="664"/>
      <c r="T14" s="664"/>
      <c r="U14" s="664"/>
      <c r="V14" s="664"/>
      <c r="W14" s="664"/>
      <c r="X14" s="664"/>
      <c r="Y14" s="665"/>
      <c r="Z14" s="723" t="s">
        <v>174</v>
      </c>
      <c r="AA14" s="723"/>
      <c r="AB14" s="723"/>
      <c r="AC14" s="723"/>
      <c r="AD14" s="724" t="s">
        <v>136</v>
      </c>
      <c r="AE14" s="724"/>
      <c r="AF14" s="724"/>
      <c r="AG14" s="724"/>
      <c r="AH14" s="724"/>
      <c r="AI14" s="724"/>
      <c r="AJ14" s="724"/>
      <c r="AK14" s="724"/>
      <c r="AL14" s="666" t="s">
        <v>174</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6072</v>
      </c>
      <c r="BH14" s="664"/>
      <c r="BI14" s="664"/>
      <c r="BJ14" s="664"/>
      <c r="BK14" s="664"/>
      <c r="BL14" s="664"/>
      <c r="BM14" s="664"/>
      <c r="BN14" s="665"/>
      <c r="BO14" s="723">
        <v>2.8</v>
      </c>
      <c r="BP14" s="723"/>
      <c r="BQ14" s="723"/>
      <c r="BR14" s="723"/>
      <c r="BS14" s="669" t="s">
        <v>236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100985</v>
      </c>
      <c r="CS14" s="664"/>
      <c r="CT14" s="664"/>
      <c r="CU14" s="664"/>
      <c r="CV14" s="664"/>
      <c r="CW14" s="664"/>
      <c r="CX14" s="664"/>
      <c r="CY14" s="665"/>
      <c r="CZ14" s="723">
        <v>5.3</v>
      </c>
      <c r="DA14" s="723"/>
      <c r="DB14" s="723"/>
      <c r="DC14" s="723"/>
      <c r="DD14" s="669" t="s">
        <v>234</v>
      </c>
      <c r="DE14" s="664"/>
      <c r="DF14" s="664"/>
      <c r="DG14" s="664"/>
      <c r="DH14" s="664"/>
      <c r="DI14" s="664"/>
      <c r="DJ14" s="664"/>
      <c r="DK14" s="664"/>
      <c r="DL14" s="664"/>
      <c r="DM14" s="664"/>
      <c r="DN14" s="664"/>
      <c r="DO14" s="664"/>
      <c r="DP14" s="665"/>
      <c r="DQ14" s="669">
        <v>95614</v>
      </c>
      <c r="DR14" s="664"/>
      <c r="DS14" s="664"/>
      <c r="DT14" s="664"/>
      <c r="DU14" s="664"/>
      <c r="DV14" s="664"/>
      <c r="DW14" s="664"/>
      <c r="DX14" s="664"/>
      <c r="DY14" s="664"/>
      <c r="DZ14" s="664"/>
      <c r="EA14" s="664"/>
      <c r="EB14" s="664"/>
      <c r="EC14" s="704"/>
    </row>
    <row r="15" spans="2:143" ht="11.25" customHeight="1" x14ac:dyDescent="0.2">
      <c r="B15" s="658" t="s">
        <v>261</v>
      </c>
      <c r="C15" s="659"/>
      <c r="D15" s="659"/>
      <c r="E15" s="659"/>
      <c r="F15" s="659"/>
      <c r="G15" s="659"/>
      <c r="H15" s="659"/>
      <c r="I15" s="659"/>
      <c r="J15" s="659"/>
      <c r="K15" s="659"/>
      <c r="L15" s="659"/>
      <c r="M15" s="659"/>
      <c r="N15" s="659"/>
      <c r="O15" s="659"/>
      <c r="P15" s="659"/>
      <c r="Q15" s="660"/>
      <c r="R15" s="661">
        <v>3371</v>
      </c>
      <c r="S15" s="664"/>
      <c r="T15" s="664"/>
      <c r="U15" s="664"/>
      <c r="V15" s="664"/>
      <c r="W15" s="664"/>
      <c r="X15" s="664"/>
      <c r="Y15" s="665"/>
      <c r="Z15" s="723">
        <v>0.2</v>
      </c>
      <c r="AA15" s="723"/>
      <c r="AB15" s="723"/>
      <c r="AC15" s="723"/>
      <c r="AD15" s="724">
        <v>3371</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6248</v>
      </c>
      <c r="BH15" s="664"/>
      <c r="BI15" s="664"/>
      <c r="BJ15" s="664"/>
      <c r="BK15" s="664"/>
      <c r="BL15" s="664"/>
      <c r="BM15" s="664"/>
      <c r="BN15" s="665"/>
      <c r="BO15" s="723">
        <v>2.8</v>
      </c>
      <c r="BP15" s="723"/>
      <c r="BQ15" s="723"/>
      <c r="BR15" s="723"/>
      <c r="BS15" s="669" t="s">
        <v>234</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179686</v>
      </c>
      <c r="CS15" s="664"/>
      <c r="CT15" s="664"/>
      <c r="CU15" s="664"/>
      <c r="CV15" s="664"/>
      <c r="CW15" s="664"/>
      <c r="CX15" s="664"/>
      <c r="CY15" s="665"/>
      <c r="CZ15" s="723">
        <v>9.5</v>
      </c>
      <c r="DA15" s="723"/>
      <c r="DB15" s="723"/>
      <c r="DC15" s="723"/>
      <c r="DD15" s="669">
        <v>6309</v>
      </c>
      <c r="DE15" s="664"/>
      <c r="DF15" s="664"/>
      <c r="DG15" s="664"/>
      <c r="DH15" s="664"/>
      <c r="DI15" s="664"/>
      <c r="DJ15" s="664"/>
      <c r="DK15" s="664"/>
      <c r="DL15" s="664"/>
      <c r="DM15" s="664"/>
      <c r="DN15" s="664"/>
      <c r="DO15" s="664"/>
      <c r="DP15" s="665"/>
      <c r="DQ15" s="669">
        <v>162687</v>
      </c>
      <c r="DR15" s="664"/>
      <c r="DS15" s="664"/>
      <c r="DT15" s="664"/>
      <c r="DU15" s="664"/>
      <c r="DV15" s="664"/>
      <c r="DW15" s="664"/>
      <c r="DX15" s="664"/>
      <c r="DY15" s="664"/>
      <c r="DZ15" s="664"/>
      <c r="EA15" s="664"/>
      <c r="EB15" s="664"/>
      <c r="EC15" s="704"/>
    </row>
    <row r="16" spans="2:143" ht="11.25" customHeight="1" x14ac:dyDescent="0.2">
      <c r="B16" s="658" t="s">
        <v>264</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236</v>
      </c>
      <c r="AA16" s="723"/>
      <c r="AB16" s="723"/>
      <c r="AC16" s="723"/>
      <c r="AD16" s="724" t="s">
        <v>136</v>
      </c>
      <c r="AE16" s="724"/>
      <c r="AF16" s="724"/>
      <c r="AG16" s="724"/>
      <c r="AH16" s="724"/>
      <c r="AI16" s="724"/>
      <c r="AJ16" s="724"/>
      <c r="AK16" s="724"/>
      <c r="AL16" s="666" t="s">
        <v>236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174</v>
      </c>
      <c r="BH16" s="664"/>
      <c r="BI16" s="664"/>
      <c r="BJ16" s="664"/>
      <c r="BK16" s="664"/>
      <c r="BL16" s="664"/>
      <c r="BM16" s="664"/>
      <c r="BN16" s="665"/>
      <c r="BO16" s="723" t="s">
        <v>236</v>
      </c>
      <c r="BP16" s="723"/>
      <c r="BQ16" s="723"/>
      <c r="BR16" s="723"/>
      <c r="BS16" s="669" t="s">
        <v>136</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6961</v>
      </c>
      <c r="CS16" s="664"/>
      <c r="CT16" s="664"/>
      <c r="CU16" s="664"/>
      <c r="CV16" s="664"/>
      <c r="CW16" s="664"/>
      <c r="CX16" s="664"/>
      <c r="CY16" s="665"/>
      <c r="CZ16" s="723">
        <v>0.4</v>
      </c>
      <c r="DA16" s="723"/>
      <c r="DB16" s="723"/>
      <c r="DC16" s="723"/>
      <c r="DD16" s="669" t="s">
        <v>136</v>
      </c>
      <c r="DE16" s="664"/>
      <c r="DF16" s="664"/>
      <c r="DG16" s="664"/>
      <c r="DH16" s="664"/>
      <c r="DI16" s="664"/>
      <c r="DJ16" s="664"/>
      <c r="DK16" s="664"/>
      <c r="DL16" s="664"/>
      <c r="DM16" s="664"/>
      <c r="DN16" s="664"/>
      <c r="DO16" s="664"/>
      <c r="DP16" s="665"/>
      <c r="DQ16" s="669">
        <v>2273</v>
      </c>
      <c r="DR16" s="664"/>
      <c r="DS16" s="664"/>
      <c r="DT16" s="664"/>
      <c r="DU16" s="664"/>
      <c r="DV16" s="664"/>
      <c r="DW16" s="664"/>
      <c r="DX16" s="664"/>
      <c r="DY16" s="664"/>
      <c r="DZ16" s="664"/>
      <c r="EA16" s="664"/>
      <c r="EB16" s="664"/>
      <c r="EC16" s="704"/>
    </row>
    <row r="17" spans="2:133" ht="11.25" customHeight="1" x14ac:dyDescent="0.2">
      <c r="B17" s="658" t="s">
        <v>267</v>
      </c>
      <c r="C17" s="659"/>
      <c r="D17" s="659"/>
      <c r="E17" s="659"/>
      <c r="F17" s="659"/>
      <c r="G17" s="659"/>
      <c r="H17" s="659"/>
      <c r="I17" s="659"/>
      <c r="J17" s="659"/>
      <c r="K17" s="659"/>
      <c r="L17" s="659"/>
      <c r="M17" s="659"/>
      <c r="N17" s="659"/>
      <c r="O17" s="659"/>
      <c r="P17" s="659"/>
      <c r="Q17" s="660"/>
      <c r="R17" s="661">
        <v>314</v>
      </c>
      <c r="S17" s="664"/>
      <c r="T17" s="664"/>
      <c r="U17" s="664"/>
      <c r="V17" s="664"/>
      <c r="W17" s="664"/>
      <c r="X17" s="664"/>
      <c r="Y17" s="665"/>
      <c r="Z17" s="723">
        <v>0</v>
      </c>
      <c r="AA17" s="723"/>
      <c r="AB17" s="723"/>
      <c r="AC17" s="723"/>
      <c r="AD17" s="724">
        <v>314</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136</v>
      </c>
      <c r="BP17" s="723"/>
      <c r="BQ17" s="723"/>
      <c r="BR17" s="723"/>
      <c r="BS17" s="669" t="s">
        <v>174</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308729</v>
      </c>
      <c r="CS17" s="664"/>
      <c r="CT17" s="664"/>
      <c r="CU17" s="664"/>
      <c r="CV17" s="664"/>
      <c r="CW17" s="664"/>
      <c r="CX17" s="664"/>
      <c r="CY17" s="665"/>
      <c r="CZ17" s="723">
        <v>16.3</v>
      </c>
      <c r="DA17" s="723"/>
      <c r="DB17" s="723"/>
      <c r="DC17" s="723"/>
      <c r="DD17" s="669" t="s">
        <v>234</v>
      </c>
      <c r="DE17" s="664"/>
      <c r="DF17" s="664"/>
      <c r="DG17" s="664"/>
      <c r="DH17" s="664"/>
      <c r="DI17" s="664"/>
      <c r="DJ17" s="664"/>
      <c r="DK17" s="664"/>
      <c r="DL17" s="664"/>
      <c r="DM17" s="664"/>
      <c r="DN17" s="664"/>
      <c r="DO17" s="664"/>
      <c r="DP17" s="665"/>
      <c r="DQ17" s="669">
        <v>308394</v>
      </c>
      <c r="DR17" s="664"/>
      <c r="DS17" s="664"/>
      <c r="DT17" s="664"/>
      <c r="DU17" s="664"/>
      <c r="DV17" s="664"/>
      <c r="DW17" s="664"/>
      <c r="DX17" s="664"/>
      <c r="DY17" s="664"/>
      <c r="DZ17" s="664"/>
      <c r="EA17" s="664"/>
      <c r="EB17" s="664"/>
      <c r="EC17" s="704"/>
    </row>
    <row r="18" spans="2:133" ht="11.25" customHeight="1" x14ac:dyDescent="0.2">
      <c r="B18" s="658" t="s">
        <v>270</v>
      </c>
      <c r="C18" s="659"/>
      <c r="D18" s="659"/>
      <c r="E18" s="659"/>
      <c r="F18" s="659"/>
      <c r="G18" s="659"/>
      <c r="H18" s="659"/>
      <c r="I18" s="659"/>
      <c r="J18" s="659"/>
      <c r="K18" s="659"/>
      <c r="L18" s="659"/>
      <c r="M18" s="659"/>
      <c r="N18" s="659"/>
      <c r="O18" s="659"/>
      <c r="P18" s="659"/>
      <c r="Q18" s="660"/>
      <c r="R18" s="661">
        <v>1008116</v>
      </c>
      <c r="S18" s="664"/>
      <c r="T18" s="664"/>
      <c r="U18" s="664"/>
      <c r="V18" s="664"/>
      <c r="W18" s="664"/>
      <c r="X18" s="664"/>
      <c r="Y18" s="665"/>
      <c r="Z18" s="723">
        <v>48.8</v>
      </c>
      <c r="AA18" s="723"/>
      <c r="AB18" s="723"/>
      <c r="AC18" s="723"/>
      <c r="AD18" s="724">
        <v>906614</v>
      </c>
      <c r="AE18" s="724"/>
      <c r="AF18" s="724"/>
      <c r="AG18" s="724"/>
      <c r="AH18" s="724"/>
      <c r="AI18" s="724"/>
      <c r="AJ18" s="724"/>
      <c r="AK18" s="724"/>
      <c r="AL18" s="666">
        <v>76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136</v>
      </c>
      <c r="BP18" s="723"/>
      <c r="BQ18" s="723"/>
      <c r="BR18" s="723"/>
      <c r="BS18" s="669" t="s">
        <v>136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v>6100</v>
      </c>
      <c r="CS18" s="664"/>
      <c r="CT18" s="664"/>
      <c r="CU18" s="664"/>
      <c r="CV18" s="664"/>
      <c r="CW18" s="664"/>
      <c r="CX18" s="664"/>
      <c r="CY18" s="665"/>
      <c r="CZ18" s="723">
        <v>0.3</v>
      </c>
      <c r="DA18" s="723"/>
      <c r="DB18" s="723"/>
      <c r="DC18" s="723"/>
      <c r="DD18" s="669" t="s">
        <v>234</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2">
      <c r="B19" s="658" t="s">
        <v>273</v>
      </c>
      <c r="C19" s="659"/>
      <c r="D19" s="659"/>
      <c r="E19" s="659"/>
      <c r="F19" s="659"/>
      <c r="G19" s="659"/>
      <c r="H19" s="659"/>
      <c r="I19" s="659"/>
      <c r="J19" s="659"/>
      <c r="K19" s="659"/>
      <c r="L19" s="659"/>
      <c r="M19" s="659"/>
      <c r="N19" s="659"/>
      <c r="O19" s="659"/>
      <c r="P19" s="659"/>
      <c r="Q19" s="660"/>
      <c r="R19" s="661">
        <v>906614</v>
      </c>
      <c r="S19" s="664"/>
      <c r="T19" s="664"/>
      <c r="U19" s="664"/>
      <c r="V19" s="664"/>
      <c r="W19" s="664"/>
      <c r="X19" s="664"/>
      <c r="Y19" s="665"/>
      <c r="Z19" s="723">
        <v>43.9</v>
      </c>
      <c r="AA19" s="723"/>
      <c r="AB19" s="723"/>
      <c r="AC19" s="723"/>
      <c r="AD19" s="724">
        <v>906614</v>
      </c>
      <c r="AE19" s="724"/>
      <c r="AF19" s="724"/>
      <c r="AG19" s="724"/>
      <c r="AH19" s="724"/>
      <c r="AI19" s="724"/>
      <c r="AJ19" s="724"/>
      <c r="AK19" s="724"/>
      <c r="AL19" s="666">
        <v>76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8776</v>
      </c>
      <c r="BH19" s="664"/>
      <c r="BI19" s="664"/>
      <c r="BJ19" s="664"/>
      <c r="BK19" s="664"/>
      <c r="BL19" s="664"/>
      <c r="BM19" s="664"/>
      <c r="BN19" s="665"/>
      <c r="BO19" s="723">
        <v>4</v>
      </c>
      <c r="BP19" s="723"/>
      <c r="BQ19" s="723"/>
      <c r="BR19" s="723"/>
      <c r="BS19" s="669" t="s">
        <v>136</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136</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2">
      <c r="B20" s="658" t="s">
        <v>276</v>
      </c>
      <c r="C20" s="659"/>
      <c r="D20" s="659"/>
      <c r="E20" s="659"/>
      <c r="F20" s="659"/>
      <c r="G20" s="659"/>
      <c r="H20" s="659"/>
      <c r="I20" s="659"/>
      <c r="J20" s="659"/>
      <c r="K20" s="659"/>
      <c r="L20" s="659"/>
      <c r="M20" s="659"/>
      <c r="N20" s="659"/>
      <c r="O20" s="659"/>
      <c r="P20" s="659"/>
      <c r="Q20" s="660"/>
      <c r="R20" s="661">
        <v>101502</v>
      </c>
      <c r="S20" s="664"/>
      <c r="T20" s="664"/>
      <c r="U20" s="664"/>
      <c r="V20" s="664"/>
      <c r="W20" s="664"/>
      <c r="X20" s="664"/>
      <c r="Y20" s="665"/>
      <c r="Z20" s="723">
        <v>4.9000000000000004</v>
      </c>
      <c r="AA20" s="723"/>
      <c r="AB20" s="723"/>
      <c r="AC20" s="723"/>
      <c r="AD20" s="724" t="s">
        <v>234</v>
      </c>
      <c r="AE20" s="724"/>
      <c r="AF20" s="724"/>
      <c r="AG20" s="724"/>
      <c r="AH20" s="724"/>
      <c r="AI20" s="724"/>
      <c r="AJ20" s="724"/>
      <c r="AK20" s="724"/>
      <c r="AL20" s="666" t="s">
        <v>234</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8776</v>
      </c>
      <c r="BH20" s="664"/>
      <c r="BI20" s="664"/>
      <c r="BJ20" s="664"/>
      <c r="BK20" s="664"/>
      <c r="BL20" s="664"/>
      <c r="BM20" s="664"/>
      <c r="BN20" s="665"/>
      <c r="BO20" s="723">
        <v>4</v>
      </c>
      <c r="BP20" s="723"/>
      <c r="BQ20" s="723"/>
      <c r="BR20" s="723"/>
      <c r="BS20" s="669" t="s">
        <v>174</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1898778</v>
      </c>
      <c r="CS20" s="664"/>
      <c r="CT20" s="664"/>
      <c r="CU20" s="664"/>
      <c r="CV20" s="664"/>
      <c r="CW20" s="664"/>
      <c r="CX20" s="664"/>
      <c r="CY20" s="665"/>
      <c r="CZ20" s="723">
        <v>100</v>
      </c>
      <c r="DA20" s="723"/>
      <c r="DB20" s="723"/>
      <c r="DC20" s="723"/>
      <c r="DD20" s="669">
        <v>304725</v>
      </c>
      <c r="DE20" s="664"/>
      <c r="DF20" s="664"/>
      <c r="DG20" s="664"/>
      <c r="DH20" s="664"/>
      <c r="DI20" s="664"/>
      <c r="DJ20" s="664"/>
      <c r="DK20" s="664"/>
      <c r="DL20" s="664"/>
      <c r="DM20" s="664"/>
      <c r="DN20" s="664"/>
      <c r="DO20" s="664"/>
      <c r="DP20" s="665"/>
      <c r="DQ20" s="669">
        <v>1435304</v>
      </c>
      <c r="DR20" s="664"/>
      <c r="DS20" s="664"/>
      <c r="DT20" s="664"/>
      <c r="DU20" s="664"/>
      <c r="DV20" s="664"/>
      <c r="DW20" s="664"/>
      <c r="DX20" s="664"/>
      <c r="DY20" s="664"/>
      <c r="DZ20" s="664"/>
      <c r="EA20" s="664"/>
      <c r="EB20" s="664"/>
      <c r="EC20" s="704"/>
    </row>
    <row r="21" spans="2:133" ht="11.25" customHeight="1" x14ac:dyDescent="0.2">
      <c r="B21" s="658" t="s">
        <v>279</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174</v>
      </c>
      <c r="AA21" s="723"/>
      <c r="AB21" s="723"/>
      <c r="AC21" s="723"/>
      <c r="AD21" s="724" t="s">
        <v>234</v>
      </c>
      <c r="AE21" s="724"/>
      <c r="AF21" s="724"/>
      <c r="AG21" s="724"/>
      <c r="AH21" s="724"/>
      <c r="AI21" s="724"/>
      <c r="AJ21" s="724"/>
      <c r="AK21" s="724"/>
      <c r="AL21" s="666" t="s">
        <v>236</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8776</v>
      </c>
      <c r="BH21" s="664"/>
      <c r="BI21" s="664"/>
      <c r="BJ21" s="664"/>
      <c r="BK21" s="664"/>
      <c r="BL21" s="664"/>
      <c r="BM21" s="664"/>
      <c r="BN21" s="665"/>
      <c r="BO21" s="723">
        <v>4</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281</v>
      </c>
      <c r="C22" s="659"/>
      <c r="D22" s="659"/>
      <c r="E22" s="659"/>
      <c r="F22" s="659"/>
      <c r="G22" s="659"/>
      <c r="H22" s="659"/>
      <c r="I22" s="659"/>
      <c r="J22" s="659"/>
      <c r="K22" s="659"/>
      <c r="L22" s="659"/>
      <c r="M22" s="659"/>
      <c r="N22" s="659"/>
      <c r="O22" s="659"/>
      <c r="P22" s="659"/>
      <c r="Q22" s="660"/>
      <c r="R22" s="661">
        <v>1277150</v>
      </c>
      <c r="S22" s="664"/>
      <c r="T22" s="664"/>
      <c r="U22" s="664"/>
      <c r="V22" s="664"/>
      <c r="W22" s="664"/>
      <c r="X22" s="664"/>
      <c r="Y22" s="665"/>
      <c r="Z22" s="723">
        <v>61.9</v>
      </c>
      <c r="AA22" s="723"/>
      <c r="AB22" s="723"/>
      <c r="AC22" s="723"/>
      <c r="AD22" s="724">
        <v>1175648</v>
      </c>
      <c r="AE22" s="724"/>
      <c r="AF22" s="724"/>
      <c r="AG22" s="724"/>
      <c r="AH22" s="724"/>
      <c r="AI22" s="724"/>
      <c r="AJ22" s="724"/>
      <c r="AK22" s="724"/>
      <c r="AL22" s="666">
        <v>98.6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236</v>
      </c>
      <c r="BP22" s="723"/>
      <c r="BQ22" s="723"/>
      <c r="BR22" s="723"/>
      <c r="BS22" s="669" t="s">
        <v>136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284</v>
      </c>
      <c r="C23" s="659"/>
      <c r="D23" s="659"/>
      <c r="E23" s="659"/>
      <c r="F23" s="659"/>
      <c r="G23" s="659"/>
      <c r="H23" s="659"/>
      <c r="I23" s="659"/>
      <c r="J23" s="659"/>
      <c r="K23" s="659"/>
      <c r="L23" s="659"/>
      <c r="M23" s="659"/>
      <c r="N23" s="659"/>
      <c r="O23" s="659"/>
      <c r="P23" s="659"/>
      <c r="Q23" s="660"/>
      <c r="R23" s="661" t="s">
        <v>136</v>
      </c>
      <c r="S23" s="664"/>
      <c r="T23" s="664"/>
      <c r="U23" s="664"/>
      <c r="V23" s="664"/>
      <c r="W23" s="664"/>
      <c r="X23" s="664"/>
      <c r="Y23" s="665"/>
      <c r="Z23" s="723" t="s">
        <v>136</v>
      </c>
      <c r="AA23" s="723"/>
      <c r="AB23" s="723"/>
      <c r="AC23" s="723"/>
      <c r="AD23" s="724" t="s">
        <v>234</v>
      </c>
      <c r="AE23" s="724"/>
      <c r="AF23" s="724"/>
      <c r="AG23" s="724"/>
      <c r="AH23" s="724"/>
      <c r="AI23" s="724"/>
      <c r="AJ23" s="724"/>
      <c r="AK23" s="724"/>
      <c r="AL23" s="666" t="s">
        <v>234</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234</v>
      </c>
      <c r="BP23" s="723"/>
      <c r="BQ23" s="723"/>
      <c r="BR23" s="723"/>
      <c r="BS23" s="669" t="s">
        <v>136</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2">
      <c r="B24" s="658" t="s">
        <v>291</v>
      </c>
      <c r="C24" s="659"/>
      <c r="D24" s="659"/>
      <c r="E24" s="659"/>
      <c r="F24" s="659"/>
      <c r="G24" s="659"/>
      <c r="H24" s="659"/>
      <c r="I24" s="659"/>
      <c r="J24" s="659"/>
      <c r="K24" s="659"/>
      <c r="L24" s="659"/>
      <c r="M24" s="659"/>
      <c r="N24" s="659"/>
      <c r="O24" s="659"/>
      <c r="P24" s="659"/>
      <c r="Q24" s="660"/>
      <c r="R24" s="661">
        <v>2160</v>
      </c>
      <c r="S24" s="664"/>
      <c r="T24" s="664"/>
      <c r="U24" s="664"/>
      <c r="V24" s="664"/>
      <c r="W24" s="664"/>
      <c r="X24" s="664"/>
      <c r="Y24" s="665"/>
      <c r="Z24" s="723">
        <v>0.1</v>
      </c>
      <c r="AA24" s="723"/>
      <c r="AB24" s="723"/>
      <c r="AC24" s="723"/>
      <c r="AD24" s="724" t="s">
        <v>236</v>
      </c>
      <c r="AE24" s="724"/>
      <c r="AF24" s="724"/>
      <c r="AG24" s="724"/>
      <c r="AH24" s="724"/>
      <c r="AI24" s="724"/>
      <c r="AJ24" s="724"/>
      <c r="AK24" s="724"/>
      <c r="AL24" s="666" t="s">
        <v>234</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236</v>
      </c>
      <c r="BP24" s="723"/>
      <c r="BQ24" s="723"/>
      <c r="BR24" s="723"/>
      <c r="BS24" s="669" t="s">
        <v>234</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684922</v>
      </c>
      <c r="CS24" s="727"/>
      <c r="CT24" s="727"/>
      <c r="CU24" s="727"/>
      <c r="CV24" s="727"/>
      <c r="CW24" s="727"/>
      <c r="CX24" s="727"/>
      <c r="CY24" s="773"/>
      <c r="CZ24" s="774">
        <v>36.1</v>
      </c>
      <c r="DA24" s="743"/>
      <c r="DB24" s="743"/>
      <c r="DC24" s="777"/>
      <c r="DD24" s="772">
        <v>637471</v>
      </c>
      <c r="DE24" s="727"/>
      <c r="DF24" s="727"/>
      <c r="DG24" s="727"/>
      <c r="DH24" s="727"/>
      <c r="DI24" s="727"/>
      <c r="DJ24" s="727"/>
      <c r="DK24" s="773"/>
      <c r="DL24" s="772">
        <v>602433</v>
      </c>
      <c r="DM24" s="727"/>
      <c r="DN24" s="727"/>
      <c r="DO24" s="727"/>
      <c r="DP24" s="727"/>
      <c r="DQ24" s="727"/>
      <c r="DR24" s="727"/>
      <c r="DS24" s="727"/>
      <c r="DT24" s="727"/>
      <c r="DU24" s="727"/>
      <c r="DV24" s="773"/>
      <c r="DW24" s="774">
        <v>48.6</v>
      </c>
      <c r="DX24" s="743"/>
      <c r="DY24" s="743"/>
      <c r="DZ24" s="743"/>
      <c r="EA24" s="743"/>
      <c r="EB24" s="743"/>
      <c r="EC24" s="775"/>
    </row>
    <row r="25" spans="2:133" ht="11.25" customHeight="1" x14ac:dyDescent="0.2">
      <c r="B25" s="658" t="s">
        <v>294</v>
      </c>
      <c r="C25" s="659"/>
      <c r="D25" s="659"/>
      <c r="E25" s="659"/>
      <c r="F25" s="659"/>
      <c r="G25" s="659"/>
      <c r="H25" s="659"/>
      <c r="I25" s="659"/>
      <c r="J25" s="659"/>
      <c r="K25" s="659"/>
      <c r="L25" s="659"/>
      <c r="M25" s="659"/>
      <c r="N25" s="659"/>
      <c r="O25" s="659"/>
      <c r="P25" s="659"/>
      <c r="Q25" s="660"/>
      <c r="R25" s="661">
        <v>50448</v>
      </c>
      <c r="S25" s="664"/>
      <c r="T25" s="664"/>
      <c r="U25" s="664"/>
      <c r="V25" s="664"/>
      <c r="W25" s="664"/>
      <c r="X25" s="664"/>
      <c r="Y25" s="665"/>
      <c r="Z25" s="723">
        <v>2.4</v>
      </c>
      <c r="AA25" s="723"/>
      <c r="AB25" s="723"/>
      <c r="AC25" s="723"/>
      <c r="AD25" s="724">
        <v>16253</v>
      </c>
      <c r="AE25" s="724"/>
      <c r="AF25" s="724"/>
      <c r="AG25" s="724"/>
      <c r="AH25" s="724"/>
      <c r="AI25" s="724"/>
      <c r="AJ25" s="724"/>
      <c r="AK25" s="724"/>
      <c r="AL25" s="666">
        <v>1.4</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322802</v>
      </c>
      <c r="CS25" s="662"/>
      <c r="CT25" s="662"/>
      <c r="CU25" s="662"/>
      <c r="CV25" s="662"/>
      <c r="CW25" s="662"/>
      <c r="CX25" s="662"/>
      <c r="CY25" s="663"/>
      <c r="CZ25" s="666">
        <v>17</v>
      </c>
      <c r="DA25" s="695"/>
      <c r="DB25" s="695"/>
      <c r="DC25" s="696"/>
      <c r="DD25" s="669">
        <v>317641</v>
      </c>
      <c r="DE25" s="662"/>
      <c r="DF25" s="662"/>
      <c r="DG25" s="662"/>
      <c r="DH25" s="662"/>
      <c r="DI25" s="662"/>
      <c r="DJ25" s="662"/>
      <c r="DK25" s="663"/>
      <c r="DL25" s="669">
        <v>282603</v>
      </c>
      <c r="DM25" s="662"/>
      <c r="DN25" s="662"/>
      <c r="DO25" s="662"/>
      <c r="DP25" s="662"/>
      <c r="DQ25" s="662"/>
      <c r="DR25" s="662"/>
      <c r="DS25" s="662"/>
      <c r="DT25" s="662"/>
      <c r="DU25" s="662"/>
      <c r="DV25" s="663"/>
      <c r="DW25" s="666">
        <v>22.8</v>
      </c>
      <c r="DX25" s="695"/>
      <c r="DY25" s="695"/>
      <c r="DZ25" s="695"/>
      <c r="EA25" s="695"/>
      <c r="EB25" s="695"/>
      <c r="EC25" s="697"/>
    </row>
    <row r="26" spans="2:133" ht="11.25" customHeight="1" x14ac:dyDescent="0.2">
      <c r="B26" s="658" t="s">
        <v>297</v>
      </c>
      <c r="C26" s="659"/>
      <c r="D26" s="659"/>
      <c r="E26" s="659"/>
      <c r="F26" s="659"/>
      <c r="G26" s="659"/>
      <c r="H26" s="659"/>
      <c r="I26" s="659"/>
      <c r="J26" s="659"/>
      <c r="K26" s="659"/>
      <c r="L26" s="659"/>
      <c r="M26" s="659"/>
      <c r="N26" s="659"/>
      <c r="O26" s="659"/>
      <c r="P26" s="659"/>
      <c r="Q26" s="660"/>
      <c r="R26" s="661">
        <v>1307</v>
      </c>
      <c r="S26" s="664"/>
      <c r="T26" s="664"/>
      <c r="U26" s="664"/>
      <c r="V26" s="664"/>
      <c r="W26" s="664"/>
      <c r="X26" s="664"/>
      <c r="Y26" s="665"/>
      <c r="Z26" s="723">
        <v>0.1</v>
      </c>
      <c r="AA26" s="723"/>
      <c r="AB26" s="723"/>
      <c r="AC26" s="723"/>
      <c r="AD26" s="724" t="s">
        <v>236</v>
      </c>
      <c r="AE26" s="724"/>
      <c r="AF26" s="724"/>
      <c r="AG26" s="724"/>
      <c r="AH26" s="724"/>
      <c r="AI26" s="724"/>
      <c r="AJ26" s="724"/>
      <c r="AK26" s="724"/>
      <c r="AL26" s="666" t="s">
        <v>234</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136</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192245</v>
      </c>
      <c r="CS26" s="664"/>
      <c r="CT26" s="664"/>
      <c r="CU26" s="664"/>
      <c r="CV26" s="664"/>
      <c r="CW26" s="664"/>
      <c r="CX26" s="664"/>
      <c r="CY26" s="665"/>
      <c r="CZ26" s="666">
        <v>10.1</v>
      </c>
      <c r="DA26" s="695"/>
      <c r="DB26" s="695"/>
      <c r="DC26" s="696"/>
      <c r="DD26" s="669">
        <v>189808</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2">
      <c r="B27" s="658" t="s">
        <v>300</v>
      </c>
      <c r="C27" s="659"/>
      <c r="D27" s="659"/>
      <c r="E27" s="659"/>
      <c r="F27" s="659"/>
      <c r="G27" s="659"/>
      <c r="H27" s="659"/>
      <c r="I27" s="659"/>
      <c r="J27" s="659"/>
      <c r="K27" s="659"/>
      <c r="L27" s="659"/>
      <c r="M27" s="659"/>
      <c r="N27" s="659"/>
      <c r="O27" s="659"/>
      <c r="P27" s="659"/>
      <c r="Q27" s="660"/>
      <c r="R27" s="661">
        <v>72508</v>
      </c>
      <c r="S27" s="664"/>
      <c r="T27" s="664"/>
      <c r="U27" s="664"/>
      <c r="V27" s="664"/>
      <c r="W27" s="664"/>
      <c r="X27" s="664"/>
      <c r="Y27" s="665"/>
      <c r="Z27" s="723">
        <v>3.5</v>
      </c>
      <c r="AA27" s="723"/>
      <c r="AB27" s="723"/>
      <c r="AC27" s="723"/>
      <c r="AD27" s="724" t="s">
        <v>136</v>
      </c>
      <c r="AE27" s="724"/>
      <c r="AF27" s="724"/>
      <c r="AG27" s="724"/>
      <c r="AH27" s="724"/>
      <c r="AI27" s="724"/>
      <c r="AJ27" s="724"/>
      <c r="AK27" s="724"/>
      <c r="AL27" s="666" t="s">
        <v>234</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220062</v>
      </c>
      <c r="BH27" s="664"/>
      <c r="BI27" s="664"/>
      <c r="BJ27" s="664"/>
      <c r="BK27" s="664"/>
      <c r="BL27" s="664"/>
      <c r="BM27" s="664"/>
      <c r="BN27" s="665"/>
      <c r="BO27" s="723">
        <v>100</v>
      </c>
      <c r="BP27" s="723"/>
      <c r="BQ27" s="723"/>
      <c r="BR27" s="723"/>
      <c r="BS27" s="669" t="s">
        <v>136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53391</v>
      </c>
      <c r="CS27" s="662"/>
      <c r="CT27" s="662"/>
      <c r="CU27" s="662"/>
      <c r="CV27" s="662"/>
      <c r="CW27" s="662"/>
      <c r="CX27" s="662"/>
      <c r="CY27" s="663"/>
      <c r="CZ27" s="666">
        <v>2.8</v>
      </c>
      <c r="DA27" s="695"/>
      <c r="DB27" s="695"/>
      <c r="DC27" s="696"/>
      <c r="DD27" s="669">
        <v>11436</v>
      </c>
      <c r="DE27" s="662"/>
      <c r="DF27" s="662"/>
      <c r="DG27" s="662"/>
      <c r="DH27" s="662"/>
      <c r="DI27" s="662"/>
      <c r="DJ27" s="662"/>
      <c r="DK27" s="663"/>
      <c r="DL27" s="669">
        <v>11436</v>
      </c>
      <c r="DM27" s="662"/>
      <c r="DN27" s="662"/>
      <c r="DO27" s="662"/>
      <c r="DP27" s="662"/>
      <c r="DQ27" s="662"/>
      <c r="DR27" s="662"/>
      <c r="DS27" s="662"/>
      <c r="DT27" s="662"/>
      <c r="DU27" s="662"/>
      <c r="DV27" s="663"/>
      <c r="DW27" s="666">
        <v>0.9</v>
      </c>
      <c r="DX27" s="695"/>
      <c r="DY27" s="695"/>
      <c r="DZ27" s="695"/>
      <c r="EA27" s="695"/>
      <c r="EB27" s="695"/>
      <c r="EC27" s="697"/>
    </row>
    <row r="28" spans="2:133" ht="11.25" customHeight="1" x14ac:dyDescent="0.2">
      <c r="B28" s="766" t="s">
        <v>303</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136</v>
      </c>
      <c r="AA28" s="723"/>
      <c r="AB28" s="723"/>
      <c r="AC28" s="723"/>
      <c r="AD28" s="724" t="s">
        <v>234</v>
      </c>
      <c r="AE28" s="724"/>
      <c r="AF28" s="724"/>
      <c r="AG28" s="724"/>
      <c r="AH28" s="724"/>
      <c r="AI28" s="724"/>
      <c r="AJ28" s="724"/>
      <c r="AK28" s="724"/>
      <c r="AL28" s="666" t="s">
        <v>136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308729</v>
      </c>
      <c r="CS28" s="664"/>
      <c r="CT28" s="664"/>
      <c r="CU28" s="664"/>
      <c r="CV28" s="664"/>
      <c r="CW28" s="664"/>
      <c r="CX28" s="664"/>
      <c r="CY28" s="665"/>
      <c r="CZ28" s="666">
        <v>16.3</v>
      </c>
      <c r="DA28" s="695"/>
      <c r="DB28" s="695"/>
      <c r="DC28" s="696"/>
      <c r="DD28" s="669">
        <v>308394</v>
      </c>
      <c r="DE28" s="664"/>
      <c r="DF28" s="664"/>
      <c r="DG28" s="664"/>
      <c r="DH28" s="664"/>
      <c r="DI28" s="664"/>
      <c r="DJ28" s="664"/>
      <c r="DK28" s="665"/>
      <c r="DL28" s="669">
        <v>308394</v>
      </c>
      <c r="DM28" s="664"/>
      <c r="DN28" s="664"/>
      <c r="DO28" s="664"/>
      <c r="DP28" s="664"/>
      <c r="DQ28" s="664"/>
      <c r="DR28" s="664"/>
      <c r="DS28" s="664"/>
      <c r="DT28" s="664"/>
      <c r="DU28" s="664"/>
      <c r="DV28" s="665"/>
      <c r="DW28" s="666">
        <v>24.9</v>
      </c>
      <c r="DX28" s="695"/>
      <c r="DY28" s="695"/>
      <c r="DZ28" s="695"/>
      <c r="EA28" s="695"/>
      <c r="EB28" s="695"/>
      <c r="EC28" s="697"/>
    </row>
    <row r="29" spans="2:133" ht="11.25" customHeight="1" x14ac:dyDescent="0.2">
      <c r="B29" s="658" t="s">
        <v>305</v>
      </c>
      <c r="C29" s="659"/>
      <c r="D29" s="659"/>
      <c r="E29" s="659"/>
      <c r="F29" s="659"/>
      <c r="G29" s="659"/>
      <c r="H29" s="659"/>
      <c r="I29" s="659"/>
      <c r="J29" s="659"/>
      <c r="K29" s="659"/>
      <c r="L29" s="659"/>
      <c r="M29" s="659"/>
      <c r="N29" s="659"/>
      <c r="O29" s="659"/>
      <c r="P29" s="659"/>
      <c r="Q29" s="660"/>
      <c r="R29" s="661">
        <v>97883</v>
      </c>
      <c r="S29" s="664"/>
      <c r="T29" s="664"/>
      <c r="U29" s="664"/>
      <c r="V29" s="664"/>
      <c r="W29" s="664"/>
      <c r="X29" s="664"/>
      <c r="Y29" s="665"/>
      <c r="Z29" s="723">
        <v>4.7</v>
      </c>
      <c r="AA29" s="723"/>
      <c r="AB29" s="723"/>
      <c r="AC29" s="723"/>
      <c r="AD29" s="724" t="s">
        <v>234</v>
      </c>
      <c r="AE29" s="724"/>
      <c r="AF29" s="724"/>
      <c r="AG29" s="724"/>
      <c r="AH29" s="724"/>
      <c r="AI29" s="724"/>
      <c r="AJ29" s="724"/>
      <c r="AK29" s="724"/>
      <c r="AL29" s="666" t="s">
        <v>234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308718</v>
      </c>
      <c r="CS29" s="662"/>
      <c r="CT29" s="662"/>
      <c r="CU29" s="662"/>
      <c r="CV29" s="662"/>
      <c r="CW29" s="662"/>
      <c r="CX29" s="662"/>
      <c r="CY29" s="663"/>
      <c r="CZ29" s="666">
        <v>16.3</v>
      </c>
      <c r="DA29" s="695"/>
      <c r="DB29" s="695"/>
      <c r="DC29" s="696"/>
      <c r="DD29" s="669">
        <v>308383</v>
      </c>
      <c r="DE29" s="662"/>
      <c r="DF29" s="662"/>
      <c r="DG29" s="662"/>
      <c r="DH29" s="662"/>
      <c r="DI29" s="662"/>
      <c r="DJ29" s="662"/>
      <c r="DK29" s="663"/>
      <c r="DL29" s="669">
        <v>308383</v>
      </c>
      <c r="DM29" s="662"/>
      <c r="DN29" s="662"/>
      <c r="DO29" s="662"/>
      <c r="DP29" s="662"/>
      <c r="DQ29" s="662"/>
      <c r="DR29" s="662"/>
      <c r="DS29" s="662"/>
      <c r="DT29" s="662"/>
      <c r="DU29" s="662"/>
      <c r="DV29" s="663"/>
      <c r="DW29" s="666">
        <v>24.9</v>
      </c>
      <c r="DX29" s="695"/>
      <c r="DY29" s="695"/>
      <c r="DZ29" s="695"/>
      <c r="EA29" s="695"/>
      <c r="EB29" s="695"/>
      <c r="EC29" s="697"/>
    </row>
    <row r="30" spans="2:133" ht="11.25" customHeight="1" x14ac:dyDescent="0.2">
      <c r="B30" s="658" t="s">
        <v>310</v>
      </c>
      <c r="C30" s="659"/>
      <c r="D30" s="659"/>
      <c r="E30" s="659"/>
      <c r="F30" s="659"/>
      <c r="G30" s="659"/>
      <c r="H30" s="659"/>
      <c r="I30" s="659"/>
      <c r="J30" s="659"/>
      <c r="K30" s="659"/>
      <c r="L30" s="659"/>
      <c r="M30" s="659"/>
      <c r="N30" s="659"/>
      <c r="O30" s="659"/>
      <c r="P30" s="659"/>
      <c r="Q30" s="660"/>
      <c r="R30" s="661">
        <v>257</v>
      </c>
      <c r="S30" s="664"/>
      <c r="T30" s="664"/>
      <c r="U30" s="664"/>
      <c r="V30" s="664"/>
      <c r="W30" s="664"/>
      <c r="X30" s="664"/>
      <c r="Y30" s="665"/>
      <c r="Z30" s="723">
        <v>0</v>
      </c>
      <c r="AA30" s="723"/>
      <c r="AB30" s="723"/>
      <c r="AC30" s="723"/>
      <c r="AD30" s="724" t="s">
        <v>234</v>
      </c>
      <c r="AE30" s="724"/>
      <c r="AF30" s="724"/>
      <c r="AG30" s="724"/>
      <c r="AH30" s="724"/>
      <c r="AI30" s="724"/>
      <c r="AJ30" s="724"/>
      <c r="AK30" s="724"/>
      <c r="AL30" s="666" t="s">
        <v>234</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99.2</v>
      </c>
      <c r="BH30" s="742"/>
      <c r="BI30" s="742"/>
      <c r="BJ30" s="742"/>
      <c r="BK30" s="742"/>
      <c r="BL30" s="742"/>
      <c r="BM30" s="743">
        <v>97.8</v>
      </c>
      <c r="BN30" s="742"/>
      <c r="BO30" s="742"/>
      <c r="BP30" s="742"/>
      <c r="BQ30" s="744"/>
      <c r="BR30" s="741">
        <v>98.8</v>
      </c>
      <c r="BS30" s="742"/>
      <c r="BT30" s="742"/>
      <c r="BU30" s="742"/>
      <c r="BV30" s="742"/>
      <c r="BW30" s="742"/>
      <c r="BX30" s="743">
        <v>97</v>
      </c>
      <c r="BY30" s="742"/>
      <c r="BZ30" s="742"/>
      <c r="CA30" s="742"/>
      <c r="CB30" s="744"/>
      <c r="CD30" s="747"/>
      <c r="CE30" s="748"/>
      <c r="CF30" s="705" t="s">
        <v>313</v>
      </c>
      <c r="CG30" s="702"/>
      <c r="CH30" s="702"/>
      <c r="CI30" s="702"/>
      <c r="CJ30" s="702"/>
      <c r="CK30" s="702"/>
      <c r="CL30" s="702"/>
      <c r="CM30" s="702"/>
      <c r="CN30" s="702"/>
      <c r="CO30" s="702"/>
      <c r="CP30" s="702"/>
      <c r="CQ30" s="703"/>
      <c r="CR30" s="661">
        <v>291851</v>
      </c>
      <c r="CS30" s="664"/>
      <c r="CT30" s="664"/>
      <c r="CU30" s="664"/>
      <c r="CV30" s="664"/>
      <c r="CW30" s="664"/>
      <c r="CX30" s="664"/>
      <c r="CY30" s="665"/>
      <c r="CZ30" s="666">
        <v>15.4</v>
      </c>
      <c r="DA30" s="695"/>
      <c r="DB30" s="695"/>
      <c r="DC30" s="696"/>
      <c r="DD30" s="669">
        <v>291607</v>
      </c>
      <c r="DE30" s="664"/>
      <c r="DF30" s="664"/>
      <c r="DG30" s="664"/>
      <c r="DH30" s="664"/>
      <c r="DI30" s="664"/>
      <c r="DJ30" s="664"/>
      <c r="DK30" s="665"/>
      <c r="DL30" s="669">
        <v>291607</v>
      </c>
      <c r="DM30" s="664"/>
      <c r="DN30" s="664"/>
      <c r="DO30" s="664"/>
      <c r="DP30" s="664"/>
      <c r="DQ30" s="664"/>
      <c r="DR30" s="664"/>
      <c r="DS30" s="664"/>
      <c r="DT30" s="664"/>
      <c r="DU30" s="664"/>
      <c r="DV30" s="665"/>
      <c r="DW30" s="666">
        <v>23.5</v>
      </c>
      <c r="DX30" s="695"/>
      <c r="DY30" s="695"/>
      <c r="DZ30" s="695"/>
      <c r="EA30" s="695"/>
      <c r="EB30" s="695"/>
      <c r="EC30" s="697"/>
    </row>
    <row r="31" spans="2:133" ht="11.25" customHeight="1" x14ac:dyDescent="0.2">
      <c r="B31" s="658" t="s">
        <v>314</v>
      </c>
      <c r="C31" s="659"/>
      <c r="D31" s="659"/>
      <c r="E31" s="659"/>
      <c r="F31" s="659"/>
      <c r="G31" s="659"/>
      <c r="H31" s="659"/>
      <c r="I31" s="659"/>
      <c r="J31" s="659"/>
      <c r="K31" s="659"/>
      <c r="L31" s="659"/>
      <c r="M31" s="659"/>
      <c r="N31" s="659"/>
      <c r="O31" s="659"/>
      <c r="P31" s="659"/>
      <c r="Q31" s="660"/>
      <c r="R31" s="661">
        <v>135890</v>
      </c>
      <c r="S31" s="664"/>
      <c r="T31" s="664"/>
      <c r="U31" s="664"/>
      <c r="V31" s="664"/>
      <c r="W31" s="664"/>
      <c r="X31" s="664"/>
      <c r="Y31" s="665"/>
      <c r="Z31" s="723">
        <v>6.6</v>
      </c>
      <c r="AA31" s="723"/>
      <c r="AB31" s="723"/>
      <c r="AC31" s="723"/>
      <c r="AD31" s="724" t="s">
        <v>136</v>
      </c>
      <c r="AE31" s="724"/>
      <c r="AF31" s="724"/>
      <c r="AG31" s="724"/>
      <c r="AH31" s="724"/>
      <c r="AI31" s="724"/>
      <c r="AJ31" s="724"/>
      <c r="AK31" s="724"/>
      <c r="AL31" s="666" t="s">
        <v>174</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99.5</v>
      </c>
      <c r="BH31" s="662"/>
      <c r="BI31" s="662"/>
      <c r="BJ31" s="662"/>
      <c r="BK31" s="662"/>
      <c r="BL31" s="662"/>
      <c r="BM31" s="667">
        <v>98.9</v>
      </c>
      <c r="BN31" s="740"/>
      <c r="BO31" s="740"/>
      <c r="BP31" s="740"/>
      <c r="BQ31" s="701"/>
      <c r="BR31" s="739">
        <v>99.5</v>
      </c>
      <c r="BS31" s="662"/>
      <c r="BT31" s="662"/>
      <c r="BU31" s="662"/>
      <c r="BV31" s="662"/>
      <c r="BW31" s="662"/>
      <c r="BX31" s="667">
        <v>98.4</v>
      </c>
      <c r="BY31" s="740"/>
      <c r="BZ31" s="740"/>
      <c r="CA31" s="740"/>
      <c r="CB31" s="701"/>
      <c r="CD31" s="747"/>
      <c r="CE31" s="748"/>
      <c r="CF31" s="705" t="s">
        <v>317</v>
      </c>
      <c r="CG31" s="702"/>
      <c r="CH31" s="702"/>
      <c r="CI31" s="702"/>
      <c r="CJ31" s="702"/>
      <c r="CK31" s="702"/>
      <c r="CL31" s="702"/>
      <c r="CM31" s="702"/>
      <c r="CN31" s="702"/>
      <c r="CO31" s="702"/>
      <c r="CP31" s="702"/>
      <c r="CQ31" s="703"/>
      <c r="CR31" s="661">
        <v>16867</v>
      </c>
      <c r="CS31" s="662"/>
      <c r="CT31" s="662"/>
      <c r="CU31" s="662"/>
      <c r="CV31" s="662"/>
      <c r="CW31" s="662"/>
      <c r="CX31" s="662"/>
      <c r="CY31" s="663"/>
      <c r="CZ31" s="666">
        <v>0.9</v>
      </c>
      <c r="DA31" s="695"/>
      <c r="DB31" s="695"/>
      <c r="DC31" s="696"/>
      <c r="DD31" s="669">
        <v>16776</v>
      </c>
      <c r="DE31" s="662"/>
      <c r="DF31" s="662"/>
      <c r="DG31" s="662"/>
      <c r="DH31" s="662"/>
      <c r="DI31" s="662"/>
      <c r="DJ31" s="662"/>
      <c r="DK31" s="663"/>
      <c r="DL31" s="669">
        <v>16776</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2">
      <c r="B32" s="658" t="s">
        <v>318</v>
      </c>
      <c r="C32" s="659"/>
      <c r="D32" s="659"/>
      <c r="E32" s="659"/>
      <c r="F32" s="659"/>
      <c r="G32" s="659"/>
      <c r="H32" s="659"/>
      <c r="I32" s="659"/>
      <c r="J32" s="659"/>
      <c r="K32" s="659"/>
      <c r="L32" s="659"/>
      <c r="M32" s="659"/>
      <c r="N32" s="659"/>
      <c r="O32" s="659"/>
      <c r="P32" s="659"/>
      <c r="Q32" s="660"/>
      <c r="R32" s="661">
        <v>3213</v>
      </c>
      <c r="S32" s="664"/>
      <c r="T32" s="664"/>
      <c r="U32" s="664"/>
      <c r="V32" s="664"/>
      <c r="W32" s="664"/>
      <c r="X32" s="664"/>
      <c r="Y32" s="665"/>
      <c r="Z32" s="723">
        <v>0.2</v>
      </c>
      <c r="AA32" s="723"/>
      <c r="AB32" s="723"/>
      <c r="AC32" s="723"/>
      <c r="AD32" s="724" t="s">
        <v>234</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98.5</v>
      </c>
      <c r="BH32" s="677"/>
      <c r="BI32" s="677"/>
      <c r="BJ32" s="677"/>
      <c r="BK32" s="677"/>
      <c r="BL32" s="677"/>
      <c r="BM32" s="721">
        <v>96</v>
      </c>
      <c r="BN32" s="677"/>
      <c r="BO32" s="677"/>
      <c r="BP32" s="677"/>
      <c r="BQ32" s="714"/>
      <c r="BR32" s="738">
        <v>97.8</v>
      </c>
      <c r="BS32" s="677"/>
      <c r="BT32" s="677"/>
      <c r="BU32" s="677"/>
      <c r="BV32" s="677"/>
      <c r="BW32" s="677"/>
      <c r="BX32" s="721">
        <v>95</v>
      </c>
      <c r="BY32" s="677"/>
      <c r="BZ32" s="677"/>
      <c r="CA32" s="677"/>
      <c r="CB32" s="714"/>
      <c r="CD32" s="749"/>
      <c r="CE32" s="750"/>
      <c r="CF32" s="705" t="s">
        <v>320</v>
      </c>
      <c r="CG32" s="702"/>
      <c r="CH32" s="702"/>
      <c r="CI32" s="702"/>
      <c r="CJ32" s="702"/>
      <c r="CK32" s="702"/>
      <c r="CL32" s="702"/>
      <c r="CM32" s="702"/>
      <c r="CN32" s="702"/>
      <c r="CO32" s="702"/>
      <c r="CP32" s="702"/>
      <c r="CQ32" s="703"/>
      <c r="CR32" s="661">
        <v>11</v>
      </c>
      <c r="CS32" s="664"/>
      <c r="CT32" s="664"/>
      <c r="CU32" s="664"/>
      <c r="CV32" s="664"/>
      <c r="CW32" s="664"/>
      <c r="CX32" s="664"/>
      <c r="CY32" s="665"/>
      <c r="CZ32" s="666">
        <v>0</v>
      </c>
      <c r="DA32" s="695"/>
      <c r="DB32" s="695"/>
      <c r="DC32" s="696"/>
      <c r="DD32" s="669">
        <v>11</v>
      </c>
      <c r="DE32" s="664"/>
      <c r="DF32" s="664"/>
      <c r="DG32" s="664"/>
      <c r="DH32" s="664"/>
      <c r="DI32" s="664"/>
      <c r="DJ32" s="664"/>
      <c r="DK32" s="665"/>
      <c r="DL32" s="669">
        <v>11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321</v>
      </c>
      <c r="C33" s="659"/>
      <c r="D33" s="659"/>
      <c r="E33" s="659"/>
      <c r="F33" s="659"/>
      <c r="G33" s="659"/>
      <c r="H33" s="659"/>
      <c r="I33" s="659"/>
      <c r="J33" s="659"/>
      <c r="K33" s="659"/>
      <c r="L33" s="659"/>
      <c r="M33" s="659"/>
      <c r="N33" s="659"/>
      <c r="O33" s="659"/>
      <c r="P33" s="659"/>
      <c r="Q33" s="660"/>
      <c r="R33" s="661">
        <v>124770</v>
      </c>
      <c r="S33" s="664"/>
      <c r="T33" s="664"/>
      <c r="U33" s="664"/>
      <c r="V33" s="664"/>
      <c r="W33" s="664"/>
      <c r="X33" s="664"/>
      <c r="Y33" s="665"/>
      <c r="Z33" s="723">
        <v>6</v>
      </c>
      <c r="AA33" s="723"/>
      <c r="AB33" s="723"/>
      <c r="AC33" s="723"/>
      <c r="AD33" s="724" t="s">
        <v>136</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902170</v>
      </c>
      <c r="CS33" s="662"/>
      <c r="CT33" s="662"/>
      <c r="CU33" s="662"/>
      <c r="CV33" s="662"/>
      <c r="CW33" s="662"/>
      <c r="CX33" s="662"/>
      <c r="CY33" s="663"/>
      <c r="CZ33" s="666">
        <v>47.5</v>
      </c>
      <c r="DA33" s="695"/>
      <c r="DB33" s="695"/>
      <c r="DC33" s="696"/>
      <c r="DD33" s="669">
        <v>741964</v>
      </c>
      <c r="DE33" s="662"/>
      <c r="DF33" s="662"/>
      <c r="DG33" s="662"/>
      <c r="DH33" s="662"/>
      <c r="DI33" s="662"/>
      <c r="DJ33" s="662"/>
      <c r="DK33" s="663"/>
      <c r="DL33" s="669">
        <v>458966</v>
      </c>
      <c r="DM33" s="662"/>
      <c r="DN33" s="662"/>
      <c r="DO33" s="662"/>
      <c r="DP33" s="662"/>
      <c r="DQ33" s="662"/>
      <c r="DR33" s="662"/>
      <c r="DS33" s="662"/>
      <c r="DT33" s="662"/>
      <c r="DU33" s="662"/>
      <c r="DV33" s="663"/>
      <c r="DW33" s="666">
        <v>37.1</v>
      </c>
      <c r="DX33" s="695"/>
      <c r="DY33" s="695"/>
      <c r="DZ33" s="695"/>
      <c r="EA33" s="695"/>
      <c r="EB33" s="695"/>
      <c r="EC33" s="697"/>
    </row>
    <row r="34" spans="2:133" ht="11.25" customHeight="1" x14ac:dyDescent="0.2">
      <c r="B34" s="658" t="s">
        <v>323</v>
      </c>
      <c r="C34" s="659"/>
      <c r="D34" s="659"/>
      <c r="E34" s="659"/>
      <c r="F34" s="659"/>
      <c r="G34" s="659"/>
      <c r="H34" s="659"/>
      <c r="I34" s="659"/>
      <c r="J34" s="659"/>
      <c r="K34" s="659"/>
      <c r="L34" s="659"/>
      <c r="M34" s="659"/>
      <c r="N34" s="659"/>
      <c r="O34" s="659"/>
      <c r="P34" s="659"/>
      <c r="Q34" s="660"/>
      <c r="R34" s="661">
        <v>14720</v>
      </c>
      <c r="S34" s="664"/>
      <c r="T34" s="664"/>
      <c r="U34" s="664"/>
      <c r="V34" s="664"/>
      <c r="W34" s="664"/>
      <c r="X34" s="664"/>
      <c r="Y34" s="665"/>
      <c r="Z34" s="723">
        <v>0.7</v>
      </c>
      <c r="AA34" s="723"/>
      <c r="AB34" s="723"/>
      <c r="AC34" s="723"/>
      <c r="AD34" s="724">
        <v>413</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451593</v>
      </c>
      <c r="CS34" s="664"/>
      <c r="CT34" s="664"/>
      <c r="CU34" s="664"/>
      <c r="CV34" s="664"/>
      <c r="CW34" s="664"/>
      <c r="CX34" s="664"/>
      <c r="CY34" s="665"/>
      <c r="CZ34" s="666">
        <v>23.8</v>
      </c>
      <c r="DA34" s="695"/>
      <c r="DB34" s="695"/>
      <c r="DC34" s="696"/>
      <c r="DD34" s="669">
        <v>346463</v>
      </c>
      <c r="DE34" s="664"/>
      <c r="DF34" s="664"/>
      <c r="DG34" s="664"/>
      <c r="DH34" s="664"/>
      <c r="DI34" s="664"/>
      <c r="DJ34" s="664"/>
      <c r="DK34" s="665"/>
      <c r="DL34" s="669">
        <v>226623</v>
      </c>
      <c r="DM34" s="664"/>
      <c r="DN34" s="664"/>
      <c r="DO34" s="664"/>
      <c r="DP34" s="664"/>
      <c r="DQ34" s="664"/>
      <c r="DR34" s="664"/>
      <c r="DS34" s="664"/>
      <c r="DT34" s="664"/>
      <c r="DU34" s="664"/>
      <c r="DV34" s="665"/>
      <c r="DW34" s="666">
        <v>18.3</v>
      </c>
      <c r="DX34" s="695"/>
      <c r="DY34" s="695"/>
      <c r="DZ34" s="695"/>
      <c r="EA34" s="695"/>
      <c r="EB34" s="695"/>
      <c r="EC34" s="697"/>
    </row>
    <row r="35" spans="2:133" ht="11.25" customHeight="1" x14ac:dyDescent="0.2">
      <c r="B35" s="658" t="s">
        <v>327</v>
      </c>
      <c r="C35" s="659"/>
      <c r="D35" s="659"/>
      <c r="E35" s="659"/>
      <c r="F35" s="659"/>
      <c r="G35" s="659"/>
      <c r="H35" s="659"/>
      <c r="I35" s="659"/>
      <c r="J35" s="659"/>
      <c r="K35" s="659"/>
      <c r="L35" s="659"/>
      <c r="M35" s="659"/>
      <c r="N35" s="659"/>
      <c r="O35" s="659"/>
      <c r="P35" s="659"/>
      <c r="Q35" s="660"/>
      <c r="R35" s="661">
        <v>283432</v>
      </c>
      <c r="S35" s="664"/>
      <c r="T35" s="664"/>
      <c r="U35" s="664"/>
      <c r="V35" s="664"/>
      <c r="W35" s="664"/>
      <c r="X35" s="664"/>
      <c r="Y35" s="665"/>
      <c r="Z35" s="723">
        <v>13.7</v>
      </c>
      <c r="AA35" s="723"/>
      <c r="AB35" s="723"/>
      <c r="AC35" s="723"/>
      <c r="AD35" s="724" t="s">
        <v>236</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204341</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9725</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46369</v>
      </c>
      <c r="CS35" s="662"/>
      <c r="CT35" s="662"/>
      <c r="CU35" s="662"/>
      <c r="CV35" s="662"/>
      <c r="CW35" s="662"/>
      <c r="CX35" s="662"/>
      <c r="CY35" s="663"/>
      <c r="CZ35" s="666">
        <v>2.4</v>
      </c>
      <c r="DA35" s="695"/>
      <c r="DB35" s="695"/>
      <c r="DC35" s="696"/>
      <c r="DD35" s="669">
        <v>38199</v>
      </c>
      <c r="DE35" s="662"/>
      <c r="DF35" s="662"/>
      <c r="DG35" s="662"/>
      <c r="DH35" s="662"/>
      <c r="DI35" s="662"/>
      <c r="DJ35" s="662"/>
      <c r="DK35" s="663"/>
      <c r="DL35" s="669">
        <v>3846</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331</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236</v>
      </c>
      <c r="AA36" s="723"/>
      <c r="AB36" s="723"/>
      <c r="AC36" s="723"/>
      <c r="AD36" s="724" t="s">
        <v>174</v>
      </c>
      <c r="AE36" s="724"/>
      <c r="AF36" s="724"/>
      <c r="AG36" s="724"/>
      <c r="AH36" s="724"/>
      <c r="AI36" s="724"/>
      <c r="AJ36" s="724"/>
      <c r="AK36" s="724"/>
      <c r="AL36" s="666" t="s">
        <v>236</v>
      </c>
      <c r="AM36" s="667"/>
      <c r="AN36" s="667"/>
      <c r="AO36" s="725"/>
      <c r="AQ36" s="698" t="s">
        <v>332</v>
      </c>
      <c r="AR36" s="699"/>
      <c r="AS36" s="699"/>
      <c r="AT36" s="699"/>
      <c r="AU36" s="699"/>
      <c r="AV36" s="699"/>
      <c r="AW36" s="699"/>
      <c r="AX36" s="699"/>
      <c r="AY36" s="700"/>
      <c r="AZ36" s="661">
        <v>59011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9119</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184157</v>
      </c>
      <c r="CS36" s="664"/>
      <c r="CT36" s="664"/>
      <c r="CU36" s="664"/>
      <c r="CV36" s="664"/>
      <c r="CW36" s="664"/>
      <c r="CX36" s="664"/>
      <c r="CY36" s="665"/>
      <c r="CZ36" s="666">
        <v>9.6999999999999993</v>
      </c>
      <c r="DA36" s="695"/>
      <c r="DB36" s="695"/>
      <c r="DC36" s="696"/>
      <c r="DD36" s="669">
        <v>159922</v>
      </c>
      <c r="DE36" s="664"/>
      <c r="DF36" s="664"/>
      <c r="DG36" s="664"/>
      <c r="DH36" s="664"/>
      <c r="DI36" s="664"/>
      <c r="DJ36" s="664"/>
      <c r="DK36" s="665"/>
      <c r="DL36" s="669">
        <v>122204</v>
      </c>
      <c r="DM36" s="664"/>
      <c r="DN36" s="664"/>
      <c r="DO36" s="664"/>
      <c r="DP36" s="664"/>
      <c r="DQ36" s="664"/>
      <c r="DR36" s="664"/>
      <c r="DS36" s="664"/>
      <c r="DT36" s="664"/>
      <c r="DU36" s="664"/>
      <c r="DV36" s="665"/>
      <c r="DW36" s="666">
        <v>9.9</v>
      </c>
      <c r="DX36" s="695"/>
      <c r="DY36" s="695"/>
      <c r="DZ36" s="695"/>
      <c r="EA36" s="695"/>
      <c r="EB36" s="695"/>
      <c r="EC36" s="697"/>
    </row>
    <row r="37" spans="2:133" ht="11.25" customHeight="1" x14ac:dyDescent="0.2">
      <c r="B37" s="658" t="s">
        <v>335</v>
      </c>
      <c r="C37" s="659"/>
      <c r="D37" s="659"/>
      <c r="E37" s="659"/>
      <c r="F37" s="659"/>
      <c r="G37" s="659"/>
      <c r="H37" s="659"/>
      <c r="I37" s="659"/>
      <c r="J37" s="659"/>
      <c r="K37" s="659"/>
      <c r="L37" s="659"/>
      <c r="M37" s="659"/>
      <c r="N37" s="659"/>
      <c r="O37" s="659"/>
      <c r="P37" s="659"/>
      <c r="Q37" s="660"/>
      <c r="R37" s="661">
        <v>46132</v>
      </c>
      <c r="S37" s="664"/>
      <c r="T37" s="664"/>
      <c r="U37" s="664"/>
      <c r="V37" s="664"/>
      <c r="W37" s="664"/>
      <c r="X37" s="664"/>
      <c r="Y37" s="665"/>
      <c r="Z37" s="723">
        <v>2.2000000000000002</v>
      </c>
      <c r="AA37" s="723"/>
      <c r="AB37" s="723"/>
      <c r="AC37" s="723"/>
      <c r="AD37" s="724" t="s">
        <v>234</v>
      </c>
      <c r="AE37" s="724"/>
      <c r="AF37" s="724"/>
      <c r="AG37" s="724"/>
      <c r="AH37" s="724"/>
      <c r="AI37" s="724"/>
      <c r="AJ37" s="724"/>
      <c r="AK37" s="724"/>
      <c r="AL37" s="666" t="s">
        <v>136</v>
      </c>
      <c r="AM37" s="667"/>
      <c r="AN37" s="667"/>
      <c r="AO37" s="725"/>
      <c r="AQ37" s="698" t="s">
        <v>336</v>
      </c>
      <c r="AR37" s="699"/>
      <c r="AS37" s="699"/>
      <c r="AT37" s="699"/>
      <c r="AU37" s="699"/>
      <c r="AV37" s="699"/>
      <c r="AW37" s="699"/>
      <c r="AX37" s="699"/>
      <c r="AY37" s="700"/>
      <c r="AZ37" s="661">
        <v>41537</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285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8360</v>
      </c>
      <c r="CS37" s="662"/>
      <c r="CT37" s="662"/>
      <c r="CU37" s="662"/>
      <c r="CV37" s="662"/>
      <c r="CW37" s="662"/>
      <c r="CX37" s="662"/>
      <c r="CY37" s="663"/>
      <c r="CZ37" s="666">
        <v>0.4</v>
      </c>
      <c r="DA37" s="695"/>
      <c r="DB37" s="695"/>
      <c r="DC37" s="696"/>
      <c r="DD37" s="669">
        <v>8360</v>
      </c>
      <c r="DE37" s="662"/>
      <c r="DF37" s="662"/>
      <c r="DG37" s="662"/>
      <c r="DH37" s="662"/>
      <c r="DI37" s="662"/>
      <c r="DJ37" s="662"/>
      <c r="DK37" s="663"/>
      <c r="DL37" s="669">
        <v>8360</v>
      </c>
      <c r="DM37" s="662"/>
      <c r="DN37" s="662"/>
      <c r="DO37" s="662"/>
      <c r="DP37" s="662"/>
      <c r="DQ37" s="662"/>
      <c r="DR37" s="662"/>
      <c r="DS37" s="662"/>
      <c r="DT37" s="662"/>
      <c r="DU37" s="662"/>
      <c r="DV37" s="663"/>
      <c r="DW37" s="666">
        <v>0.7</v>
      </c>
      <c r="DX37" s="695"/>
      <c r="DY37" s="695"/>
      <c r="DZ37" s="695"/>
      <c r="EA37" s="695"/>
      <c r="EB37" s="695"/>
      <c r="EC37" s="697"/>
    </row>
    <row r="38" spans="2:133" ht="11.25" customHeight="1" x14ac:dyDescent="0.2">
      <c r="B38" s="673" t="s">
        <v>339</v>
      </c>
      <c r="C38" s="674"/>
      <c r="D38" s="674"/>
      <c r="E38" s="674"/>
      <c r="F38" s="674"/>
      <c r="G38" s="674"/>
      <c r="H38" s="674"/>
      <c r="I38" s="674"/>
      <c r="J38" s="674"/>
      <c r="K38" s="674"/>
      <c r="L38" s="674"/>
      <c r="M38" s="674"/>
      <c r="N38" s="674"/>
      <c r="O38" s="674"/>
      <c r="P38" s="674"/>
      <c r="Q38" s="675"/>
      <c r="R38" s="676">
        <v>2063738</v>
      </c>
      <c r="S38" s="713"/>
      <c r="T38" s="713"/>
      <c r="U38" s="713"/>
      <c r="V38" s="713"/>
      <c r="W38" s="713"/>
      <c r="X38" s="713"/>
      <c r="Y38" s="718"/>
      <c r="Z38" s="719">
        <v>100</v>
      </c>
      <c r="AA38" s="719"/>
      <c r="AB38" s="719"/>
      <c r="AC38" s="719"/>
      <c r="AD38" s="720">
        <v>1192314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136</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482</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204341</v>
      </c>
      <c r="CS38" s="664"/>
      <c r="CT38" s="664"/>
      <c r="CU38" s="664"/>
      <c r="CV38" s="664"/>
      <c r="CW38" s="664"/>
      <c r="CX38" s="664"/>
      <c r="CY38" s="665"/>
      <c r="CZ38" s="666">
        <v>10.8</v>
      </c>
      <c r="DA38" s="695"/>
      <c r="DB38" s="695"/>
      <c r="DC38" s="696"/>
      <c r="DD38" s="669">
        <v>191380</v>
      </c>
      <c r="DE38" s="664"/>
      <c r="DF38" s="664"/>
      <c r="DG38" s="664"/>
      <c r="DH38" s="664"/>
      <c r="DI38" s="664"/>
      <c r="DJ38" s="664"/>
      <c r="DK38" s="665"/>
      <c r="DL38" s="669">
        <v>106293</v>
      </c>
      <c r="DM38" s="664"/>
      <c r="DN38" s="664"/>
      <c r="DO38" s="664"/>
      <c r="DP38" s="664"/>
      <c r="DQ38" s="664"/>
      <c r="DR38" s="664"/>
      <c r="DS38" s="664"/>
      <c r="DT38" s="664"/>
      <c r="DU38" s="664"/>
      <c r="DV38" s="665"/>
      <c r="DW38" s="666">
        <v>8.6</v>
      </c>
      <c r="DX38" s="695"/>
      <c r="DY38" s="695"/>
      <c r="DZ38" s="695"/>
      <c r="EA38" s="695"/>
      <c r="EB38" s="695"/>
      <c r="EC38" s="697"/>
    </row>
    <row r="39" spans="2:133" ht="11.25" customHeight="1" x14ac:dyDescent="0.2">
      <c r="AQ39" s="698" t="s">
        <v>343</v>
      </c>
      <c r="AR39" s="699"/>
      <c r="AS39" s="699"/>
      <c r="AT39" s="699"/>
      <c r="AU39" s="699"/>
      <c r="AV39" s="699"/>
      <c r="AW39" s="699"/>
      <c r="AX39" s="699"/>
      <c r="AY39" s="700"/>
      <c r="AZ39" s="661" t="s">
        <v>136</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132</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15710</v>
      </c>
      <c r="CS39" s="662"/>
      <c r="CT39" s="662"/>
      <c r="CU39" s="662"/>
      <c r="CV39" s="662"/>
      <c r="CW39" s="662"/>
      <c r="CX39" s="662"/>
      <c r="CY39" s="663"/>
      <c r="CZ39" s="666">
        <v>0.8</v>
      </c>
      <c r="DA39" s="695"/>
      <c r="DB39" s="695"/>
      <c r="DC39" s="696"/>
      <c r="DD39" s="669">
        <v>6000</v>
      </c>
      <c r="DE39" s="662"/>
      <c r="DF39" s="662"/>
      <c r="DG39" s="662"/>
      <c r="DH39" s="662"/>
      <c r="DI39" s="662"/>
      <c r="DJ39" s="662"/>
      <c r="DK39" s="663"/>
      <c r="DL39" s="669" t="s">
        <v>136</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2">
      <c r="AQ40" s="698" t="s">
        <v>347</v>
      </c>
      <c r="AR40" s="699"/>
      <c r="AS40" s="699"/>
      <c r="AT40" s="699"/>
      <c r="AU40" s="699"/>
      <c r="AV40" s="699"/>
      <c r="AW40" s="699"/>
      <c r="AX40" s="699"/>
      <c r="AY40" s="700"/>
      <c r="AZ40" s="661">
        <v>46107</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136</v>
      </c>
      <c r="CS40" s="664"/>
      <c r="CT40" s="664"/>
      <c r="CU40" s="664"/>
      <c r="CV40" s="664"/>
      <c r="CW40" s="664"/>
      <c r="CX40" s="664"/>
      <c r="CY40" s="665"/>
      <c r="CZ40" s="666" t="s">
        <v>234</v>
      </c>
      <c r="DA40" s="695"/>
      <c r="DB40" s="695"/>
      <c r="DC40" s="696"/>
      <c r="DD40" s="669" t="s">
        <v>136</v>
      </c>
      <c r="DE40" s="664"/>
      <c r="DF40" s="664"/>
      <c r="DG40" s="664"/>
      <c r="DH40" s="664"/>
      <c r="DI40" s="664"/>
      <c r="DJ40" s="664"/>
      <c r="DK40" s="665"/>
      <c r="DL40" s="669" t="s">
        <v>136</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2">
      <c r="AQ41" s="710" t="s">
        <v>350</v>
      </c>
      <c r="AR41" s="711"/>
      <c r="AS41" s="711"/>
      <c r="AT41" s="711"/>
      <c r="AU41" s="711"/>
      <c r="AV41" s="711"/>
      <c r="AW41" s="711"/>
      <c r="AX41" s="711"/>
      <c r="AY41" s="712"/>
      <c r="AZ41" s="676">
        <v>57686</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278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236</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311686</v>
      </c>
      <c r="CS42" s="664"/>
      <c r="CT42" s="664"/>
      <c r="CU42" s="664"/>
      <c r="CV42" s="664"/>
      <c r="CW42" s="664"/>
      <c r="CX42" s="664"/>
      <c r="CY42" s="665"/>
      <c r="CZ42" s="666">
        <v>16.399999999999999</v>
      </c>
      <c r="DA42" s="667"/>
      <c r="DB42" s="667"/>
      <c r="DC42" s="668"/>
      <c r="DD42" s="669">
        <v>55869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236</v>
      </c>
      <c r="CS43" s="662"/>
      <c r="CT43" s="662"/>
      <c r="CU43" s="662"/>
      <c r="CV43" s="662"/>
      <c r="CW43" s="662"/>
      <c r="CX43" s="662"/>
      <c r="CY43" s="663"/>
      <c r="CZ43" s="666" t="s">
        <v>136</v>
      </c>
      <c r="DA43" s="695"/>
      <c r="DB43" s="695"/>
      <c r="DC43" s="696"/>
      <c r="DD43" s="669" t="s">
        <v>136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357</v>
      </c>
      <c r="CD44" s="689" t="s">
        <v>308</v>
      </c>
      <c r="CE44" s="690"/>
      <c r="CF44" s="658" t="s">
        <v>358</v>
      </c>
      <c r="CG44" s="659"/>
      <c r="CH44" s="659"/>
      <c r="CI44" s="659"/>
      <c r="CJ44" s="659"/>
      <c r="CK44" s="659"/>
      <c r="CL44" s="659"/>
      <c r="CM44" s="659"/>
      <c r="CN44" s="659"/>
      <c r="CO44" s="659"/>
      <c r="CP44" s="659"/>
      <c r="CQ44" s="660"/>
      <c r="CR44" s="661">
        <v>304725</v>
      </c>
      <c r="CS44" s="664"/>
      <c r="CT44" s="664"/>
      <c r="CU44" s="664"/>
      <c r="CV44" s="664"/>
      <c r="CW44" s="664"/>
      <c r="CX44" s="664"/>
      <c r="CY44" s="665"/>
      <c r="CZ44" s="666">
        <v>16</v>
      </c>
      <c r="DA44" s="667"/>
      <c r="DB44" s="667"/>
      <c r="DC44" s="668"/>
      <c r="DD44" s="669">
        <v>53596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359</v>
      </c>
      <c r="CG45" s="659"/>
      <c r="CH45" s="659"/>
      <c r="CI45" s="659"/>
      <c r="CJ45" s="659"/>
      <c r="CK45" s="659"/>
      <c r="CL45" s="659"/>
      <c r="CM45" s="659"/>
      <c r="CN45" s="659"/>
      <c r="CO45" s="659"/>
      <c r="CP45" s="659"/>
      <c r="CQ45" s="660"/>
      <c r="CR45" s="661">
        <v>112270</v>
      </c>
      <c r="CS45" s="662"/>
      <c r="CT45" s="662"/>
      <c r="CU45" s="662"/>
      <c r="CV45" s="662"/>
      <c r="CW45" s="662"/>
      <c r="CX45" s="662"/>
      <c r="CY45" s="663"/>
      <c r="CZ45" s="666">
        <v>5.9</v>
      </c>
      <c r="DA45" s="695"/>
      <c r="DB45" s="695"/>
      <c r="DC45" s="696"/>
      <c r="DD45" s="669">
        <v>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360</v>
      </c>
      <c r="CG46" s="659"/>
      <c r="CH46" s="659"/>
      <c r="CI46" s="659"/>
      <c r="CJ46" s="659"/>
      <c r="CK46" s="659"/>
      <c r="CL46" s="659"/>
      <c r="CM46" s="659"/>
      <c r="CN46" s="659"/>
      <c r="CO46" s="659"/>
      <c r="CP46" s="659"/>
      <c r="CQ46" s="660"/>
      <c r="CR46" s="661">
        <v>174295</v>
      </c>
      <c r="CS46" s="664"/>
      <c r="CT46" s="664"/>
      <c r="CU46" s="664"/>
      <c r="CV46" s="664"/>
      <c r="CW46" s="664"/>
      <c r="CX46" s="664"/>
      <c r="CY46" s="665"/>
      <c r="CZ46" s="666">
        <v>9.1999999999999993</v>
      </c>
      <c r="DA46" s="667"/>
      <c r="DB46" s="667"/>
      <c r="DC46" s="668"/>
      <c r="DD46" s="669">
        <v>35366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361</v>
      </c>
      <c r="CG47" s="659"/>
      <c r="CH47" s="659"/>
      <c r="CI47" s="659"/>
      <c r="CJ47" s="659"/>
      <c r="CK47" s="659"/>
      <c r="CL47" s="659"/>
      <c r="CM47" s="659"/>
      <c r="CN47" s="659"/>
      <c r="CO47" s="659"/>
      <c r="CP47" s="659"/>
      <c r="CQ47" s="660"/>
      <c r="CR47" s="661">
        <v>6961</v>
      </c>
      <c r="CS47" s="662"/>
      <c r="CT47" s="662"/>
      <c r="CU47" s="662"/>
      <c r="CV47" s="662"/>
      <c r="CW47" s="662"/>
      <c r="CX47" s="662"/>
      <c r="CY47" s="663"/>
      <c r="CZ47" s="666">
        <v>0.4</v>
      </c>
      <c r="DA47" s="695"/>
      <c r="DB47" s="695"/>
      <c r="DC47" s="696"/>
      <c r="DD47" s="669">
        <v>2273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362</v>
      </c>
      <c r="CG48" s="659"/>
      <c r="CH48" s="659"/>
      <c r="CI48" s="659"/>
      <c r="CJ48" s="659"/>
      <c r="CK48" s="659"/>
      <c r="CL48" s="659"/>
      <c r="CM48" s="659"/>
      <c r="CN48" s="659"/>
      <c r="CO48" s="659"/>
      <c r="CP48" s="659"/>
      <c r="CQ48" s="660"/>
      <c r="CR48" s="661" t="s">
        <v>236</v>
      </c>
      <c r="CS48" s="664"/>
      <c r="CT48" s="664"/>
      <c r="CU48" s="664"/>
      <c r="CV48" s="664"/>
      <c r="CW48" s="664"/>
      <c r="CX48" s="664"/>
      <c r="CY48" s="665"/>
      <c r="CZ48" s="666" t="s">
        <v>236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363</v>
      </c>
      <c r="CE49" s="674"/>
      <c r="CF49" s="674"/>
      <c r="CG49" s="674"/>
      <c r="CH49" s="674"/>
      <c r="CI49" s="674"/>
      <c r="CJ49" s="674"/>
      <c r="CK49" s="674"/>
      <c r="CL49" s="674"/>
      <c r="CM49" s="674"/>
      <c r="CN49" s="674"/>
      <c r="CO49" s="674"/>
      <c r="CP49" s="674"/>
      <c r="CQ49" s="675"/>
      <c r="CR49" s="676">
        <v>1898778</v>
      </c>
      <c r="CS49" s="677"/>
      <c r="CT49" s="677"/>
      <c r="CU49" s="677"/>
      <c r="CV49" s="677"/>
      <c r="CW49" s="677"/>
      <c r="CX49" s="677"/>
      <c r="CY49" s="678"/>
      <c r="CZ49" s="679">
        <v>100</v>
      </c>
      <c r="DA49" s="680"/>
      <c r="DB49" s="680"/>
      <c r="DC49" s="681"/>
      <c r="DD49" s="682">
        <v>1435304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QfStAyJ3r0/FAoNym1abdzTb0ZnfG19OE/VpX4Das4wgcsa6t6D9fJUU9RfvcVH7sp/A+HuRxtgn3Nhb31re0g==" saltValue="qgLqFHOalcGamDzZedO8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L103" sqref="BL103"/>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386</v>
      </c>
      <c r="C7" s="1140"/>
      <c r="D7" s="1140"/>
      <c r="E7" s="1140"/>
      <c r="F7" s="1140"/>
      <c r="G7" s="1140"/>
      <c r="H7" s="1140"/>
      <c r="I7" s="1140"/>
      <c r="J7" s="1140"/>
      <c r="K7" s="1140"/>
      <c r="L7" s="1140"/>
      <c r="M7" s="1140"/>
      <c r="N7" s="1140"/>
      <c r="O7" s="1140"/>
      <c r="P7" s="1141"/>
      <c r="Q7" s="1193">
        <v>2064</v>
      </c>
      <c r="R7" s="1194"/>
      <c r="S7" s="1194"/>
      <c r="T7" s="1194"/>
      <c r="U7" s="1194"/>
      <c r="V7" s="1194">
        <v>1899</v>
      </c>
      <c r="W7" s="1194"/>
      <c r="X7" s="1194"/>
      <c r="Y7" s="1194"/>
      <c r="Z7" s="1194"/>
      <c r="AA7" s="1194">
        <v>165</v>
      </c>
      <c r="AB7" s="1194"/>
      <c r="AC7" s="1194"/>
      <c r="AD7" s="1194"/>
      <c r="AE7" s="1195"/>
      <c r="AF7" s="1196">
        <v>104</v>
      </c>
      <c r="AG7" s="1197"/>
      <c r="AH7" s="1197"/>
      <c r="AI7" s="1197"/>
      <c r="AJ7" s="1198"/>
      <c r="AK7" s="1180" t="s">
        <v>577</v>
      </c>
      <c r="AL7" s="1181"/>
      <c r="AM7" s="1181"/>
      <c r="AN7" s="1181"/>
      <c r="AO7" s="1181"/>
      <c r="AP7" s="1181">
        <v>3395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-6</v>
      </c>
      <c r="CI7" s="1178"/>
      <c r="CJ7" s="1178"/>
      <c r="CK7" s="1178"/>
      <c r="CL7" s="1179"/>
      <c r="CM7" s="1177">
        <v>5</v>
      </c>
      <c r="CN7" s="1178"/>
      <c r="CO7" s="1178"/>
      <c r="CP7" s="1178"/>
      <c r="CQ7" s="1179"/>
      <c r="CR7" s="1177">
        <v>5</v>
      </c>
      <c r="CS7" s="1178"/>
      <c r="CT7" s="1178"/>
      <c r="CU7" s="1178"/>
      <c r="CV7" s="1179"/>
      <c r="CW7" s="1177" t="s">
        <v>580</v>
      </c>
      <c r="CX7" s="1178"/>
      <c r="CY7" s="1178"/>
      <c r="CZ7" s="1178"/>
      <c r="DA7" s="1179"/>
      <c r="DB7" s="1177" t="s">
        <v>580</v>
      </c>
      <c r="DC7" s="1178"/>
      <c r="DD7" s="1178"/>
      <c r="DE7" s="1178"/>
      <c r="DF7" s="1179"/>
      <c r="DG7" s="1177" t="s">
        <v>580</v>
      </c>
      <c r="DH7" s="1178"/>
      <c r="DI7" s="1178"/>
      <c r="DJ7" s="1178"/>
      <c r="DK7" s="1179"/>
      <c r="DL7" s="1177" t="s">
        <v>580</v>
      </c>
      <c r="DM7" s="1178"/>
      <c r="DN7" s="1178"/>
      <c r="DO7" s="1178"/>
      <c r="DP7" s="1179"/>
      <c r="DQ7" s="1177" t="s">
        <v>580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2064</v>
      </c>
      <c r="R23" s="1158"/>
      <c r="S23" s="1158"/>
      <c r="T23" s="1158"/>
      <c r="U23" s="1158"/>
      <c r="V23" s="1158">
        <v>1899</v>
      </c>
      <c r="W23" s="1158"/>
      <c r="X23" s="1158"/>
      <c r="Y23" s="1158"/>
      <c r="Z23" s="1158"/>
      <c r="AA23" s="1158">
        <v>165</v>
      </c>
      <c r="AB23" s="1158"/>
      <c r="AC23" s="1158"/>
      <c r="AD23" s="1158"/>
      <c r="AE23" s="1159"/>
      <c r="AF23" s="1160">
        <v>104</v>
      </c>
      <c r="AG23" s="1158"/>
      <c r="AH23" s="1158"/>
      <c r="AI23" s="1158"/>
      <c r="AJ23" s="1161"/>
      <c r="AK23" s="1162"/>
      <c r="AL23" s="1163"/>
      <c r="AM23" s="1163"/>
      <c r="AN23" s="1163"/>
      <c r="AO23" s="1163"/>
      <c r="AP23" s="1158">
        <v>3395</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356</v>
      </c>
      <c r="R28" s="1143"/>
      <c r="S28" s="1143"/>
      <c r="T28" s="1143"/>
      <c r="U28" s="1143"/>
      <c r="V28" s="1143">
        <v>346</v>
      </c>
      <c r="W28" s="1143"/>
      <c r="X28" s="1143"/>
      <c r="Y28" s="1143"/>
      <c r="Z28" s="1143"/>
      <c r="AA28" s="1143">
        <v>10</v>
      </c>
      <c r="AB28" s="1143"/>
      <c r="AC28" s="1143"/>
      <c r="AD28" s="1143"/>
      <c r="AE28" s="1144"/>
      <c r="AF28" s="1145">
        <v>10</v>
      </c>
      <c r="AG28" s="1143"/>
      <c r="AH28" s="1143"/>
      <c r="AI28" s="1143"/>
      <c r="AJ28" s="1146"/>
      <c r="AK28" s="1147">
        <v>46</v>
      </c>
      <c r="AL28" s="1135"/>
      <c r="AM28" s="1135"/>
      <c r="AN28" s="1135"/>
      <c r="AO28" s="1135"/>
      <c r="AP28" s="1135">
        <v>70</v>
      </c>
      <c r="AQ28" s="1135"/>
      <c r="AR28" s="1135"/>
      <c r="AS28" s="1135"/>
      <c r="AT28" s="1135"/>
      <c r="AU28" s="1135">
        <v>8</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207</v>
      </c>
      <c r="R29" s="1133"/>
      <c r="S29" s="1133"/>
      <c r="T29" s="1133"/>
      <c r="U29" s="1133"/>
      <c r="V29" s="1133">
        <v>199</v>
      </c>
      <c r="W29" s="1133"/>
      <c r="X29" s="1133"/>
      <c r="Y29" s="1133"/>
      <c r="Z29" s="1133"/>
      <c r="AA29" s="1133">
        <v>8</v>
      </c>
      <c r="AB29" s="1133"/>
      <c r="AC29" s="1133"/>
      <c r="AD29" s="1133"/>
      <c r="AE29" s="1134"/>
      <c r="AF29" s="1108">
        <v>8</v>
      </c>
      <c r="AG29" s="1109"/>
      <c r="AH29" s="1109"/>
      <c r="AI29" s="1109"/>
      <c r="AJ29" s="1110"/>
      <c r="AK29" s="1069">
        <v>30</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46</v>
      </c>
      <c r="R30" s="1133"/>
      <c r="S30" s="1133"/>
      <c r="T30" s="1133"/>
      <c r="U30" s="1133"/>
      <c r="V30" s="1133">
        <v>46</v>
      </c>
      <c r="W30" s="1133"/>
      <c r="X30" s="1133"/>
      <c r="Y30" s="1133"/>
      <c r="Z30" s="1133"/>
      <c r="AA30" s="1133" t="s">
        <v>577</v>
      </c>
      <c r="AB30" s="1133"/>
      <c r="AC30" s="1133"/>
      <c r="AD30" s="1133"/>
      <c r="AE30" s="1134"/>
      <c r="AF30" s="1108" t="s">
        <v>390</v>
      </c>
      <c r="AG30" s="1109"/>
      <c r="AH30" s="1109"/>
      <c r="AI30" s="1109"/>
      <c r="AJ30" s="1110"/>
      <c r="AK30" s="1069">
        <v>27</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1</v>
      </c>
      <c r="R31" s="1133"/>
      <c r="S31" s="1133"/>
      <c r="T31" s="1133"/>
      <c r="U31" s="1133"/>
      <c r="V31" s="1133">
        <v>1</v>
      </c>
      <c r="W31" s="1133"/>
      <c r="X31" s="1133"/>
      <c r="Y31" s="1133"/>
      <c r="Z31" s="1133"/>
      <c r="AA31" s="1133" t="s">
        <v>578</v>
      </c>
      <c r="AB31" s="1133"/>
      <c r="AC31" s="1133"/>
      <c r="AD31" s="1133"/>
      <c r="AE31" s="1134"/>
      <c r="AF31" s="1108" t="s">
        <v>405</v>
      </c>
      <c r="AG31" s="1109"/>
      <c r="AH31" s="1109"/>
      <c r="AI31" s="1109"/>
      <c r="AJ31" s="1110"/>
      <c r="AK31" s="1069" t="s">
        <v>577</v>
      </c>
      <c r="AL31" s="1060"/>
      <c r="AM31" s="1060"/>
      <c r="AN31" s="1060"/>
      <c r="AO31" s="1060"/>
      <c r="AP31" s="1060" t="s">
        <v>577</v>
      </c>
      <c r="AQ31" s="1060"/>
      <c r="AR31" s="1060"/>
      <c r="AS31" s="1060"/>
      <c r="AT31" s="1060"/>
      <c r="AU31" s="1060" t="s">
        <v>577</v>
      </c>
      <c r="AV31" s="1060"/>
      <c r="AW31" s="1060"/>
      <c r="AX31" s="1060"/>
      <c r="AY31" s="1060"/>
      <c r="AZ31" s="1131" t="s">
        <v>577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60</v>
      </c>
      <c r="R32" s="1133"/>
      <c r="S32" s="1133"/>
      <c r="T32" s="1133"/>
      <c r="U32" s="1133"/>
      <c r="V32" s="1133">
        <v>60</v>
      </c>
      <c r="W32" s="1133"/>
      <c r="X32" s="1133"/>
      <c r="Y32" s="1133"/>
      <c r="Z32" s="1133"/>
      <c r="AA32" s="1133" t="s">
        <v>577</v>
      </c>
      <c r="AB32" s="1133"/>
      <c r="AC32" s="1133"/>
      <c r="AD32" s="1133"/>
      <c r="AE32" s="1134"/>
      <c r="AF32" s="1108">
        <v>0</v>
      </c>
      <c r="AG32" s="1109"/>
      <c r="AH32" s="1109"/>
      <c r="AI32" s="1109"/>
      <c r="AJ32" s="1110"/>
      <c r="AK32" s="1069">
        <v>42</v>
      </c>
      <c r="AL32" s="1060"/>
      <c r="AM32" s="1060"/>
      <c r="AN32" s="1060"/>
      <c r="AO32" s="1060"/>
      <c r="AP32" s="1060">
        <v>344</v>
      </c>
      <c r="AQ32" s="1060"/>
      <c r="AR32" s="1060"/>
      <c r="AS32" s="1060"/>
      <c r="AT32" s="1060"/>
      <c r="AU32" s="1060">
        <v>274</v>
      </c>
      <c r="AV32" s="1060"/>
      <c r="AW32" s="1060"/>
      <c r="AX32" s="1060"/>
      <c r="AY32" s="1060"/>
      <c r="AZ32" s="1131" t="s">
        <v>577</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408</v>
      </c>
      <c r="C33" s="1127"/>
      <c r="D33" s="1127"/>
      <c r="E33" s="1127"/>
      <c r="F33" s="1127"/>
      <c r="G33" s="1127"/>
      <c r="H33" s="1127"/>
      <c r="I33" s="1127"/>
      <c r="J33" s="1127"/>
      <c r="K33" s="1127"/>
      <c r="L33" s="1127"/>
      <c r="M33" s="1127"/>
      <c r="N33" s="1127"/>
      <c r="O33" s="1127"/>
      <c r="P33" s="1128"/>
      <c r="Q33" s="1132">
        <v>91</v>
      </c>
      <c r="R33" s="1133"/>
      <c r="S33" s="1133"/>
      <c r="T33" s="1133"/>
      <c r="U33" s="1133"/>
      <c r="V33" s="1133">
        <v>91</v>
      </c>
      <c r="W33" s="1133"/>
      <c r="X33" s="1133"/>
      <c r="Y33" s="1133"/>
      <c r="Z33" s="1133"/>
      <c r="AA33" s="1133" t="s">
        <v>577</v>
      </c>
      <c r="AB33" s="1133"/>
      <c r="AC33" s="1133"/>
      <c r="AD33" s="1133"/>
      <c r="AE33" s="1134"/>
      <c r="AF33" s="1108">
        <v>0</v>
      </c>
      <c r="AG33" s="1109"/>
      <c r="AH33" s="1109"/>
      <c r="AI33" s="1109"/>
      <c r="AJ33" s="1110"/>
      <c r="AK33" s="1069">
        <v>59</v>
      </c>
      <c r="AL33" s="1060"/>
      <c r="AM33" s="1060"/>
      <c r="AN33" s="1060"/>
      <c r="AO33" s="1060"/>
      <c r="AP33" s="1060">
        <v>450</v>
      </c>
      <c r="AQ33" s="1060"/>
      <c r="AR33" s="1060"/>
      <c r="AS33" s="1060"/>
      <c r="AT33" s="1060"/>
      <c r="AU33" s="1060">
        <v>233</v>
      </c>
      <c r="AV33" s="1060"/>
      <c r="AW33" s="1060"/>
      <c r="AX33" s="1060"/>
      <c r="AY33" s="1060"/>
      <c r="AZ33" s="1131" t="s">
        <v>577</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v>
      </c>
      <c r="AG63" s="1048"/>
      <c r="AH63" s="1048"/>
      <c r="AI63" s="1048"/>
      <c r="AJ63" s="1119"/>
      <c r="AK63" s="1120"/>
      <c r="AL63" s="1052"/>
      <c r="AM63" s="1052"/>
      <c r="AN63" s="1052"/>
      <c r="AO63" s="1052"/>
      <c r="AP63" s="1048">
        <v>864</v>
      </c>
      <c r="AQ63" s="1048"/>
      <c r="AR63" s="1048"/>
      <c r="AS63" s="1048"/>
      <c r="AT63" s="1048"/>
      <c r="AU63" s="1048">
        <v>515</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581</v>
      </c>
      <c r="C68" s="1075"/>
      <c r="D68" s="1075"/>
      <c r="E68" s="1075"/>
      <c r="F68" s="1075"/>
      <c r="G68" s="1075"/>
      <c r="H68" s="1075"/>
      <c r="I68" s="1075"/>
      <c r="J68" s="1075"/>
      <c r="K68" s="1075"/>
      <c r="L68" s="1075"/>
      <c r="M68" s="1075"/>
      <c r="N68" s="1075"/>
      <c r="O68" s="1075"/>
      <c r="P68" s="1076"/>
      <c r="Q68" s="1077">
        <v>100</v>
      </c>
      <c r="R68" s="1071"/>
      <c r="S68" s="1071"/>
      <c r="T68" s="1071"/>
      <c r="U68" s="1071"/>
      <c r="V68" s="1071">
        <v>94</v>
      </c>
      <c r="W68" s="1071"/>
      <c r="X68" s="1071"/>
      <c r="Y68" s="1071"/>
      <c r="Z68" s="1071"/>
      <c r="AA68" s="1071">
        <v>600</v>
      </c>
      <c r="AB68" s="1071"/>
      <c r="AC68" s="1071"/>
      <c r="AD68" s="1071"/>
      <c r="AE68" s="1071"/>
      <c r="AF68" s="1071" t="s">
        <v>589</v>
      </c>
      <c r="AG68" s="1071"/>
      <c r="AH68" s="1071"/>
      <c r="AI68" s="1071"/>
      <c r="AJ68" s="1071"/>
      <c r="AK68" s="1071" t="s">
        <v>590</v>
      </c>
      <c r="AL68" s="1071"/>
      <c r="AM68" s="1071"/>
      <c r="AN68" s="1071"/>
      <c r="AO68" s="1071"/>
      <c r="AP68" s="1071" t="s">
        <v>590</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582</v>
      </c>
      <c r="C69" s="1064"/>
      <c r="D69" s="1064"/>
      <c r="E69" s="1064"/>
      <c r="F69" s="1064"/>
      <c r="G69" s="1064"/>
      <c r="H69" s="1064"/>
      <c r="I69" s="1064"/>
      <c r="J69" s="1064"/>
      <c r="K69" s="1064"/>
      <c r="L69" s="1064"/>
      <c r="M69" s="1064"/>
      <c r="N69" s="1064"/>
      <c r="O69" s="1064"/>
      <c r="P69" s="1065"/>
      <c r="Q69" s="1066">
        <v>5035</v>
      </c>
      <c r="R69" s="1060"/>
      <c r="S69" s="1060"/>
      <c r="T69" s="1060"/>
      <c r="U69" s="1060"/>
      <c r="V69" s="1060">
        <v>4930</v>
      </c>
      <c r="W69" s="1060"/>
      <c r="X69" s="1060"/>
      <c r="Y69" s="1060"/>
      <c r="Z69" s="1060"/>
      <c r="AA69" s="1060">
        <v>105</v>
      </c>
      <c r="AB69" s="1060"/>
      <c r="AC69" s="1060"/>
      <c r="AD69" s="1060"/>
      <c r="AE69" s="1060"/>
      <c r="AF69" s="1060">
        <v>105</v>
      </c>
      <c r="AG69" s="1060"/>
      <c r="AH69" s="1060"/>
      <c r="AI69" s="1060"/>
      <c r="AJ69" s="1060"/>
      <c r="AK69" s="1060">
        <v>65</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583</v>
      </c>
      <c r="C70" s="1064"/>
      <c r="D70" s="1064"/>
      <c r="E70" s="1064"/>
      <c r="F70" s="1064"/>
      <c r="G70" s="1064"/>
      <c r="H70" s="1064"/>
      <c r="I70" s="1064"/>
      <c r="J70" s="1064"/>
      <c r="K70" s="1064"/>
      <c r="L70" s="1064"/>
      <c r="M70" s="1064"/>
      <c r="N70" s="1064"/>
      <c r="O70" s="1064"/>
      <c r="P70" s="1065"/>
      <c r="Q70" s="1066">
        <v>386</v>
      </c>
      <c r="R70" s="1060"/>
      <c r="S70" s="1060"/>
      <c r="T70" s="1060"/>
      <c r="U70" s="1060"/>
      <c r="V70" s="1060">
        <v>383</v>
      </c>
      <c r="W70" s="1060"/>
      <c r="X70" s="1060"/>
      <c r="Y70" s="1060"/>
      <c r="Z70" s="1060"/>
      <c r="AA70" s="1060">
        <v>3</v>
      </c>
      <c r="AB70" s="1060"/>
      <c r="AC70" s="1060"/>
      <c r="AD70" s="1060"/>
      <c r="AE70" s="1060"/>
      <c r="AF70" s="1060">
        <v>3</v>
      </c>
      <c r="AG70" s="1060"/>
      <c r="AH70" s="1060"/>
      <c r="AI70" s="1060"/>
      <c r="AJ70" s="1060"/>
      <c r="AK70" s="1060">
        <v>7</v>
      </c>
      <c r="AL70" s="1060"/>
      <c r="AM70" s="1060"/>
      <c r="AN70" s="1060"/>
      <c r="AO70" s="1060"/>
      <c r="AP70" s="1060" t="s">
        <v>591</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584</v>
      </c>
      <c r="C71" s="1064"/>
      <c r="D71" s="1064"/>
      <c r="E71" s="1064"/>
      <c r="F71" s="1064"/>
      <c r="G71" s="1064"/>
      <c r="H71" s="1064"/>
      <c r="I71" s="1064"/>
      <c r="J71" s="1064"/>
      <c r="K71" s="1064"/>
      <c r="L71" s="1064"/>
      <c r="M71" s="1064"/>
      <c r="N71" s="1064"/>
      <c r="O71" s="1064"/>
      <c r="P71" s="1065"/>
      <c r="Q71" s="1066">
        <v>1989</v>
      </c>
      <c r="R71" s="1060"/>
      <c r="S71" s="1060"/>
      <c r="T71" s="1060"/>
      <c r="U71" s="1060"/>
      <c r="V71" s="1060">
        <v>1982</v>
      </c>
      <c r="W71" s="1060"/>
      <c r="X71" s="1060"/>
      <c r="Y71" s="1060"/>
      <c r="Z71" s="1060"/>
      <c r="AA71" s="1060">
        <v>7</v>
      </c>
      <c r="AB71" s="1060"/>
      <c r="AC71" s="1060"/>
      <c r="AD71" s="1060"/>
      <c r="AE71" s="1060"/>
      <c r="AF71" s="1060">
        <v>7</v>
      </c>
      <c r="AG71" s="1060"/>
      <c r="AH71" s="1060"/>
      <c r="AI71" s="1060"/>
      <c r="AJ71" s="1060"/>
      <c r="AK71" s="1060" t="s">
        <v>590</v>
      </c>
      <c r="AL71" s="1060"/>
      <c r="AM71" s="1060"/>
      <c r="AN71" s="1060"/>
      <c r="AO71" s="1060"/>
      <c r="AP71" s="1060">
        <v>4283</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585</v>
      </c>
      <c r="C72" s="1064"/>
      <c r="D72" s="1064"/>
      <c r="E72" s="1064"/>
      <c r="F72" s="1064"/>
      <c r="G72" s="1064"/>
      <c r="H72" s="1064"/>
      <c r="I72" s="1064"/>
      <c r="J72" s="1064"/>
      <c r="K72" s="1064"/>
      <c r="L72" s="1064"/>
      <c r="M72" s="1064"/>
      <c r="N72" s="1064"/>
      <c r="O72" s="1064"/>
      <c r="P72" s="1065"/>
      <c r="Q72" s="1066">
        <v>16</v>
      </c>
      <c r="R72" s="1060"/>
      <c r="S72" s="1060"/>
      <c r="T72" s="1060"/>
      <c r="U72" s="1060"/>
      <c r="V72" s="1060">
        <v>13</v>
      </c>
      <c r="W72" s="1060"/>
      <c r="X72" s="1060"/>
      <c r="Y72" s="1060"/>
      <c r="Z72" s="1060"/>
      <c r="AA72" s="1060">
        <v>3</v>
      </c>
      <c r="AB72" s="1060"/>
      <c r="AC72" s="1060"/>
      <c r="AD72" s="1060"/>
      <c r="AE72" s="1060"/>
      <c r="AF72" s="1060">
        <v>3</v>
      </c>
      <c r="AG72" s="1060"/>
      <c r="AH72" s="1060"/>
      <c r="AI72" s="1060"/>
      <c r="AJ72" s="1060"/>
      <c r="AK72" s="1060">
        <v>1</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586</v>
      </c>
      <c r="C73" s="1064"/>
      <c r="D73" s="1064"/>
      <c r="E73" s="1064"/>
      <c r="F73" s="1064"/>
      <c r="G73" s="1064"/>
      <c r="H73" s="1064"/>
      <c r="I73" s="1064"/>
      <c r="J73" s="1064"/>
      <c r="K73" s="1064"/>
      <c r="L73" s="1064"/>
      <c r="M73" s="1064"/>
      <c r="N73" s="1064"/>
      <c r="O73" s="1064"/>
      <c r="P73" s="1065"/>
      <c r="Q73" s="1066">
        <v>58</v>
      </c>
      <c r="R73" s="1060"/>
      <c r="S73" s="1060"/>
      <c r="T73" s="1060"/>
      <c r="U73" s="1060"/>
      <c r="V73" s="1060">
        <v>55</v>
      </c>
      <c r="W73" s="1060"/>
      <c r="X73" s="1060"/>
      <c r="Y73" s="1060"/>
      <c r="Z73" s="1060"/>
      <c r="AA73" s="1060">
        <v>3</v>
      </c>
      <c r="AB73" s="1060"/>
      <c r="AC73" s="1060"/>
      <c r="AD73" s="1060"/>
      <c r="AE73" s="1060"/>
      <c r="AF73" s="1060">
        <v>3</v>
      </c>
      <c r="AG73" s="1060"/>
      <c r="AH73" s="1060"/>
      <c r="AI73" s="1060"/>
      <c r="AJ73" s="1060"/>
      <c r="AK73" s="1060" t="s">
        <v>590</v>
      </c>
      <c r="AL73" s="1060"/>
      <c r="AM73" s="1060"/>
      <c r="AN73" s="1060"/>
      <c r="AO73" s="1060"/>
      <c r="AP73" s="1060" t="s">
        <v>590</v>
      </c>
      <c r="AQ73" s="1060"/>
      <c r="AR73" s="1060"/>
      <c r="AS73" s="1060"/>
      <c r="AT73" s="1060"/>
      <c r="AU73" s="1060" t="s">
        <v>590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587</v>
      </c>
      <c r="C74" s="1064"/>
      <c r="D74" s="1064"/>
      <c r="E74" s="1064"/>
      <c r="F74" s="1064"/>
      <c r="G74" s="1064"/>
      <c r="H74" s="1064"/>
      <c r="I74" s="1064"/>
      <c r="J74" s="1064"/>
      <c r="K74" s="1064"/>
      <c r="L74" s="1064"/>
      <c r="M74" s="1064"/>
      <c r="N74" s="1064"/>
      <c r="O74" s="1064"/>
      <c r="P74" s="1065"/>
      <c r="Q74" s="1066">
        <v>534</v>
      </c>
      <c r="R74" s="1060"/>
      <c r="S74" s="1060"/>
      <c r="T74" s="1060"/>
      <c r="U74" s="1060"/>
      <c r="V74" s="1060">
        <v>513</v>
      </c>
      <c r="W74" s="1060"/>
      <c r="X74" s="1060"/>
      <c r="Y74" s="1060"/>
      <c r="Z74" s="1060"/>
      <c r="AA74" s="1060">
        <v>21</v>
      </c>
      <c r="AB74" s="1060"/>
      <c r="AC74" s="1060"/>
      <c r="AD74" s="1060"/>
      <c r="AE74" s="1060"/>
      <c r="AF74" s="1060">
        <v>21</v>
      </c>
      <c r="AG74" s="1060"/>
      <c r="AH74" s="1060"/>
      <c r="AI74" s="1060"/>
      <c r="AJ74" s="1060"/>
      <c r="AK74" s="1060" t="s">
        <v>590</v>
      </c>
      <c r="AL74" s="1060"/>
      <c r="AM74" s="1060"/>
      <c r="AN74" s="1060"/>
      <c r="AO74" s="1060"/>
      <c r="AP74" s="1060" t="s">
        <v>590</v>
      </c>
      <c r="AQ74" s="1060"/>
      <c r="AR74" s="1060"/>
      <c r="AS74" s="1060"/>
      <c r="AT74" s="1060"/>
      <c r="AU74" s="1060" t="s">
        <v>590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588</v>
      </c>
      <c r="C75" s="1064"/>
      <c r="D75" s="1064"/>
      <c r="E75" s="1064"/>
      <c r="F75" s="1064"/>
      <c r="G75" s="1064"/>
      <c r="H75" s="1064"/>
      <c r="I75" s="1064"/>
      <c r="J75" s="1064"/>
      <c r="K75" s="1064"/>
      <c r="L75" s="1064"/>
      <c r="M75" s="1064"/>
      <c r="N75" s="1064"/>
      <c r="O75" s="1064"/>
      <c r="P75" s="1065"/>
      <c r="Q75" s="1067">
        <v>103030</v>
      </c>
      <c r="R75" s="1068"/>
      <c r="S75" s="1068"/>
      <c r="T75" s="1068"/>
      <c r="U75" s="1069"/>
      <c r="V75" s="1070">
        <v>101145</v>
      </c>
      <c r="W75" s="1068"/>
      <c r="X75" s="1068"/>
      <c r="Y75" s="1068"/>
      <c r="Z75" s="1069"/>
      <c r="AA75" s="1070">
        <v>1885</v>
      </c>
      <c r="AB75" s="1068"/>
      <c r="AC75" s="1068"/>
      <c r="AD75" s="1068"/>
      <c r="AE75" s="1069"/>
      <c r="AF75" s="1070">
        <v>1885</v>
      </c>
      <c r="AG75" s="1068"/>
      <c r="AH75" s="1068"/>
      <c r="AI75" s="1068"/>
      <c r="AJ75" s="1069"/>
      <c r="AK75" s="1070">
        <v>343</v>
      </c>
      <c r="AL75" s="1068"/>
      <c r="AM75" s="1068"/>
      <c r="AN75" s="1068"/>
      <c r="AO75" s="1069"/>
      <c r="AP75" s="1070" t="s">
        <v>590</v>
      </c>
      <c r="AQ75" s="1068"/>
      <c r="AR75" s="1068"/>
      <c r="AS75" s="1068"/>
      <c r="AT75" s="1069"/>
      <c r="AU75" s="1070" t="s">
        <v>590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2027</v>
      </c>
      <c r="AG88" s="1048"/>
      <c r="AH88" s="1048"/>
      <c r="AI88" s="1048"/>
      <c r="AJ88" s="1048"/>
      <c r="AK88" s="1052"/>
      <c r="AL88" s="1052"/>
      <c r="AM88" s="1052"/>
      <c r="AN88" s="1052"/>
      <c r="AO88" s="1052"/>
      <c r="AP88" s="1048">
        <v>4283</v>
      </c>
      <c r="AQ88" s="1048"/>
      <c r="AR88" s="1048"/>
      <c r="AS88" s="1048"/>
      <c r="AT88" s="1048"/>
      <c r="AU88" s="1048" t="s">
        <v>593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580</v>
      </c>
      <c r="CX102" s="1040"/>
      <c r="CY102" s="1040"/>
      <c r="CZ102" s="1040"/>
      <c r="DA102" s="1041"/>
      <c r="DB102" s="1039" t="s">
        <v>580</v>
      </c>
      <c r="DC102" s="1040"/>
      <c r="DD102" s="1040"/>
      <c r="DE102" s="1040"/>
      <c r="DF102" s="1041"/>
      <c r="DG102" s="1039" t="s">
        <v>580</v>
      </c>
      <c r="DH102" s="1040"/>
      <c r="DI102" s="1040"/>
      <c r="DJ102" s="1040"/>
      <c r="DK102" s="1041"/>
      <c r="DL102" s="1039" t="s">
        <v>580</v>
      </c>
      <c r="DM102" s="1040"/>
      <c r="DN102" s="1040"/>
      <c r="DO102" s="1040"/>
      <c r="DP102" s="1041"/>
      <c r="DQ102" s="1039" t="s">
        <v>580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307</v>
      </c>
      <c r="AG109" s="983"/>
      <c r="AH109" s="983"/>
      <c r="AI109" s="983"/>
      <c r="AJ109" s="984"/>
      <c r="AK109" s="985" t="s">
        <v>306</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307</v>
      </c>
      <c r="BW109" s="983"/>
      <c r="BX109" s="983"/>
      <c r="BY109" s="983"/>
      <c r="BZ109" s="984"/>
      <c r="CA109" s="985" t="s">
        <v>306</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307</v>
      </c>
      <c r="DM109" s="983"/>
      <c r="DN109" s="983"/>
      <c r="DO109" s="983"/>
      <c r="DP109" s="984"/>
      <c r="DQ109" s="985" t="s">
        <v>306</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283800</v>
      </c>
      <c r="AB110" s="976"/>
      <c r="AC110" s="976"/>
      <c r="AD110" s="976"/>
      <c r="AE110" s="977"/>
      <c r="AF110" s="978">
        <v>325736</v>
      </c>
      <c r="AG110" s="976"/>
      <c r="AH110" s="976"/>
      <c r="AI110" s="976"/>
      <c r="AJ110" s="977"/>
      <c r="AK110" s="978">
        <v>308718</v>
      </c>
      <c r="AL110" s="976"/>
      <c r="AM110" s="976"/>
      <c r="AN110" s="976"/>
      <c r="AO110" s="977"/>
      <c r="AP110" s="979">
        <v>33</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3498743</v>
      </c>
      <c r="BR110" s="923"/>
      <c r="BS110" s="923"/>
      <c r="BT110" s="923"/>
      <c r="BU110" s="923"/>
      <c r="BV110" s="923">
        <v>3403041</v>
      </c>
      <c r="BW110" s="923"/>
      <c r="BX110" s="923"/>
      <c r="BY110" s="923"/>
      <c r="BZ110" s="923"/>
      <c r="CA110" s="923">
        <v>3394622</v>
      </c>
      <c r="CB110" s="923"/>
      <c r="CC110" s="923"/>
      <c r="CD110" s="923"/>
      <c r="CE110" s="923"/>
      <c r="CF110" s="947">
        <v>362.7</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438</v>
      </c>
      <c r="DM110" s="923"/>
      <c r="DN110" s="923"/>
      <c r="DO110" s="923"/>
      <c r="DP110" s="923"/>
      <c r="DQ110" s="923" t="s">
        <v>405</v>
      </c>
      <c r="DR110" s="923"/>
      <c r="DS110" s="923"/>
      <c r="DT110" s="923"/>
      <c r="DU110" s="923"/>
      <c r="DV110" s="924" t="s">
        <v>405</v>
      </c>
      <c r="DW110" s="924"/>
      <c r="DX110" s="924"/>
      <c r="DY110" s="924"/>
      <c r="DZ110" s="925"/>
    </row>
    <row r="111" spans="1:131" s="246" customFormat="1" ht="26.25" customHeight="1" x14ac:dyDescent="0.2">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438</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136</v>
      </c>
      <c r="BW111" s="895"/>
      <c r="BX111" s="895"/>
      <c r="BY111" s="895"/>
      <c r="BZ111" s="895"/>
      <c r="CA111" s="895" t="s">
        <v>405</v>
      </c>
      <c r="CB111" s="895"/>
      <c r="CC111" s="895"/>
      <c r="CD111" s="895"/>
      <c r="CE111" s="895"/>
      <c r="CF111" s="956" t="s">
        <v>405</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390</v>
      </c>
      <c r="DH111" s="895"/>
      <c r="DI111" s="895"/>
      <c r="DJ111" s="895"/>
      <c r="DK111" s="895"/>
      <c r="DL111" s="895" t="s">
        <v>405</v>
      </c>
      <c r="DM111" s="895"/>
      <c r="DN111" s="895"/>
      <c r="DO111" s="895"/>
      <c r="DP111" s="895"/>
      <c r="DQ111" s="895" t="s">
        <v>405</v>
      </c>
      <c r="DR111" s="895"/>
      <c r="DS111" s="895"/>
      <c r="DT111" s="895"/>
      <c r="DU111" s="895"/>
      <c r="DV111" s="872" t="s">
        <v>405</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437</v>
      </c>
      <c r="AG112" s="858"/>
      <c r="AH112" s="858"/>
      <c r="AI112" s="858"/>
      <c r="AJ112" s="859"/>
      <c r="AK112" s="860" t="s">
        <v>444</v>
      </c>
      <c r="AL112" s="858"/>
      <c r="AM112" s="858"/>
      <c r="AN112" s="858"/>
      <c r="AO112" s="859"/>
      <c r="AP112" s="905" t="s">
        <v>437</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509335</v>
      </c>
      <c r="BR112" s="895"/>
      <c r="BS112" s="895"/>
      <c r="BT112" s="895"/>
      <c r="BU112" s="895"/>
      <c r="BV112" s="895">
        <v>517478</v>
      </c>
      <c r="BW112" s="895"/>
      <c r="BX112" s="895"/>
      <c r="BY112" s="895"/>
      <c r="BZ112" s="895"/>
      <c r="CA112" s="895">
        <v>515130</v>
      </c>
      <c r="CB112" s="895"/>
      <c r="CC112" s="895"/>
      <c r="CD112" s="895"/>
      <c r="CE112" s="895"/>
      <c r="CF112" s="956">
        <v>55</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136</v>
      </c>
      <c r="DM112" s="895"/>
      <c r="DN112" s="895"/>
      <c r="DO112" s="895"/>
      <c r="DP112" s="895"/>
      <c r="DQ112" s="895" t="s">
        <v>444</v>
      </c>
      <c r="DR112" s="895"/>
      <c r="DS112" s="895"/>
      <c r="DT112" s="895"/>
      <c r="DU112" s="895"/>
      <c r="DV112" s="872" t="s">
        <v>444</v>
      </c>
      <c r="DW112" s="872"/>
      <c r="DX112" s="872"/>
      <c r="DY112" s="872"/>
      <c r="DZ112" s="873"/>
    </row>
    <row r="113" spans="1:130" s="246" customFormat="1" ht="26.25" customHeight="1" x14ac:dyDescent="0.2">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28241</v>
      </c>
      <c r="AB113" s="1004"/>
      <c r="AC113" s="1004"/>
      <c r="AD113" s="1004"/>
      <c r="AE113" s="1005"/>
      <c r="AF113" s="1006">
        <v>29925</v>
      </c>
      <c r="AG113" s="1004"/>
      <c r="AH113" s="1004"/>
      <c r="AI113" s="1004"/>
      <c r="AJ113" s="1005"/>
      <c r="AK113" s="1006">
        <v>32617</v>
      </c>
      <c r="AL113" s="1004"/>
      <c r="AM113" s="1004"/>
      <c r="AN113" s="1004"/>
      <c r="AO113" s="1005"/>
      <c r="AP113" s="1007">
        <v>3.5</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1938</v>
      </c>
      <c r="BR113" s="895"/>
      <c r="BS113" s="895"/>
      <c r="BT113" s="895"/>
      <c r="BU113" s="895"/>
      <c r="BV113" s="895">
        <v>2947</v>
      </c>
      <c r="BW113" s="895"/>
      <c r="BX113" s="895"/>
      <c r="BY113" s="895"/>
      <c r="BZ113" s="895"/>
      <c r="CA113" s="895">
        <v>4457</v>
      </c>
      <c r="CB113" s="895"/>
      <c r="CC113" s="895"/>
      <c r="CD113" s="895"/>
      <c r="CE113" s="895"/>
      <c r="CF113" s="956">
        <v>0.5</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405</v>
      </c>
      <c r="DH113" s="858"/>
      <c r="DI113" s="858"/>
      <c r="DJ113" s="858"/>
      <c r="DK113" s="859"/>
      <c r="DL113" s="860" t="s">
        <v>405</v>
      </c>
      <c r="DM113" s="858"/>
      <c r="DN113" s="858"/>
      <c r="DO113" s="858"/>
      <c r="DP113" s="859"/>
      <c r="DQ113" s="860" t="s">
        <v>437</v>
      </c>
      <c r="DR113" s="858"/>
      <c r="DS113" s="858"/>
      <c r="DT113" s="858"/>
      <c r="DU113" s="859"/>
      <c r="DV113" s="905" t="s">
        <v>450</v>
      </c>
      <c r="DW113" s="906"/>
      <c r="DX113" s="906"/>
      <c r="DY113" s="906"/>
      <c r="DZ113" s="907"/>
    </row>
    <row r="114" spans="1:130" s="246" customFormat="1" ht="26.25" customHeight="1" x14ac:dyDescent="0.2">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437</v>
      </c>
      <c r="AB114" s="858"/>
      <c r="AC114" s="858"/>
      <c r="AD114" s="858"/>
      <c r="AE114" s="859"/>
      <c r="AF114" s="860" t="s">
        <v>437</v>
      </c>
      <c r="AG114" s="858"/>
      <c r="AH114" s="858"/>
      <c r="AI114" s="858"/>
      <c r="AJ114" s="859"/>
      <c r="AK114" s="860" t="s">
        <v>405</v>
      </c>
      <c r="AL114" s="858"/>
      <c r="AM114" s="858"/>
      <c r="AN114" s="858"/>
      <c r="AO114" s="859"/>
      <c r="AP114" s="905" t="s">
        <v>444</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389473</v>
      </c>
      <c r="BR114" s="895"/>
      <c r="BS114" s="895"/>
      <c r="BT114" s="895"/>
      <c r="BU114" s="895"/>
      <c r="BV114" s="895">
        <v>394806</v>
      </c>
      <c r="BW114" s="895"/>
      <c r="BX114" s="895"/>
      <c r="BY114" s="895"/>
      <c r="BZ114" s="895"/>
      <c r="CA114" s="895">
        <v>394027</v>
      </c>
      <c r="CB114" s="895"/>
      <c r="CC114" s="895"/>
      <c r="CD114" s="895"/>
      <c r="CE114" s="895"/>
      <c r="CF114" s="956">
        <v>42.1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444</v>
      </c>
      <c r="DM114" s="858"/>
      <c r="DN114" s="858"/>
      <c r="DO114" s="858"/>
      <c r="DP114" s="859"/>
      <c r="DQ114" s="860" t="s">
        <v>444</v>
      </c>
      <c r="DR114" s="858"/>
      <c r="DS114" s="858"/>
      <c r="DT114" s="858"/>
      <c r="DU114" s="859"/>
      <c r="DV114" s="905" t="s">
        <v>444</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444</v>
      </c>
      <c r="AB115" s="1004"/>
      <c r="AC115" s="1004"/>
      <c r="AD115" s="1004"/>
      <c r="AE115" s="1005"/>
      <c r="AF115" s="1006" t="s">
        <v>437</v>
      </c>
      <c r="AG115" s="1004"/>
      <c r="AH115" s="1004"/>
      <c r="AI115" s="1004"/>
      <c r="AJ115" s="1005"/>
      <c r="AK115" s="1006" t="s">
        <v>405</v>
      </c>
      <c r="AL115" s="1004"/>
      <c r="AM115" s="1004"/>
      <c r="AN115" s="1004"/>
      <c r="AO115" s="1005"/>
      <c r="AP115" s="1007" t="s">
        <v>444</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444</v>
      </c>
      <c r="BW115" s="895"/>
      <c r="BX115" s="895"/>
      <c r="BY115" s="895"/>
      <c r="BZ115" s="895"/>
      <c r="CA115" s="895" t="s">
        <v>405</v>
      </c>
      <c r="CB115" s="895"/>
      <c r="CC115" s="895"/>
      <c r="CD115" s="895"/>
      <c r="CE115" s="895"/>
      <c r="CF115" s="956" t="s">
        <v>136</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405</v>
      </c>
      <c r="DH115" s="858"/>
      <c r="DI115" s="858"/>
      <c r="DJ115" s="858"/>
      <c r="DK115" s="859"/>
      <c r="DL115" s="860" t="s">
        <v>405</v>
      </c>
      <c r="DM115" s="858"/>
      <c r="DN115" s="858"/>
      <c r="DO115" s="858"/>
      <c r="DP115" s="859"/>
      <c r="DQ115" s="860" t="s">
        <v>136</v>
      </c>
      <c r="DR115" s="858"/>
      <c r="DS115" s="858"/>
      <c r="DT115" s="858"/>
      <c r="DU115" s="859"/>
      <c r="DV115" s="905" t="s">
        <v>444</v>
      </c>
      <c r="DW115" s="906"/>
      <c r="DX115" s="906"/>
      <c r="DY115" s="906"/>
      <c r="DZ115" s="907"/>
    </row>
    <row r="116" spans="1:130" s="246" customFormat="1" ht="26.25" customHeight="1" x14ac:dyDescent="0.2">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v>
      </c>
      <c r="AB116" s="858"/>
      <c r="AC116" s="858"/>
      <c r="AD116" s="858"/>
      <c r="AE116" s="859"/>
      <c r="AF116" s="860">
        <v>8</v>
      </c>
      <c r="AG116" s="858"/>
      <c r="AH116" s="858"/>
      <c r="AI116" s="858"/>
      <c r="AJ116" s="859"/>
      <c r="AK116" s="860">
        <v>11</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405</v>
      </c>
      <c r="BR116" s="895"/>
      <c r="BS116" s="895"/>
      <c r="BT116" s="895"/>
      <c r="BU116" s="895"/>
      <c r="BV116" s="895" t="s">
        <v>438</v>
      </c>
      <c r="BW116" s="895"/>
      <c r="BX116" s="895"/>
      <c r="BY116" s="895"/>
      <c r="BZ116" s="895"/>
      <c r="CA116" s="895" t="s">
        <v>405</v>
      </c>
      <c r="CB116" s="895"/>
      <c r="CC116" s="895"/>
      <c r="CD116" s="895"/>
      <c r="CE116" s="895"/>
      <c r="CF116" s="956" t="s">
        <v>444</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405</v>
      </c>
      <c r="DH116" s="858"/>
      <c r="DI116" s="858"/>
      <c r="DJ116" s="858"/>
      <c r="DK116" s="859"/>
      <c r="DL116" s="860" t="s">
        <v>405</v>
      </c>
      <c r="DM116" s="858"/>
      <c r="DN116" s="858"/>
      <c r="DO116" s="858"/>
      <c r="DP116" s="859"/>
      <c r="DQ116" s="860" t="s">
        <v>444</v>
      </c>
      <c r="DR116" s="858"/>
      <c r="DS116" s="858"/>
      <c r="DT116" s="858"/>
      <c r="DU116" s="859"/>
      <c r="DV116" s="905" t="s">
        <v>437</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312046</v>
      </c>
      <c r="AB117" s="990"/>
      <c r="AC117" s="990"/>
      <c r="AD117" s="990"/>
      <c r="AE117" s="991"/>
      <c r="AF117" s="992">
        <v>355669</v>
      </c>
      <c r="AG117" s="990"/>
      <c r="AH117" s="990"/>
      <c r="AI117" s="990"/>
      <c r="AJ117" s="991"/>
      <c r="AK117" s="992">
        <v>341346</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390</v>
      </c>
      <c r="BW117" s="895"/>
      <c r="BX117" s="895"/>
      <c r="BY117" s="895"/>
      <c r="BZ117" s="895"/>
      <c r="CA117" s="895" t="s">
        <v>390</v>
      </c>
      <c r="CB117" s="895"/>
      <c r="CC117" s="895"/>
      <c r="CD117" s="895"/>
      <c r="CE117" s="895"/>
      <c r="CF117" s="956" t="s">
        <v>437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405</v>
      </c>
      <c r="DH117" s="858"/>
      <c r="DI117" s="858"/>
      <c r="DJ117" s="858"/>
      <c r="DK117" s="859"/>
      <c r="DL117" s="860" t="s">
        <v>437</v>
      </c>
      <c r="DM117" s="858"/>
      <c r="DN117" s="858"/>
      <c r="DO117" s="858"/>
      <c r="DP117" s="859"/>
      <c r="DQ117" s="860" t="s">
        <v>437</v>
      </c>
      <c r="DR117" s="858"/>
      <c r="DS117" s="858"/>
      <c r="DT117" s="858"/>
      <c r="DU117" s="859"/>
      <c r="DV117" s="905" t="s">
        <v>437</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307</v>
      </c>
      <c r="AG118" s="983"/>
      <c r="AH118" s="983"/>
      <c r="AI118" s="983"/>
      <c r="AJ118" s="984"/>
      <c r="AK118" s="985" t="s">
        <v>306</v>
      </c>
      <c r="AL118" s="983"/>
      <c r="AM118" s="983"/>
      <c r="AN118" s="983"/>
      <c r="AO118" s="984"/>
      <c r="AP118" s="986" t="s">
        <v>431</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390</v>
      </c>
      <c r="BR118" s="926"/>
      <c r="BS118" s="926"/>
      <c r="BT118" s="926"/>
      <c r="BU118" s="926"/>
      <c r="BV118" s="926" t="s">
        <v>390</v>
      </c>
      <c r="BW118" s="926"/>
      <c r="BX118" s="926"/>
      <c r="BY118" s="926"/>
      <c r="BZ118" s="926"/>
      <c r="CA118" s="926" t="s">
        <v>136</v>
      </c>
      <c r="CB118" s="926"/>
      <c r="CC118" s="926"/>
      <c r="CD118" s="926"/>
      <c r="CE118" s="926"/>
      <c r="CF118" s="956" t="s">
        <v>136</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136</v>
      </c>
      <c r="DM118" s="858"/>
      <c r="DN118" s="858"/>
      <c r="DO118" s="858"/>
      <c r="DP118" s="859"/>
      <c r="DQ118" s="860" t="s">
        <v>136</v>
      </c>
      <c r="DR118" s="858"/>
      <c r="DS118" s="858"/>
      <c r="DT118" s="858"/>
      <c r="DU118" s="859"/>
      <c r="DV118" s="905" t="s">
        <v>437</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136</v>
      </c>
      <c r="AB119" s="976"/>
      <c r="AC119" s="976"/>
      <c r="AD119" s="976"/>
      <c r="AE119" s="977"/>
      <c r="AF119" s="978" t="s">
        <v>136</v>
      </c>
      <c r="AG119" s="976"/>
      <c r="AH119" s="976"/>
      <c r="AI119" s="976"/>
      <c r="AJ119" s="977"/>
      <c r="AK119" s="978" t="s">
        <v>136</v>
      </c>
      <c r="AL119" s="976"/>
      <c r="AM119" s="976"/>
      <c r="AN119" s="976"/>
      <c r="AO119" s="977"/>
      <c r="AP119" s="979" t="s">
        <v>136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465</v>
      </c>
      <c r="BP119" s="959"/>
      <c r="BQ119" s="963">
        <v>4399489</v>
      </c>
      <c r="BR119" s="926"/>
      <c r="BS119" s="926"/>
      <c r="BT119" s="926"/>
      <c r="BU119" s="926"/>
      <c r="BV119" s="926">
        <v>4318272</v>
      </c>
      <c r="BW119" s="926"/>
      <c r="BX119" s="926"/>
      <c r="BY119" s="926"/>
      <c r="BZ119" s="926"/>
      <c r="CA119" s="926">
        <v>4308236</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390</v>
      </c>
      <c r="DM119" s="841"/>
      <c r="DN119" s="841"/>
      <c r="DO119" s="841"/>
      <c r="DP119" s="842"/>
      <c r="DQ119" s="843" t="s">
        <v>390</v>
      </c>
      <c r="DR119" s="841"/>
      <c r="DS119" s="841"/>
      <c r="DT119" s="841"/>
      <c r="DU119" s="842"/>
      <c r="DV119" s="929" t="s">
        <v>390</v>
      </c>
      <c r="DW119" s="930"/>
      <c r="DX119" s="930"/>
      <c r="DY119" s="930"/>
      <c r="DZ119" s="931"/>
    </row>
    <row r="120" spans="1:130" s="246" customFormat="1" ht="26.25" customHeight="1" x14ac:dyDescent="0.2">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390</v>
      </c>
      <c r="AB120" s="858"/>
      <c r="AC120" s="858"/>
      <c r="AD120" s="858"/>
      <c r="AE120" s="859"/>
      <c r="AF120" s="860" t="s">
        <v>390</v>
      </c>
      <c r="AG120" s="858"/>
      <c r="AH120" s="858"/>
      <c r="AI120" s="858"/>
      <c r="AJ120" s="859"/>
      <c r="AK120" s="860" t="s">
        <v>390</v>
      </c>
      <c r="AL120" s="858"/>
      <c r="AM120" s="858"/>
      <c r="AN120" s="858"/>
      <c r="AO120" s="859"/>
      <c r="AP120" s="905" t="s">
        <v>390</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1901273</v>
      </c>
      <c r="BR120" s="923"/>
      <c r="BS120" s="923"/>
      <c r="BT120" s="923"/>
      <c r="BU120" s="923"/>
      <c r="BV120" s="923">
        <v>1997707</v>
      </c>
      <c r="BW120" s="923"/>
      <c r="BX120" s="923"/>
      <c r="BY120" s="923"/>
      <c r="BZ120" s="923"/>
      <c r="CA120" s="923">
        <v>2073098</v>
      </c>
      <c r="CB120" s="923"/>
      <c r="CC120" s="923"/>
      <c r="CD120" s="923"/>
      <c r="CE120" s="923"/>
      <c r="CF120" s="947">
        <v>221.5</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296315</v>
      </c>
      <c r="DH120" s="923"/>
      <c r="DI120" s="923"/>
      <c r="DJ120" s="923"/>
      <c r="DK120" s="923"/>
      <c r="DL120" s="923">
        <v>289183</v>
      </c>
      <c r="DM120" s="923"/>
      <c r="DN120" s="923"/>
      <c r="DO120" s="923"/>
      <c r="DP120" s="923"/>
      <c r="DQ120" s="923">
        <v>273682</v>
      </c>
      <c r="DR120" s="923"/>
      <c r="DS120" s="923"/>
      <c r="DT120" s="923"/>
      <c r="DU120" s="923"/>
      <c r="DV120" s="924">
        <v>29.2</v>
      </c>
      <c r="DW120" s="924"/>
      <c r="DX120" s="924"/>
      <c r="DY120" s="924"/>
      <c r="DZ120" s="925"/>
    </row>
    <row r="121" spans="1:130" s="246" customFormat="1" ht="26.25" customHeight="1" x14ac:dyDescent="0.2">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390</v>
      </c>
      <c r="AB121" s="858"/>
      <c r="AC121" s="858"/>
      <c r="AD121" s="858"/>
      <c r="AE121" s="859"/>
      <c r="AF121" s="860" t="s">
        <v>390</v>
      </c>
      <c r="AG121" s="858"/>
      <c r="AH121" s="858"/>
      <c r="AI121" s="858"/>
      <c r="AJ121" s="859"/>
      <c r="AK121" s="860" t="s">
        <v>450</v>
      </c>
      <c r="AL121" s="858"/>
      <c r="AM121" s="858"/>
      <c r="AN121" s="858"/>
      <c r="AO121" s="859"/>
      <c r="AP121" s="905" t="s">
        <v>390</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315971</v>
      </c>
      <c r="BR121" s="895"/>
      <c r="BS121" s="895"/>
      <c r="BT121" s="895"/>
      <c r="BU121" s="895"/>
      <c r="BV121" s="895">
        <v>318986</v>
      </c>
      <c r="BW121" s="895"/>
      <c r="BX121" s="895"/>
      <c r="BY121" s="895"/>
      <c r="BZ121" s="895"/>
      <c r="CA121" s="895">
        <v>321004</v>
      </c>
      <c r="CB121" s="895"/>
      <c r="CC121" s="895"/>
      <c r="CD121" s="895"/>
      <c r="CE121" s="895"/>
      <c r="CF121" s="956">
        <v>34.299999999999997</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201514</v>
      </c>
      <c r="DH121" s="895"/>
      <c r="DI121" s="895"/>
      <c r="DJ121" s="895"/>
      <c r="DK121" s="895"/>
      <c r="DL121" s="895">
        <v>219315</v>
      </c>
      <c r="DM121" s="895"/>
      <c r="DN121" s="895"/>
      <c r="DO121" s="895"/>
      <c r="DP121" s="895"/>
      <c r="DQ121" s="895">
        <v>233389</v>
      </c>
      <c r="DR121" s="895"/>
      <c r="DS121" s="895"/>
      <c r="DT121" s="895"/>
      <c r="DU121" s="895"/>
      <c r="DV121" s="872">
        <v>24.9</v>
      </c>
      <c r="DW121" s="872"/>
      <c r="DX121" s="872"/>
      <c r="DY121" s="872"/>
      <c r="DZ121" s="873"/>
    </row>
    <row r="122" spans="1:130" s="246" customFormat="1" ht="26.25" customHeight="1" x14ac:dyDescent="0.2">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136</v>
      </c>
      <c r="AB122" s="858"/>
      <c r="AC122" s="858"/>
      <c r="AD122" s="858"/>
      <c r="AE122" s="859"/>
      <c r="AF122" s="860" t="s">
        <v>390</v>
      </c>
      <c r="AG122" s="858"/>
      <c r="AH122" s="858"/>
      <c r="AI122" s="858"/>
      <c r="AJ122" s="859"/>
      <c r="AK122" s="860" t="s">
        <v>136</v>
      </c>
      <c r="AL122" s="858"/>
      <c r="AM122" s="858"/>
      <c r="AN122" s="858"/>
      <c r="AO122" s="859"/>
      <c r="AP122" s="905" t="s">
        <v>390</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3105037</v>
      </c>
      <c r="BR122" s="926"/>
      <c r="BS122" s="926"/>
      <c r="BT122" s="926"/>
      <c r="BU122" s="926"/>
      <c r="BV122" s="926">
        <v>2952386</v>
      </c>
      <c r="BW122" s="926"/>
      <c r="BX122" s="926"/>
      <c r="BY122" s="926"/>
      <c r="BZ122" s="926"/>
      <c r="CA122" s="926">
        <v>2856536</v>
      </c>
      <c r="CB122" s="926"/>
      <c r="CC122" s="926"/>
      <c r="CD122" s="926"/>
      <c r="CE122" s="926"/>
      <c r="CF122" s="927">
        <v>305.2</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11506</v>
      </c>
      <c r="DH122" s="895"/>
      <c r="DI122" s="895"/>
      <c r="DJ122" s="895"/>
      <c r="DK122" s="895"/>
      <c r="DL122" s="895">
        <v>8980</v>
      </c>
      <c r="DM122" s="895"/>
      <c r="DN122" s="895"/>
      <c r="DO122" s="895"/>
      <c r="DP122" s="895"/>
      <c r="DQ122" s="895">
        <v>8059</v>
      </c>
      <c r="DR122" s="895"/>
      <c r="DS122" s="895"/>
      <c r="DT122" s="895"/>
      <c r="DU122" s="895"/>
      <c r="DV122" s="872">
        <v>0.9</v>
      </c>
      <c r="DW122" s="872"/>
      <c r="DX122" s="872"/>
      <c r="DY122" s="872"/>
      <c r="DZ122" s="873"/>
    </row>
    <row r="123" spans="1:130" s="246" customFormat="1" ht="26.25" customHeight="1" x14ac:dyDescent="0.2">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450</v>
      </c>
      <c r="AB123" s="858"/>
      <c r="AC123" s="858"/>
      <c r="AD123" s="858"/>
      <c r="AE123" s="859"/>
      <c r="AF123" s="860" t="s">
        <v>450</v>
      </c>
      <c r="AG123" s="858"/>
      <c r="AH123" s="858"/>
      <c r="AI123" s="858"/>
      <c r="AJ123" s="859"/>
      <c r="AK123" s="860" t="s">
        <v>450</v>
      </c>
      <c r="AL123" s="858"/>
      <c r="AM123" s="858"/>
      <c r="AN123" s="858"/>
      <c r="AO123" s="859"/>
      <c r="AP123" s="905" t="s">
        <v>450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5322281</v>
      </c>
      <c r="BR123" s="914"/>
      <c r="BS123" s="914"/>
      <c r="BT123" s="914"/>
      <c r="BU123" s="914"/>
      <c r="BV123" s="914">
        <v>5269079</v>
      </c>
      <c r="BW123" s="914"/>
      <c r="BX123" s="914"/>
      <c r="BY123" s="914"/>
      <c r="BZ123" s="914"/>
      <c r="CA123" s="914">
        <v>5250638</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136</v>
      </c>
      <c r="DH123" s="858"/>
      <c r="DI123" s="858"/>
      <c r="DJ123" s="858"/>
      <c r="DK123" s="859"/>
      <c r="DL123" s="860" t="s">
        <v>136</v>
      </c>
      <c r="DM123" s="858"/>
      <c r="DN123" s="858"/>
      <c r="DO123" s="858"/>
      <c r="DP123" s="859"/>
      <c r="DQ123" s="860" t="s">
        <v>136</v>
      </c>
      <c r="DR123" s="858"/>
      <c r="DS123" s="858"/>
      <c r="DT123" s="858"/>
      <c r="DU123" s="859"/>
      <c r="DV123" s="905" t="s">
        <v>136</v>
      </c>
      <c r="DW123" s="906"/>
      <c r="DX123" s="906"/>
      <c r="DY123" s="906"/>
      <c r="DZ123" s="907"/>
    </row>
    <row r="124" spans="1:130" s="246" customFormat="1" ht="26.25" customHeight="1" thickBot="1" x14ac:dyDescent="0.25">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136</v>
      </c>
      <c r="AB124" s="858"/>
      <c r="AC124" s="858"/>
      <c r="AD124" s="858"/>
      <c r="AE124" s="859"/>
      <c r="AF124" s="860" t="s">
        <v>136</v>
      </c>
      <c r="AG124" s="858"/>
      <c r="AH124" s="858"/>
      <c r="AI124" s="858"/>
      <c r="AJ124" s="859"/>
      <c r="AK124" s="860" t="s">
        <v>136</v>
      </c>
      <c r="AL124" s="858"/>
      <c r="AM124" s="858"/>
      <c r="AN124" s="858"/>
      <c r="AO124" s="859"/>
      <c r="AP124" s="905" t="s">
        <v>136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136</v>
      </c>
      <c r="BR124" s="912"/>
      <c r="BS124" s="912"/>
      <c r="BT124" s="912"/>
      <c r="BU124" s="912"/>
      <c r="BV124" s="912" t="s">
        <v>136</v>
      </c>
      <c r="BW124" s="912"/>
      <c r="BX124" s="912"/>
      <c r="BY124" s="912"/>
      <c r="BZ124" s="912"/>
      <c r="CA124" s="912" t="s">
        <v>136</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136</v>
      </c>
      <c r="DM124" s="841"/>
      <c r="DN124" s="841"/>
      <c r="DO124" s="841"/>
      <c r="DP124" s="842"/>
      <c r="DQ124" s="843" t="s">
        <v>136</v>
      </c>
      <c r="DR124" s="841"/>
      <c r="DS124" s="841"/>
      <c r="DT124" s="841"/>
      <c r="DU124" s="842"/>
      <c r="DV124" s="929" t="s">
        <v>136</v>
      </c>
      <c r="DW124" s="930"/>
      <c r="DX124" s="930"/>
      <c r="DY124" s="930"/>
      <c r="DZ124" s="931"/>
    </row>
    <row r="125" spans="1:130" s="246" customFormat="1" ht="26.25" customHeight="1" x14ac:dyDescent="0.2">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136</v>
      </c>
      <c r="AB125" s="858"/>
      <c r="AC125" s="858"/>
      <c r="AD125" s="858"/>
      <c r="AE125" s="859"/>
      <c r="AF125" s="860" t="s">
        <v>136</v>
      </c>
      <c r="AG125" s="858"/>
      <c r="AH125" s="858"/>
      <c r="AI125" s="858"/>
      <c r="AJ125" s="859"/>
      <c r="AK125" s="860" t="s">
        <v>136</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136</v>
      </c>
      <c r="DH125" s="923"/>
      <c r="DI125" s="923"/>
      <c r="DJ125" s="923"/>
      <c r="DK125" s="923"/>
      <c r="DL125" s="923" t="s">
        <v>136</v>
      </c>
      <c r="DM125" s="923"/>
      <c r="DN125" s="923"/>
      <c r="DO125" s="923"/>
      <c r="DP125" s="923"/>
      <c r="DQ125" s="923" t="s">
        <v>136</v>
      </c>
      <c r="DR125" s="923"/>
      <c r="DS125" s="923"/>
      <c r="DT125" s="923"/>
      <c r="DU125" s="923"/>
      <c r="DV125" s="924" t="s">
        <v>136</v>
      </c>
      <c r="DW125" s="924"/>
      <c r="DX125" s="924"/>
      <c r="DY125" s="924"/>
      <c r="DZ125" s="925"/>
    </row>
    <row r="126" spans="1:130" s="246" customFormat="1" ht="26.25" customHeight="1" thickBot="1" x14ac:dyDescent="0.25">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136</v>
      </c>
      <c r="AB126" s="858"/>
      <c r="AC126" s="858"/>
      <c r="AD126" s="858"/>
      <c r="AE126" s="859"/>
      <c r="AF126" s="860" t="s">
        <v>136</v>
      </c>
      <c r="AG126" s="858"/>
      <c r="AH126" s="858"/>
      <c r="AI126" s="858"/>
      <c r="AJ126" s="859"/>
      <c r="AK126" s="860" t="s">
        <v>481</v>
      </c>
      <c r="AL126" s="858"/>
      <c r="AM126" s="858"/>
      <c r="AN126" s="858"/>
      <c r="AO126" s="859"/>
      <c r="AP126" s="905" t="s">
        <v>136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136</v>
      </c>
      <c r="DH126" s="895"/>
      <c r="DI126" s="895"/>
      <c r="DJ126" s="895"/>
      <c r="DK126" s="895"/>
      <c r="DL126" s="895" t="s">
        <v>136</v>
      </c>
      <c r="DM126" s="895"/>
      <c r="DN126" s="895"/>
      <c r="DO126" s="895"/>
      <c r="DP126" s="895"/>
      <c r="DQ126" s="895" t="s">
        <v>136</v>
      </c>
      <c r="DR126" s="895"/>
      <c r="DS126" s="895"/>
      <c r="DT126" s="895"/>
      <c r="DU126" s="895"/>
      <c r="DV126" s="872" t="s">
        <v>136</v>
      </c>
      <c r="DW126" s="872"/>
      <c r="DX126" s="872"/>
      <c r="DY126" s="872"/>
      <c r="DZ126" s="873"/>
    </row>
    <row r="127" spans="1:130" s="246" customFormat="1" ht="26.25" customHeight="1" x14ac:dyDescent="0.2">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136</v>
      </c>
      <c r="AB127" s="858"/>
      <c r="AC127" s="858"/>
      <c r="AD127" s="858"/>
      <c r="AE127" s="859"/>
      <c r="AF127" s="860" t="s">
        <v>136</v>
      </c>
      <c r="AG127" s="858"/>
      <c r="AH127" s="858"/>
      <c r="AI127" s="858"/>
      <c r="AJ127" s="859"/>
      <c r="AK127" s="860" t="s">
        <v>136</v>
      </c>
      <c r="AL127" s="858"/>
      <c r="AM127" s="858"/>
      <c r="AN127" s="858"/>
      <c r="AO127" s="859"/>
      <c r="AP127" s="905" t="s">
        <v>136</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136</v>
      </c>
      <c r="DR127" s="895"/>
      <c r="DS127" s="895"/>
      <c r="DT127" s="895"/>
      <c r="DU127" s="895"/>
      <c r="DV127" s="872" t="s">
        <v>136</v>
      </c>
      <c r="DW127" s="872"/>
      <c r="DX127" s="872"/>
      <c r="DY127" s="872"/>
      <c r="DZ127" s="873"/>
    </row>
    <row r="128" spans="1:130" s="246" customFormat="1" ht="26.25" customHeight="1" thickBot="1" x14ac:dyDescent="0.25">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335</v>
      </c>
      <c r="AB128" s="879"/>
      <c r="AC128" s="879"/>
      <c r="AD128" s="879"/>
      <c r="AE128" s="880"/>
      <c r="AF128" s="881">
        <v>335</v>
      </c>
      <c r="AG128" s="879"/>
      <c r="AH128" s="879"/>
      <c r="AI128" s="879"/>
      <c r="AJ128" s="880"/>
      <c r="AK128" s="881">
        <v>335</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136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136</v>
      </c>
      <c r="DM128" s="869"/>
      <c r="DN128" s="869"/>
      <c r="DO128" s="869"/>
      <c r="DP128" s="869"/>
      <c r="DQ128" s="869" t="s">
        <v>481</v>
      </c>
      <c r="DR128" s="869"/>
      <c r="DS128" s="869"/>
      <c r="DT128" s="869"/>
      <c r="DU128" s="869"/>
      <c r="DV128" s="870" t="s">
        <v>136</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1232730</v>
      </c>
      <c r="AB129" s="858"/>
      <c r="AC129" s="858"/>
      <c r="AD129" s="858"/>
      <c r="AE129" s="859"/>
      <c r="AF129" s="860">
        <v>1206029</v>
      </c>
      <c r="AG129" s="858"/>
      <c r="AH129" s="858"/>
      <c r="AI129" s="858"/>
      <c r="AJ129" s="859"/>
      <c r="AK129" s="860">
        <v>1199914</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136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250406</v>
      </c>
      <c r="AB130" s="858"/>
      <c r="AC130" s="858"/>
      <c r="AD130" s="858"/>
      <c r="AE130" s="859"/>
      <c r="AF130" s="860">
        <v>271448</v>
      </c>
      <c r="AG130" s="858"/>
      <c r="AH130" s="858"/>
      <c r="AI130" s="858"/>
      <c r="AJ130" s="859"/>
      <c r="AK130" s="860">
        <v>264105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982324</v>
      </c>
      <c r="AB131" s="841"/>
      <c r="AC131" s="841"/>
      <c r="AD131" s="841"/>
      <c r="AE131" s="842"/>
      <c r="AF131" s="843">
        <v>934581</v>
      </c>
      <c r="AG131" s="841"/>
      <c r="AH131" s="841"/>
      <c r="AI131" s="841"/>
      <c r="AJ131" s="842"/>
      <c r="AK131" s="843">
        <v>935809</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136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6.2408126040000003</v>
      </c>
      <c r="AB132" s="821"/>
      <c r="AC132" s="821"/>
      <c r="AD132" s="821"/>
      <c r="AE132" s="822"/>
      <c r="AF132" s="823">
        <v>8.9757870099999995</v>
      </c>
      <c r="AG132" s="821"/>
      <c r="AH132" s="821"/>
      <c r="AI132" s="821"/>
      <c r="AJ132" s="822"/>
      <c r="AK132" s="823">
        <v>8.2181299820000007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6.2</v>
      </c>
      <c r="AB133" s="800"/>
      <c r="AC133" s="800"/>
      <c r="AD133" s="800"/>
      <c r="AE133" s="801"/>
      <c r="AF133" s="799">
        <v>7.1</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x4Rzj9I/9TL16GOXvy0kx/5cV371jEylxkcbhucvEM6bs3RSMCmPF3jo4a/hkpXdi3DfLPOwYtvqeB2+31Cu5Q==" saltValue="exSd4Di8vWhupEC9rpKE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election activeCell="CB96" sqref="CB96"/>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sKPDaGRGURPezOECAUEgYL8wnnhsMfQBx7TI8up1FShIXXqgTxtaqHx/qq1O8Blen1b0RdjeMGVvMjKOfBAIw==" saltValue="Y+NPAMB8x90KSxowihUm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YJ/SDV+tUQE0GJi9fdZR7nggTV6SkuMuCIK2beacdonwXzGcf9uzObWwvLRgoLkxFuOa8tl55Az1UO1BJs9Xg==" saltValue="+kxvV0SYH5fDyY5mw+V55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322802</v>
      </c>
      <c r="AP9" s="312">
        <v>190219</v>
      </c>
      <c r="AQ9" s="313">
        <v>168530</v>
      </c>
      <c r="AR9" s="314">
        <v>12.9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18437</v>
      </c>
      <c r="AP10" s="315">
        <v>10864</v>
      </c>
      <c r="AQ10" s="316">
        <v>21048</v>
      </c>
      <c r="AR10" s="317">
        <v>-48.4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4280</v>
      </c>
      <c r="AP11" s="315">
        <v>2522</v>
      </c>
      <c r="AQ11" s="316">
        <v>26640</v>
      </c>
      <c r="AR11" s="317">
        <v>-90.5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1878</v>
      </c>
      <c r="AR12" s="317" t="s">
        <v>515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11412</v>
      </c>
      <c r="AP14" s="315">
        <v>6725</v>
      </c>
      <c r="AQ14" s="316">
        <v>7469</v>
      </c>
      <c r="AR14" s="317">
        <v>-10</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t="s">
        <v>515</v>
      </c>
      <c r="AP15" s="315" t="s">
        <v>515</v>
      </c>
      <c r="AQ15" s="316">
        <v>4705</v>
      </c>
      <c r="AR15" s="317" t="s">
        <v>515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-29110</v>
      </c>
      <c r="AP16" s="315">
        <v>-17154</v>
      </c>
      <c r="AQ16" s="316">
        <v>-16375</v>
      </c>
      <c r="AR16" s="317">
        <v>4.8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327821</v>
      </c>
      <c r="AP17" s="315">
        <v>193177</v>
      </c>
      <c r="AQ17" s="316">
        <v>213894</v>
      </c>
      <c r="AR17" s="317">
        <v>-9.6999999999999993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20.04</v>
      </c>
      <c r="AP21" s="328">
        <v>19.28</v>
      </c>
      <c r="AQ21" s="329">
        <v>0.76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96</v>
      </c>
      <c r="AP22" s="333">
        <v>95</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308718</v>
      </c>
      <c r="AP32" s="342">
        <v>181920</v>
      </c>
      <c r="AQ32" s="343">
        <v>102582</v>
      </c>
      <c r="AR32" s="344">
        <v>77.3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t="s">
        <v>515</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32617</v>
      </c>
      <c r="AP35" s="342">
        <v>19220</v>
      </c>
      <c r="AQ35" s="343">
        <v>28843</v>
      </c>
      <c r="AR35" s="344">
        <v>-33.4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t="s">
        <v>515</v>
      </c>
      <c r="AP36" s="342" t="s">
        <v>515</v>
      </c>
      <c r="AQ36" s="343">
        <v>2374</v>
      </c>
      <c r="AR36" s="344" t="s">
        <v>515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1030</v>
      </c>
      <c r="AR37" s="344" t="s">
        <v>515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11</v>
      </c>
      <c r="AP38" s="345">
        <v>6</v>
      </c>
      <c r="AQ38" s="346">
        <v>19</v>
      </c>
      <c r="AR38" s="334">
        <v>-68.400000000000006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-335</v>
      </c>
      <c r="AP39" s="342">
        <v>-197</v>
      </c>
      <c r="AQ39" s="343">
        <v>-3618</v>
      </c>
      <c r="AR39" s="344">
        <v>-94.6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-264105</v>
      </c>
      <c r="AP40" s="342">
        <v>-155631</v>
      </c>
      <c r="AQ40" s="343">
        <v>-102150</v>
      </c>
      <c r="AR40" s="344">
        <v>52.4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76906</v>
      </c>
      <c r="AP41" s="342">
        <v>45319</v>
      </c>
      <c r="AQ41" s="343">
        <v>29081</v>
      </c>
      <c r="AR41" s="344">
        <v>55.8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626150</v>
      </c>
      <c r="AN51" s="364">
        <v>341412</v>
      </c>
      <c r="AO51" s="365">
        <v>183.2</v>
      </c>
      <c r="AP51" s="366">
        <v>272886</v>
      </c>
      <c r="AQ51" s="367">
        <v>3.7</v>
      </c>
      <c r="AR51" s="368">
        <v>179.5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253064</v>
      </c>
      <c r="AN52" s="372">
        <v>137985</v>
      </c>
      <c r="AO52" s="373">
        <v>222.6</v>
      </c>
      <c r="AP52" s="374">
        <v>125724</v>
      </c>
      <c r="AQ52" s="375">
        <v>21.9</v>
      </c>
      <c r="AR52" s="376">
        <v>200.7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788405</v>
      </c>
      <c r="AN53" s="364">
        <v>439958</v>
      </c>
      <c r="AO53" s="365">
        <v>28.9</v>
      </c>
      <c r="AP53" s="366">
        <v>245039</v>
      </c>
      <c r="AQ53" s="367">
        <v>-10.199999999999999</v>
      </c>
      <c r="AR53" s="368">
        <v>39.1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160036</v>
      </c>
      <c r="AN54" s="372">
        <v>89306</v>
      </c>
      <c r="AO54" s="373">
        <v>-35.299999999999997</v>
      </c>
      <c r="AP54" s="374">
        <v>108922</v>
      </c>
      <c r="AQ54" s="375">
        <v>-13.4</v>
      </c>
      <c r="AR54" s="376">
        <v>-21.9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667716</v>
      </c>
      <c r="AN55" s="364">
        <v>379816</v>
      </c>
      <c r="AO55" s="365">
        <v>-13.7</v>
      </c>
      <c r="AP55" s="366">
        <v>237994</v>
      </c>
      <c r="AQ55" s="367">
        <v>-2.9</v>
      </c>
      <c r="AR55" s="368">
        <v>-10.8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180409</v>
      </c>
      <c r="AN56" s="372">
        <v>102622</v>
      </c>
      <c r="AO56" s="373">
        <v>14.9</v>
      </c>
      <c r="AP56" s="374">
        <v>110361</v>
      </c>
      <c r="AQ56" s="375">
        <v>1.3</v>
      </c>
      <c r="AR56" s="376">
        <v>13.6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275264</v>
      </c>
      <c r="AN57" s="364">
        <v>158198</v>
      </c>
      <c r="AO57" s="365">
        <v>-58.3</v>
      </c>
      <c r="AP57" s="366">
        <v>267911</v>
      </c>
      <c r="AQ57" s="367">
        <v>12.6</v>
      </c>
      <c r="AR57" s="368">
        <v>-70.900000000000006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107120</v>
      </c>
      <c r="AN58" s="372">
        <v>61563</v>
      </c>
      <c r="AO58" s="373">
        <v>-40</v>
      </c>
      <c r="AP58" s="374">
        <v>106425</v>
      </c>
      <c r="AQ58" s="375">
        <v>-3.6</v>
      </c>
      <c r="AR58" s="376">
        <v>-36.4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304725</v>
      </c>
      <c r="AN59" s="364">
        <v>179567</v>
      </c>
      <c r="AO59" s="365">
        <v>13.5</v>
      </c>
      <c r="AP59" s="366">
        <v>228215</v>
      </c>
      <c r="AQ59" s="367">
        <v>-14.8</v>
      </c>
      <c r="AR59" s="368">
        <v>28.3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174295</v>
      </c>
      <c r="AN60" s="372">
        <v>102708</v>
      </c>
      <c r="AO60" s="373">
        <v>66.8</v>
      </c>
      <c r="AP60" s="374">
        <v>117571</v>
      </c>
      <c r="AQ60" s="375">
        <v>10.5</v>
      </c>
      <c r="AR60" s="376">
        <v>56.3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532452</v>
      </c>
      <c r="AN61" s="379">
        <v>299790</v>
      </c>
      <c r="AO61" s="380">
        <v>30.7</v>
      </c>
      <c r="AP61" s="381">
        <v>250409</v>
      </c>
      <c r="AQ61" s="382">
        <v>-2.2999999999999998</v>
      </c>
      <c r="AR61" s="368">
        <v>33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174985</v>
      </c>
      <c r="AN62" s="372">
        <v>98837</v>
      </c>
      <c r="AO62" s="373">
        <v>45.8</v>
      </c>
      <c r="AP62" s="374">
        <v>113801</v>
      </c>
      <c r="AQ62" s="375">
        <v>3.3</v>
      </c>
      <c r="AR62" s="376">
        <v>42.5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k/C1eNVDbTtbo3mNrxPTUkTNSsWbQaSrWyI0wEX7lSukpASEMeDgMiB17nkHQ3o257EUis1Wy1YV4t5W1Hw2A==" saltValue="n+l3Rd0vMQSfdyl5Y7gZ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BJ75" sqref="BJ75"/>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Pwh78/HoMMnPJvgDAKHQ9i2C0E2elA6D5ulI8koUA0Zm2ha/lL192ob/YPNLmneE7Q5WSUzgsEuysBMD+9RyA==" saltValue="rmyViBOG3ZeyAxyE7Z3C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G84" sqref="AG84"/>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vSJjvjG0vYQ4Y0n55qC8D77x9Ax72SPRey6lnA5a9UoLWCTRRUlPunVewqihMq0IIRRdodRa2n9larQaN8M2Q==" saltValue="S8nql64jzN2kQ4ePNna/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3" sqref="P4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2" t="s">
        <v>3</v>
      </c>
      <c r="D47" s="1232"/>
      <c r="E47" s="1233"/>
      <c r="F47" s="11">
        <v>36.58</v>
      </c>
      <c r="G47" s="12">
        <v>42.29</v>
      </c>
      <c r="H47" s="12">
        <v>48.67</v>
      </c>
      <c r="I47" s="12">
        <v>49.75</v>
      </c>
      <c r="J47" s="13">
        <v>50.01</v>
      </c>
    </row>
    <row r="48" spans="2:10" ht="57.75" customHeight="1" x14ac:dyDescent="0.2">
      <c r="B48" s="14"/>
      <c r="C48" s="1234" t="s">
        <v>4</v>
      </c>
      <c r="D48" s="1234"/>
      <c r="E48" s="1235"/>
      <c r="F48" s="15">
        <v>8.36</v>
      </c>
      <c r="G48" s="16">
        <v>11.83</v>
      </c>
      <c r="H48" s="16">
        <v>6.62</v>
      </c>
      <c r="I48" s="16">
        <v>9.9499999999999993</v>
      </c>
      <c r="J48" s="17">
        <v>8.66</v>
      </c>
    </row>
    <row r="49" spans="2:10" ht="57.75" customHeight="1" thickBot="1" x14ac:dyDescent="0.25">
      <c r="B49" s="18"/>
      <c r="C49" s="1236" t="s">
        <v>5</v>
      </c>
      <c r="D49" s="1236"/>
      <c r="E49" s="1237"/>
      <c r="F49" s="19">
        <v>3.13</v>
      </c>
      <c r="G49" s="20">
        <v>12.01</v>
      </c>
      <c r="H49" s="20">
        <v>0.47</v>
      </c>
      <c r="I49" s="20">
        <v>3.18</v>
      </c>
      <c r="J49" s="21" t="s">
        <v>562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k6y/pzPIniNylgVP2kgm85mn/MB3eiaCTbacGXXxhSgqVwEUK2lpa+MzpwL903TEB51raUqvooy00yZAXXJDw==" saltValue="92wqFAWOl71S47JniT+5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2020-08-28T05:10:57Z</cp:lastPrinted>
  <dcterms:created xsi:type="dcterms:W3CDTF">2020-02-10T03:49:51Z</dcterms:created>
  <dcterms:modified xsi:type="dcterms:W3CDTF">2020-08-28T05:33:58Z</dcterms:modified>
  <cp:category/>
</cp:coreProperties>
</file>