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30決算\03 財政状況資料集\08 市町村→県\01 提出\忍野村\"/>
    </mc:Choice>
  </mc:AlternateContent>
  <bookViews>
    <workbookView xWindow="0" yWindow="0" windowWidth="23040" windowHeight="909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<sst xmlns="http://schemas.openxmlformats.org/spreadsheetml/2006/main" count="1188" uniqueCount="624">
  <si>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</si>
  <si>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</si>
  <si>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</si>
  <si>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</si>
  <si>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</si>
  <si>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</si>
  <si>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</si>
  <si>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</si>
  <si>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</si>
  <si>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</si>
  <si>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</si>
  <si>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</si>
  <si>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</si>
  <si>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</si>
  <si>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</si>
  <si>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</si>
  <si>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</si>
  <si>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</si>
  <si>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</si>
  <si>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</si>
  <si>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</si>
  <si>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</si>
  <si>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</si>
  <si>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</si>
  <si>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</si>
  <si>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</si>
  <si>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</si>
  <si>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</si>
  <si>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</si>
  <si>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</si>
  <si>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</si>
  <si>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</si>
  <si>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</si>
  <si>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</si>
  <si>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</si>
  <si>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</si>
  <si>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</si>
  <si>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</si>
  <si>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</si>
  <si>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</si>
  <si>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</si>
  <si>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</si>
  <si>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</si>
  <si>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</si>
  <si>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</si>
  <si>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</si>
  <si>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</si>
  <si>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</si>
  <si>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</si>
  <si>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</si>
  <si>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</si>
  <si>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</si>
  <si>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</si>
  <si>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</si>
  <si>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</si>
  <si>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</si>
  <si>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</si>
  <si>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</si>
  <si>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</si>
  <si>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</si>
  <si>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</si>
  <si>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</si>
  <si>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</si>
  <si>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</si>
  <si>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</si>
  <si>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</si>
  <si>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</si>
  <si>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</si>
  <si>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</si>
  <si>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</si>
  <si>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</si>
  <si>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</si>
  <si>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</si>
  <si>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</si>
  <si>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</si>
  <si>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</si>
  <si>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</si>
  <si>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</si>
  <si>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</si>
  <si>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</si>
  <si>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</si>
  <si>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</si>
  <si>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</si>
  <si>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</si>
  <si>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</si>
  <si>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</si>
  <si>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</si>
  <si>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</si>
  <si>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</si>
  <si>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</si>
  <si>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</si>
  <si>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</si>
  <si>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</si>
  <si>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</si>
  <si>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</si>
  <si>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</si>
  <si>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</si>
  <si>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忍野村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</si>
  <si>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</si>
  <si>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</si>
  <si>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</si>
  <si>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</si>
  <si>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</si>
  <si>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</si>
  <si>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</si>
  <si>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</si>
  <si>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</si>
  <si>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</si>
  <si>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</si>
  <si>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</si>
  <si>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</si>
  <si>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</si>
  <si>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</si>
  <si>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</si>
  <si>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</si>
  <si>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</si>
  <si>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</si>
  <si>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</si>
  <si>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</si>
  <si>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</si>
  <si>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</si>
  <si>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</si>
  <si>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</si>
  <si>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</si>
  <si>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</si>
  <si>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</si>
  <si>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</si>
  <si>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</si>
  <si>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</si>
  <si>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</si>
  <si>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</si>
  <si>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</si>
  <si>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</si>
  <si>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</si>
  <si>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</si>
  <si>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</si>
  <si>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</si>
  <si>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</si>
  <si>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</si>
  <si>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</si>
  <si>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</si>
  <si>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</si>
  <si>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</si>
  <si>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</si>
  <si>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</si>
  <si>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</si>
  <si>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</si>
  <si>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</si>
  <si>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</si>
  <si>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</si>
  <si>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</si>
  <si>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</si>
  <si>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</si>
  <si>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</si>
  <si>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</si>
  <si>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</si>
  <si>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</si>
  <si>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</si>
  <si>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</si>
  <si>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</si>
  <si>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</si>
  <si>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</si>
  <si>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</si>
  <si>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</si>
  <si>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</si>
  <si>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</si>
  <si>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</si>
  <si>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</si>
  <si>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</si>
  <si>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</si>
  <si>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</si>
  <si>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</si>
  <si>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</si>
  <si>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</si>
  <si>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</si>
  <si>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</si>
  <si>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</si>
  <si>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</si>
  <si>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</si>
  <si>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</si>
  <si>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</si>
  <si>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</si>
  <si>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</si>
  <si>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</si>
  <si>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</si>
  <si>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</si>
  <si>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</si>
  <si>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</si>
  <si>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</si>
  <si>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</si>
  <si>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</si>
  <si>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</si>
  <si>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</si>
  <si>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</si>
  <si>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</si>
  <si>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</si>
  <si>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</si>
  <si>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</si>
  <si>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</si>
  <si>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</si>
  <si>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</si>
  <si>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</si>
  <si>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</si>
  <si>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</si>
  <si>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</si>
  <si>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</si>
  <si>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</si>
  <si>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</si>
  <si>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</si>
  <si>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</si>
  <si>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</si>
  <si>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</si>
  <si>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山梨県忍野村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</si>
  <si>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</si>
  <si>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</si>
  <si>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</si>
  <si>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</si>
  <si>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</si>
  <si>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</si>
  <si>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</si>
  <si>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</si>
  <si>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</si>
  <si>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</si>
  <si>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</si>
  <si>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</si>
  <si>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</si>
  <si>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</si>
  <si>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</si>
  <si>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</si>
  <si>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</si>
  <si>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</si>
  <si>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</si>
  <si>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</si>
  <si>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</si>
  <si>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</si>
  <si>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</si>
  <si>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</si>
  <si>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</si>
  <si>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</si>
  <si>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</si>
  <si>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</si>
  <si>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</si>
  <si>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</si>
  <si>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</si>
  <si>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</si>
  <si>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</si>
  <si>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</si>
  <si>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</si>
  <si>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</si>
  <si>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</si>
  <si>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</si>
  <si>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</si>
  <si>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</si>
  <si>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</si>
  <si>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</si>
  <si>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</si>
  <si>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</si>
  <si>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</si>
  <si>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</si>
  <si>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</si>
  <si>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</si>
  <si>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</si>
  <si>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</si>
  <si>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</si>
  <si>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</si>
  <si>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</si>
  <si>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</si>
  <si>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</si>
  <si>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</si>
  <si>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</si>
  <si>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</si>
  <si>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</si>
  <si>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</si>
  <si>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</si>
  <si>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</si>
  <si>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</si>
  <si>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</si>
  <si>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</si>
  <si>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</si>
  <si>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</si>
  <si>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</si>
  <si>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</si>
  <si>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</si>
  <si>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</si>
  <si>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</si>
  <si>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</si>
  <si>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</si>
  <si>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</si>
  <si>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</si>
  <si>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</si>
  <si>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</si>
  <si>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</si>
  <si>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</si>
  <si>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</si>
  <si>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</si>
  <si>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</si>
  <si>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</si>
  <si>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</si>
  <si>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</si>
  <si>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</si>
  <si>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</si>
  <si>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</si>
  <si>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</si>
  <si>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</si>
  <si>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</si>
  <si>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</si>
  <si>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</si>
  <si>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</si>
  <si>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</si>
  <si>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</si>
  <si>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</si>
  <si>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</si>
  <si>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</si>
  <si>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</si>
  <si>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</si>
  <si>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</si>
  <si>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</si>
  <si>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</si>
  <si>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</si>
  <si>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</si>
  <si>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</si>
  <si>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</si>
  <si>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</si>
  <si>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</si>
  <si>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</si>
  <si>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</si>
  <si>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</si>
  <si>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</si>
  <si>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</si>
  <si>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</si>
  <si>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</si>
  <si>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</si>
  <si>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</si>
  <si>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</si>
  <si>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</si>
  <si>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</si>
  <si>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</si>
  <si>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</si>
  <si>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</si>
  <si>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</si>
  <si>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</si>
  <si>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</si>
  <si>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</si>
  <si>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</si>
  <si>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</si>
  <si>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</si>
  <si>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</si>
  <si>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</si>
  <si>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</si>
  <si>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</si>
  <si>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</si>
  <si>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</si>
  <si>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</si>
  <si>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</si>
  <si>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</si>
  <si>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</si>
  <si>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</si>
  <si>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</si>
  <si>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</si>
  <si>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</si>
  <si>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</si>
  <si>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</si>
  <si>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</si>
  <si>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</si>
  <si>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山梨県忍野村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</si>
  <si>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</si>
  <si>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</si>
  <si>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</si>
  <si>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</si>
  <si>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</si>
  <si>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</si>
  <si>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</si>
  <si>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</si>
  <si>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</si>
  <si>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</si>
  <si>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</si>
  <si>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</si>
  <si>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</si>
  <si>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</si>
  <si>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</si>
  <si>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</si>
  <si>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</si>
  <si>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</si>
  <si>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</si>
  <si>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</si>
  <si>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人づくり資金貸付事業特別会計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</si>
  <si>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</si>
  <si>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</si>
  <si>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</si>
  <si>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</si>
  <si>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</si>
  <si>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</si>
  <si>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</si>
  <si>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</si>
  <si>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</si>
  <si>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</si>
  <si>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</si>
  <si>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</si>
  <si>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</si>
  <si>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</si>
  <si>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</si>
  <si>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</si>
  <si>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介護予防支援事業特別会計</t>
    <phoneticPr fontId="5"/>
  </si>
  <si>
    <t>水道事業会計</t>
    <phoneticPr fontId="5"/>
  </si>
  <si>
    <t>法適用企業</t>
    <phoneticPr fontId="5"/>
  </si>
  <si>
    <t>下水道事業特別会計</t>
    <phoneticPr fontId="5"/>
  </si>
  <si>
    <t>法非適用企業</t>
    <phoneticPr fontId="5"/>
  </si>
  <si>
    <t>平山簡易水道特別会計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</si>
  <si>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</si>
  <si>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</si>
  <si>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</si>
  <si>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</si>
  <si>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</si>
  <si>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</si>
  <si>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</si>
  <si>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</si>
  <si>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</si>
  <si>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</si>
  <si>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</si>
  <si>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</si>
  <si>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</si>
  <si>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</si>
  <si>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</si>
  <si>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</si>
  <si>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</si>
  <si>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</si>
  <si>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</si>
  <si>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</si>
  <si>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</si>
  <si>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</si>
  <si>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</si>
  <si>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</si>
  <si>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</si>
  <si>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</si>
  <si>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</si>
  <si>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</si>
  <si>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</si>
  <si>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</si>
  <si>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</si>
  <si>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</si>
  <si>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</si>
  <si>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</si>
  <si>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</si>
  <si>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</si>
  <si>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</si>
  <si>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</si>
  <si>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</si>
  <si>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</si>
  <si>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</si>
  <si>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</si>
  <si>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</si>
  <si>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</si>
  <si>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</si>
  <si>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</si>
  <si>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</si>
  <si>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</si>
  <si>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</si>
  <si>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</si>
  <si>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</si>
  <si>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</si>
  <si>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</si>
  <si>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</si>
  <si>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</si>
  <si>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</si>
  <si>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</si>
  <si>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</si>
  <si>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</si>
  <si>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</si>
  <si>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</si>
  <si>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</si>
  <si>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</si>
  <si>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</si>
  <si>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</si>
  <si>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</si>
  <si>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</si>
  <si>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</si>
  <si>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介護予防支援事業特別会計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</si>
  <si>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</si>
  <si>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</si>
  <si>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</si>
  <si>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</si>
  <si>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</si>
  <si>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</si>
  <si>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</si>
  <si>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</si>
  <si>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</si>
  <si>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</si>
  <si>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</si>
  <si>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</si>
  <si>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</si>
  <si>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</si>
  <si>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</si>
  <si>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</si>
  <si>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</si>
  <si>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</si>
  <si>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</si>
  <si>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</si>
  <si>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</si>
  <si>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</si>
  <si>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</si>
  <si>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</si>
  <si>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</si>
  <si>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</si>
  <si>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</si>
  <si>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</si>
  <si>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</si>
  <si>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</si>
  <si>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</si>
  <si>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</si>
  <si>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</si>
  <si>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</si>
  <si>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</si>
  <si>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</si>
  <si>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</si>
  <si>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</si>
  <si>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</si>
  <si>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</si>
  <si>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</si>
  <si>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</si>
  <si>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</si>
  <si>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</si>
  <si>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</si>
  <si>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</si>
  <si>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</si>
  <si>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</si>
  <si>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</si>
  <si>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</si>
  <si>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</si>
  <si>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</si>
  <si>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</si>
  <si>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</si>
  <si>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</si>
  <si>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</si>
  <si>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</si>
  <si>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</si>
  <si>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</si>
  <si>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</si>
  <si>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</si>
  <si>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</si>
  <si>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</si>
  <si>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</si>
  <si>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</si>
  <si>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</si>
  <si>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</si>
  <si>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</si>
  <si>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</si>
  <si>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</si>
  <si>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</si>
  <si>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</si>
  <si>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</si>
  <si>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</si>
  <si>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</si>
  <si>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</si>
  <si>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</si>
  <si>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</si>
  <si>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</si>
  <si>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</si>
  <si>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</si>
  <si>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</si>
  <si>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</si>
  <si>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</si>
  <si>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</si>
  <si>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</si>
  <si>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</si>
  <si>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</si>
  <si>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</si>
  <si>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</si>
  <si>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</si>
  <si>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27.43</t>
  </si>
  <si>
    <t>▲ 9.10</t>
  </si>
  <si>
    <t>▲ 6.39</t>
  </si>
  <si>
    <t>一般会計</t>
  </si>
  <si>
    <t>水道事業会計</t>
  </si>
  <si>
    <t>国民健康保険特別会計</t>
  </si>
  <si>
    <t>介護保険特別会計</t>
  </si>
  <si>
    <t>人づくり資金貸付事業特別会計</t>
  </si>
  <si>
    <t>介護予防支援事業特別会計</t>
  </si>
  <si>
    <t>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</si>
  <si>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</si>
  <si>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</si>
  <si>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</si>
  <si>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</si>
  <si>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</si>
  <si>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</si>
  <si>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</si>
  <si>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</si>
  <si>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</si>
  <si>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</si>
  <si>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</si>
  <si>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富士五湖広域行政事務組合（一般会計）</t>
    <rPh sb="0" eb="4">
      <t>フジゴコ</t>
    </rPh>
    <rPh sb="4" eb="6">
      <t>コウイキ</t>
    </rPh>
    <rPh sb="6" eb="8">
      <t>ギョウセイ</t>
    </rPh>
    <rPh sb="8" eb="10">
      <t>ジム</t>
    </rPh>
    <rPh sb="10" eb="12">
      <t>クミアイ</t>
    </rPh>
    <rPh sb="13" eb="15">
      <t>イッパン</t>
    </rPh>
    <rPh sb="15" eb="17">
      <t>カイケイ</t>
    </rPh>
    <phoneticPr fontId="2"/>
  </si>
  <si>
    <t>富士五湖広域行政事務組合（富士五湖ふるさと振興整備事業特別会計）</t>
    <rPh sb="0" eb="4">
      <t>フジゴコ</t>
    </rPh>
    <rPh sb="4" eb="6">
      <t>コウイキ</t>
    </rPh>
    <rPh sb="6" eb="8">
      <t>ギョウセイ</t>
    </rPh>
    <rPh sb="8" eb="10">
      <t>ジム</t>
    </rPh>
    <rPh sb="10" eb="12">
      <t>クミアイ</t>
    </rPh>
    <phoneticPr fontId="2"/>
  </si>
  <si>
    <t>富士五湖広域行政事務組合（富士五湖聖苑特別会計）</t>
    <rPh sb="0" eb="4">
      <t>フジゴコ</t>
    </rPh>
    <rPh sb="4" eb="6">
      <t>コウイキ</t>
    </rPh>
    <rPh sb="6" eb="8">
      <t>ギョウセイ</t>
    </rPh>
    <rPh sb="8" eb="10">
      <t>ジム</t>
    </rPh>
    <rPh sb="10" eb="12">
      <t>クミアイ</t>
    </rPh>
    <phoneticPr fontId="2"/>
  </si>
  <si>
    <t>富士吉田市外二ヶ村恩賜県有林財産保護組合（一般会計）</t>
    <rPh sb="21" eb="23">
      <t>イッパン</t>
    </rPh>
    <rPh sb="23" eb="25">
      <t>カイケイ</t>
    </rPh>
    <phoneticPr fontId="2"/>
  </si>
  <si>
    <t>山梨県市町村総合事務組合（一般会計）</t>
    <rPh sb="13" eb="15">
      <t>イッパン</t>
    </rPh>
    <rPh sb="15" eb="17">
      <t>カイケイ</t>
    </rPh>
    <phoneticPr fontId="2"/>
  </si>
  <si>
    <t>山梨県市町村総合事務組合（電子化事業及び会館管理・研修事業特別会計）</t>
  </si>
  <si>
    <t>山梨県市町村総合事務組合（一般廃棄物最終処分場事業特別会計）</t>
  </si>
  <si>
    <t>山梨県市町村総合事務組合（交通災害共済事業特別会計）</t>
  </si>
  <si>
    <t>山梨県市町村総合事務組合（入札参加資格審査事業費特別会計）</t>
  </si>
  <si>
    <t>山梨県後期高齢者医療広域連合（一般会計）</t>
    <rPh sb="15" eb="17">
      <t>イッパン</t>
    </rPh>
    <rPh sb="17" eb="19">
      <t>カイケイ</t>
    </rPh>
    <phoneticPr fontId="2"/>
  </si>
  <si>
    <t>山梨県後期高齢者医療広域連合（後期高齢者医療特別会計）</t>
  </si>
  <si>
    <t>公共施設整備基金</t>
    <rPh sb="0" eb="2">
      <t>コウキョウ</t>
    </rPh>
    <rPh sb="2" eb="4">
      <t>シセツ</t>
    </rPh>
    <rPh sb="4" eb="6">
      <t>セイビ</t>
    </rPh>
    <rPh sb="6" eb="8">
      <t>キキン</t>
    </rPh>
    <phoneticPr fontId="2"/>
  </si>
  <si>
    <t>教育施設整備基金</t>
    <rPh sb="0" eb="2">
      <t>キョウイク</t>
    </rPh>
    <rPh sb="2" eb="4">
      <t>シセツ</t>
    </rPh>
    <rPh sb="4" eb="6">
      <t>セイビ</t>
    </rPh>
    <rPh sb="6" eb="8">
      <t>キキン</t>
    </rPh>
    <phoneticPr fontId="2"/>
  </si>
  <si>
    <t>地域活性化基金</t>
    <rPh sb="0" eb="2">
      <t>チイキ</t>
    </rPh>
    <rPh sb="2" eb="5">
      <t>カッセイカ</t>
    </rPh>
    <rPh sb="5" eb="7">
      <t>キキン</t>
    </rPh>
    <phoneticPr fontId="2"/>
  </si>
  <si>
    <t>公園施設整備基金</t>
    <rPh sb="0" eb="2">
      <t>コウエン</t>
    </rPh>
    <rPh sb="2" eb="4">
      <t>シセツ</t>
    </rPh>
    <rPh sb="4" eb="6">
      <t>セイビ</t>
    </rPh>
    <rPh sb="6" eb="8">
      <t>キキン</t>
    </rPh>
    <phoneticPr fontId="2"/>
  </si>
  <si>
    <t>土地開発基金</t>
    <rPh sb="0" eb="2">
      <t>トチ</t>
    </rPh>
    <rPh sb="2" eb="4">
      <t>カイハツ</t>
    </rPh>
    <rPh sb="4" eb="6">
      <t>キキン</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</si>
  <si>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</si>
  <si>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</si>
  <si>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</si>
  <si>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</si>
  <si>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</si>
  <si>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</si>
  <si>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</si>
  <si>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</si>
  <si>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</si>
  <si>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</si>
  <si>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</si>
  <si>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</si>
  <si>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</si>
  <si>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</si>
  <si>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</si>
  <si>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</si>
  <si>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</si>
  <si>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新たな起債の借り入れを近年行っていないことや、財政調整基金などの充当可能基金を維持していることから、将来負担比率は高い水準を維持している。
しかし、施設の老朽化は日々進行しており、、中長期的な視点で計画的に修繕や更新を行っていく必要がある。</t>
    <phoneticPr fontId="5"/>
  </si>
  <si>
    <t>新たな起債の借入れを行っていないことから実質公債費比率は年々低くなっている。
景気の動向等により本村歳入の根幹となっている法人税収は左右されやすいため、引き続き最小限度の起債発行に努めていく必要がある。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</si>
</sst>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128485</c:v>
                </c:pt>
                <c:pt idx="1">
                  <c:v>128611</c:v>
                </c:pt>
                <c:pt idx="2">
                  <c:v>138651</c:v>
                </c:pt>
                <c:pt idx="3">
                  <c:v>122882</c:v>
                </c:pt>
                <c:pt idx="4">
                  <c:v>114790</c:v>
                </c:pt>
              </c:numCache>
            </c:numRef>
          </c:val>
          <c:smooth val="0"/>
          <c:extLst>
            <c:ext xmlns:c16="http://schemas.microsoft.com/office/drawing/2014/chart" uri="{C3380CC4-5D6E-409C-BE32-E72D297353CC}">
              <c16:uniqueId val="{00000000-D4B1-44E0-8114-7E2DD03D2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158981</c:v>
                </c:pt>
                <c:pt idx="1">
                  <c:v>91068</c:v>
                </c:pt>
                <c:pt idx="2">
                  <c:v>96565</c:v>
                </c:pt>
                <c:pt idx="3">
                  <c:v>62372</c:v>
                </c:pt>
                <c:pt idx="4">
                  <c:v>60337</c:v>
                </c:pt>
              </c:numCache>
            </c:numRef>
          </c:val>
          <c:smooth val="0"/>
          <c:extLst>
            <c:ext xmlns:c16="http://schemas.microsoft.com/office/drawing/2014/chart" uri="{C3380CC4-5D6E-409C-BE32-E72D297353CC}">
              <c16:uniqueId val="{00000001-D4B1-44E0-8114-7E2DD03D2A2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3.22</c:v>
                </c:pt>
                <c:pt idx="1">
                  <c:v>5.77</c:v>
                </c:pt>
                <c:pt idx="2">
                  <c:v>4.53</c:v>
                </c:pt>
                <c:pt idx="3">
                  <c:v>6.94</c:v>
                </c:pt>
                <c:pt idx="4">
                  <c:v>8.74</c:v>
                </c:pt>
              </c:numCache>
            </c:numRef>
          </c:val>
          <c:extLst>
            <c:ext xmlns:c16="http://schemas.microsoft.com/office/drawing/2014/chart" uri="{C3380CC4-5D6E-409C-BE32-E72D297353CC}">
              <c16:uniqueId val="{00000000-BDB2-4B80-9B1C-EBBD37476B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97.48</c:v>
                </c:pt>
                <c:pt idx="1">
                  <c:v>119.01</c:v>
                </c:pt>
                <c:pt idx="2">
                  <c:v>66.739999999999995</c:v>
                </c:pt>
                <c:pt idx="3">
                  <c:v>98.46</c:v>
                </c:pt>
                <c:pt idx="4">
                  <c:v>93.06</c:v>
                </c:pt>
              </c:numCache>
            </c:numRef>
          </c:val>
          <c:extLst>
            <c:ext xmlns:c16="http://schemas.microsoft.com/office/drawing/2014/chart" uri="{C3380CC4-5D6E-409C-BE32-E72D297353CC}">
              <c16:uniqueId val="{00000001-BDB2-4B80-9B1C-EBBD37476B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-27.43</c:v>
                </c:pt>
                <c:pt idx="1">
                  <c:v>28.87</c:v>
                </c:pt>
                <c:pt idx="2">
                  <c:v>-9.1</c:v>
                </c:pt>
                <c:pt idx="3">
                  <c:v>-6.39</c:v>
                </c:pt>
                <c:pt idx="4">
                  <c:v>10.6</c:v>
                </c:pt>
              </c:numCache>
            </c:numRef>
          </c:val>
          <c:smooth val="0"/>
          <c:extLst>
            <c:ext xmlns:c16="http://schemas.microsoft.com/office/drawing/2014/chart" uri="{C3380CC4-5D6E-409C-BE32-E72D297353CC}">
              <c16:uniqueId val="{00000002-BDB2-4B80-9B1C-EBBD37476B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04A-4AF3-A79D-440FDDDA94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4A-4AF3-A79D-440FDDDA94B4}"/>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04A-4AF3-A79D-440FDDDA94B4}"/>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0.46</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3-E04A-4AF3-A79D-440FDDDA94B4}"/>
            </c:ext>
          </c:extLst>
        </c:ser>
        <c:ser>
          <c:idx val="4"/>
          <c:order val="4"/>
          <c:tx>
            <c:strRef>
              <c:f>データシート!$A$31</c:f>
              <c:strCache>
                <c:ptCount val="1"/>
                <c:pt idx="0">
                  <c:v>介護予防支援事業特別会計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0.01</c:v>
                </c:pt>
                <c:pt idx="6">
                  <c:v>#N/A</c:v>
                </c:pt>
                <c:pt idx="7">
                  <c:v>0.02</c:v>
                </c:pt>
                <c:pt idx="8">
                  <c:v>#N/A</c:v>
                </c:pt>
                <c:pt idx="9">
                  <c:v>0.02</c:v>
                </c:pt>
              </c:numCache>
            </c:numRef>
          </c:val>
          <c:extLst>
            <c:ext xmlns:c16="http://schemas.microsoft.com/office/drawing/2014/chart" uri="{C3380CC4-5D6E-409C-BE32-E72D297353CC}">
              <c16:uniqueId val="{00000004-E04A-4AF3-A79D-440FDDDA94B4}"/>
            </c:ext>
          </c:extLst>
        </c:ser>
        <c:ser>
          <c:idx val="5"/>
          <c:order val="5"/>
          <c:tx>
            <c:strRef>
              <c:f>データシート!$A$32</c:f>
              <c:strCache>
                <c:ptCount val="1"/>
                <c:pt idx="0">
                  <c:v>人づくり資金貸付事業特別会計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0.09</c:v>
                </c:pt>
                <c:pt idx="4">
                  <c:v>#N/A</c:v>
                </c:pt>
                <c:pt idx="5">
                  <c:v>0.08</c:v>
                </c:pt>
                <c:pt idx="6">
                  <c:v>#N/A</c:v>
                </c:pt>
                <c:pt idx="7">
                  <c:v>0.05</c:v>
                </c:pt>
                <c:pt idx="8">
                  <c:v>#N/A</c:v>
                </c:pt>
                <c:pt idx="9">
                  <c:v>0.02</c:v>
                </c:pt>
              </c:numCache>
            </c:numRef>
          </c:val>
          <c:extLst>
            <c:ext xmlns:c16="http://schemas.microsoft.com/office/drawing/2014/chart" uri="{C3380CC4-5D6E-409C-BE32-E72D297353CC}">
              <c16:uniqueId val="{00000005-E04A-4AF3-A79D-440FDDDA94B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c:v>
                </c:pt>
                <c:pt idx="2">
                  <c:v>#N/A</c:v>
                </c:pt>
                <c:pt idx="3">
                  <c:v>0.28999999999999998</c:v>
                </c:pt>
                <c:pt idx="4">
                  <c:v>#N/A</c:v>
                </c:pt>
                <c:pt idx="5">
                  <c:v>0.04</c:v>
                </c:pt>
                <c:pt idx="6">
                  <c:v>#N/A</c:v>
                </c:pt>
                <c:pt idx="7">
                  <c:v>0.4</c:v>
                </c:pt>
                <c:pt idx="8">
                  <c:v>#N/A</c:v>
                </c:pt>
                <c:pt idx="9">
                  <c:v>0.27</c:v>
                </c:pt>
              </c:numCache>
            </c:numRef>
          </c:val>
          <c:extLst>
            <c:ext xmlns:c16="http://schemas.microsoft.com/office/drawing/2014/chart" uri="{C3380CC4-5D6E-409C-BE32-E72D297353CC}">
              <c16:uniqueId val="{00000006-E04A-4AF3-A79D-440FDDDA94B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0.03</c:v>
                </c:pt>
                <c:pt idx="4">
                  <c:v>#N/A</c:v>
                </c:pt>
                <c:pt idx="5">
                  <c:v>0.7</c:v>
                </c:pt>
                <c:pt idx="6">
                  <c:v>#N/A</c:v>
                </c:pt>
                <c:pt idx="7">
                  <c:v>0.82</c:v>
                </c:pt>
                <c:pt idx="8">
                  <c:v>#N/A</c:v>
                </c:pt>
                <c:pt idx="9">
                  <c:v>0.39</c:v>
                </c:pt>
              </c:numCache>
            </c:numRef>
          </c:val>
          <c:extLst>
            <c:ext xmlns:c16="http://schemas.microsoft.com/office/drawing/2014/chart" uri="{C3380CC4-5D6E-409C-BE32-E72D297353CC}">
              <c16:uniqueId val="{00000007-E04A-4AF3-A79D-440FDDDA94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5.35</c:v>
                </c:pt>
                <c:pt idx="2">
                  <c:v>#N/A</c:v>
                </c:pt>
                <c:pt idx="3">
                  <c:v>5.71</c:v>
                </c:pt>
                <c:pt idx="4">
                  <c:v>#N/A</c:v>
                </c:pt>
                <c:pt idx="5">
                  <c:v>4.13</c:v>
                </c:pt>
                <c:pt idx="6">
                  <c:v>#N/A</c:v>
                </c:pt>
                <c:pt idx="7">
                  <c:v>7.07</c:v>
                </c:pt>
                <c:pt idx="8">
                  <c:v>#N/A</c:v>
                </c:pt>
                <c:pt idx="9">
                  <c:v>6.68</c:v>
                </c:pt>
              </c:numCache>
            </c:numRef>
          </c:val>
          <c:extLst>
            <c:ext xmlns:c16="http://schemas.microsoft.com/office/drawing/2014/chart" uri="{C3380CC4-5D6E-409C-BE32-E72D297353CC}">
              <c16:uniqueId val="{00000008-E04A-4AF3-A79D-440FDDDA94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3.13</c:v>
                </c:pt>
                <c:pt idx="2">
                  <c:v>#N/A</c:v>
                </c:pt>
                <c:pt idx="3">
                  <c:v>5.67</c:v>
                </c:pt>
                <c:pt idx="4">
                  <c:v>#N/A</c:v>
                </c:pt>
                <c:pt idx="5">
                  <c:v>4.4400000000000004</c:v>
                </c:pt>
                <c:pt idx="6">
                  <c:v>#N/A</c:v>
                </c:pt>
                <c:pt idx="7">
                  <c:v>6.88</c:v>
                </c:pt>
                <c:pt idx="8">
                  <c:v>#N/A</c:v>
                </c:pt>
                <c:pt idx="9">
                  <c:v>8.7100000000000009</c:v>
                </c:pt>
              </c:numCache>
            </c:numRef>
          </c:val>
          <c:extLst>
            <c:ext xmlns:c16="http://schemas.microsoft.com/office/drawing/2014/chart" uri="{C3380CC4-5D6E-409C-BE32-E72D297353CC}">
              <c16:uniqueId val="{00000009-E04A-4AF3-A79D-440FDDDA94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333</c:v>
                </c:pt>
                <c:pt idx="5">
                  <c:v>300</c:v>
                </c:pt>
                <c:pt idx="8">
                  <c:v>281</c:v>
                </c:pt>
                <c:pt idx="11">
                  <c:v>271</c:v>
                </c:pt>
                <c:pt idx="14">
                  <c:v>259</c:v>
                </c:pt>
              </c:numCache>
            </c:numRef>
          </c:val>
          <c:extLst>
            <c:ext xmlns:c16="http://schemas.microsoft.com/office/drawing/2014/chart" uri="{C3380CC4-5D6E-409C-BE32-E72D297353CC}">
              <c16:uniqueId val="{00000000-8C2C-4575-8E12-58BC5EF4DC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C2C-4575-8E12-58BC5EF4DC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C2C-4575-8E12-58BC5EF4DC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c:v>
                </c:pt>
                <c:pt idx="3">
                  <c:v>6</c:v>
                </c:pt>
                <c:pt idx="6">
                  <c:v>6</c:v>
                </c:pt>
                <c:pt idx="9">
                  <c:v>6</c:v>
                </c:pt>
                <c:pt idx="12">
                  <c:v>6</c:v>
                </c:pt>
              </c:numCache>
            </c:numRef>
          </c:val>
          <c:extLst>
            <c:ext xmlns:c16="http://schemas.microsoft.com/office/drawing/2014/chart" uri="{C3380CC4-5D6E-409C-BE32-E72D297353CC}">
              <c16:uniqueId val="{00000003-8C2C-4575-8E12-58BC5EF4DC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162</c:v>
                </c:pt>
                <c:pt idx="3">
                  <c:v>156</c:v>
                </c:pt>
                <c:pt idx="6">
                  <c:v>144</c:v>
                </c:pt>
                <c:pt idx="9">
                  <c:v>122</c:v>
                </c:pt>
                <c:pt idx="12">
                  <c:v>98</c:v>
                </c:pt>
              </c:numCache>
            </c:numRef>
          </c:val>
          <c:extLst>
            <c:ext xmlns:c16="http://schemas.microsoft.com/office/drawing/2014/chart" uri="{C3380CC4-5D6E-409C-BE32-E72D297353CC}">
              <c16:uniqueId val="{00000004-8C2C-4575-8E12-58BC5EF4DC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C2C-4575-8E12-58BC5EF4DC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C2C-4575-8E12-58BC5EF4DC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190</c:v>
                </c:pt>
                <c:pt idx="3">
                  <c:v>176</c:v>
                </c:pt>
                <c:pt idx="6">
                  <c:v>168</c:v>
                </c:pt>
                <c:pt idx="9">
                  <c:v>155</c:v>
                </c:pt>
                <c:pt idx="12">
                  <c:v>93</c:v>
                </c:pt>
              </c:numCache>
            </c:numRef>
          </c:val>
          <c:extLst>
            <c:ext xmlns:c16="http://schemas.microsoft.com/office/drawing/2014/chart" uri="{C3380CC4-5D6E-409C-BE32-E72D297353CC}">
              <c16:uniqueId val="{00000007-8C2C-4575-8E12-58BC5EF4DC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c:v>
                </c:pt>
                <c:pt idx="2">
                  <c:v>#N/A</c:v>
                </c:pt>
                <c:pt idx="3">
                  <c:v>#N/A</c:v>
                </c:pt>
                <c:pt idx="4">
                  <c:v>38</c:v>
                </c:pt>
                <c:pt idx="5">
                  <c:v>#N/A</c:v>
                </c:pt>
                <c:pt idx="6">
                  <c:v>#N/A</c:v>
                </c:pt>
                <c:pt idx="7">
                  <c:v>37</c:v>
                </c:pt>
                <c:pt idx="8">
                  <c:v>#N/A</c:v>
                </c:pt>
                <c:pt idx="9">
                  <c:v>#N/A</c:v>
                </c:pt>
                <c:pt idx="10">
                  <c:v>12</c:v>
                </c:pt>
                <c:pt idx="11">
                  <c:v>#N/A</c:v>
                </c:pt>
                <c:pt idx="12">
                  <c:v>#N/A</c:v>
                </c:pt>
                <c:pt idx="13">
                  <c:v>-62</c:v>
                </c:pt>
                <c:pt idx="14">
                  <c:v>#N/A</c:v>
                </c:pt>
              </c:numCache>
            </c:numRef>
          </c:val>
          <c:smooth val="0"/>
          <c:extLst>
            <c:ext xmlns:c16="http://schemas.microsoft.com/office/drawing/2014/chart" uri="{C3380CC4-5D6E-409C-BE32-E72D297353CC}">
              <c16:uniqueId val="{00000008-8C2C-4575-8E12-58BC5EF4DC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2533</c:v>
                </c:pt>
                <c:pt idx="5">
                  <c:v>2275</c:v>
                </c:pt>
                <c:pt idx="8">
                  <c:v>2033</c:v>
                </c:pt>
                <c:pt idx="11">
                  <c:v>1793</c:v>
                </c:pt>
                <c:pt idx="14">
                  <c:v>1556</c:v>
                </c:pt>
              </c:numCache>
            </c:numRef>
          </c:val>
          <c:extLst>
            <c:ext xmlns:c16="http://schemas.microsoft.com/office/drawing/2014/chart" uri="{C3380CC4-5D6E-409C-BE32-E72D297353CC}">
              <c16:uniqueId val="{00000000-EF07-4B29-8B38-357400DEFB3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F07-4B29-8B38-357400DEFB3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4325</c:v>
                </c:pt>
                <c:pt idx="5">
                  <c:v>5291</c:v>
                </c:pt>
                <c:pt idx="8">
                  <c:v>5029</c:v>
                </c:pt>
                <c:pt idx="11">
                  <c:v>4861</c:v>
                </c:pt>
                <c:pt idx="14">
                  <c:v>5478</c:v>
                </c:pt>
              </c:numCache>
            </c:numRef>
          </c:val>
          <c:extLst>
            <c:ext xmlns:c16="http://schemas.microsoft.com/office/drawing/2014/chart" uri="{C3380CC4-5D6E-409C-BE32-E72D297353CC}">
              <c16:uniqueId val="{00000002-EF07-4B29-8B38-357400DEFB3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07-4B29-8B38-357400DEFB3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07-4B29-8B38-357400DEFB3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07-4B29-8B38-357400DEFB3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07-4B29-8B38-357400DEFB3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53</c:v>
                </c:pt>
                <c:pt idx="3">
                  <c:v>54</c:v>
                </c:pt>
                <c:pt idx="6">
                  <c:v>50</c:v>
                </c:pt>
                <c:pt idx="9">
                  <c:v>50</c:v>
                </c:pt>
                <c:pt idx="12">
                  <c:v>53</c:v>
                </c:pt>
              </c:numCache>
            </c:numRef>
          </c:val>
          <c:extLst>
            <c:ext xmlns:c16="http://schemas.microsoft.com/office/drawing/2014/chart" uri="{C3380CC4-5D6E-409C-BE32-E72D297353CC}">
              <c16:uniqueId val="{00000007-EF07-4B29-8B38-357400DEFB3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841</c:v>
                </c:pt>
                <c:pt idx="3">
                  <c:v>724</c:v>
                </c:pt>
                <c:pt idx="6">
                  <c:v>607</c:v>
                </c:pt>
                <c:pt idx="9">
                  <c:v>505</c:v>
                </c:pt>
                <c:pt idx="12">
                  <c:v>422</c:v>
                </c:pt>
              </c:numCache>
            </c:numRef>
          </c:val>
          <c:extLst>
            <c:ext xmlns:c16="http://schemas.microsoft.com/office/drawing/2014/chart" uri="{C3380CC4-5D6E-409C-BE32-E72D297353CC}">
              <c16:uniqueId val="{00000008-EF07-4B29-8B38-357400DEFB3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F07-4B29-8B38-357400DEFB3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672</c:v>
                </c:pt>
                <c:pt idx="3">
                  <c:v>486</c:v>
                </c:pt>
                <c:pt idx="6">
                  <c:v>331</c:v>
                </c:pt>
                <c:pt idx="9">
                  <c:v>185</c:v>
                </c:pt>
                <c:pt idx="12">
                  <c:v>97</c:v>
                </c:pt>
              </c:numCache>
            </c:numRef>
          </c:val>
          <c:extLst>
            <c:ext xmlns:c16="http://schemas.microsoft.com/office/drawing/2014/chart" uri="{C3380CC4-5D6E-409C-BE32-E72D297353CC}">
              <c16:uniqueId val="{0000000A-EF07-4B29-8B38-357400DEFB3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07-4B29-8B38-357400DEFB3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3364</c:v>
                </c:pt>
                <c:pt idx="1">
                  <c:v>3164</c:v>
                </c:pt>
                <c:pt idx="2">
                  <c:v>3456</c:v>
                </c:pt>
              </c:numCache>
            </c:numRef>
          </c:val>
          <c:extLst>
            <c:ext xmlns:c16="http://schemas.microsoft.com/office/drawing/2014/chart" uri="{C3380CC4-5D6E-409C-BE32-E72D297353CC}">
              <c16:uniqueId val="{00000000-2A28-4F08-BBD0-E69977C18E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183</c:v>
                </c:pt>
                <c:pt idx="1">
                  <c:v>183</c:v>
                </c:pt>
                <c:pt idx="2">
                  <c:v>183</c:v>
                </c:pt>
              </c:numCache>
            </c:numRef>
          </c:val>
          <c:extLst>
            <c:ext xmlns:c16="http://schemas.microsoft.com/office/drawing/2014/chart" uri="{C3380CC4-5D6E-409C-BE32-E72D297353CC}">
              <c16:uniqueId val="{00000001-2A28-4F08-BBD0-E69977C18E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1392</c:v>
                </c:pt>
                <c:pt idx="1">
                  <c:v>1388</c:v>
                </c:pt>
                <c:pt idx="2">
                  <c:v>1696</c:v>
                </c:pt>
              </c:numCache>
            </c:numRef>
          </c:val>
          <c:extLst>
            <c:ext xmlns:c16="http://schemas.microsoft.com/office/drawing/2014/chart" uri="{C3380CC4-5D6E-409C-BE32-E72D297353CC}">
              <c16:uniqueId val="{00000002-2A28-4F08-BBD0-E69977C18E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{5A9274B8-9298-4987-A16F-CFAC1D665D24}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86D-4F0A-96E8-333108313F2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{946468EC-DBE4-4A85-AE61-7EEFFF219C28}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86D-4F0A-96E8-333108313F2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{E035861C-1587-4F73-8010-FB893A8705C4}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86D-4F0A-96E8-333108313F2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{E7D72E08-7919-4E4F-B40E-602AF395681E}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86D-4F0A-96E8-333108313F2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{92A7D70E-7ECB-4A4B-8510-48577FB81088}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86D-4F0A-96E8-333108313F2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{EB5F0C08-5AA2-4835-867E-035ADCDE0E2D}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86D-4F0A-96E8-333108313F2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{8BEC9875-B707-4B58-BA0D-40FB66CA6833}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86D-4F0A-96E8-333108313F2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{FFC4FDB6-2803-4E87-94A6-6E9E9A8BA966}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86D-4F0A-96E8-333108313F2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{2A46954C-B43B-4722-9471-AE571EA05841}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86D-4F0A-96E8-333108313F2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45.8</c:v>
                </c:pt>
                <c:pt idx="16">
                  <c:v>37</c:v>
                </c:pt>
                <c:pt idx="24">
                  <c:v>45.6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86D-4F0A-96E8-333108313F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{D70023D7-C657-4C38-AD0E-E12551B120E2}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86D-4F0A-96E8-333108313F2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{1740D96D-EB43-4D5C-9A0F-FBB782E1D876}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86D-4F0A-96E8-333108313F2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{7A3371DC-3761-4D67-8327-7EFD70E36081}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86D-4F0A-96E8-333108313F2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{7EF4865F-B656-4C35-9DB8-9EA9B8FB876D}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86D-4F0A-96E8-333108313F2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{ECC55CAC-3AAB-42C7-8BB2-0DDC4647B537}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86D-4F0A-96E8-333108313F2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{795D5039-14A7-4EC0-94B8-AA0DD3353BA0}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86D-4F0A-96E8-333108313F2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{A271E011-65C0-4E60-A4E4-2BA4379443B8}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86D-4F0A-96E8-333108313F2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{A617B051-19F6-4439-817C-540924872DC2}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86D-4F0A-96E8-333108313F2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{A83A40B5-0A87-4E9E-9B8C-84EBB7C8BC20}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86D-4F0A-96E8-333108313F2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numCache>
            </c:numRef>
          </c:xVal>
          <c:yVal>
            <c:numRef>
              <c:f>公会計指標分析・財政指標組合せ分析表!$BP$55:$DC$55</c:f>
              <c:numCache>
                <c:formatCode>#,##0.0;"▲ "#,##0.0</c:formatCode>
                <c:ptCount val="40"/>
                <c:pt idx="8">
                  <c:v>0.8</c:v>
                </c:pt>
                <c:pt idx="16">
                  <c:v>0</c:v>
                </c:pt>
                <c:pt idx="24">
                  <c:v>0</c:v>
                </c:pt>
              </c:numCache>
            </c:numRef>
          </c:yVal>
          <c:smooth val="0"/>
          <c:extLst>
            <c:ext xmlns:c16="http://schemas.microsoft.com/office/drawing/2014/chart" uri="{C3380CC4-5D6E-409C-BE32-E72D297353CC}">
              <c16:uniqueId val="{00000013-786D-4F0A-96E8-333108313F20}"/>
            </c:ext>
          </c:extLst>
        </c:ser>
        <c:dLbls>
          <c:showLegendKey val="0"/>
          <c:showVal val="1"/>
          <c:showCatName val="0"/>
          <c:showSerName val="0"/>
          <c:showPercent val="0"/>
          <c:showBubbleSize val="0"/>
        </c:dLbls>
        <c:axId val="46179840"/>
        <c:axId val="46181760"/>
      </c:scatterChart>
      <c:valAx>
        <c:axId val="46179840"/>
        <c:scaling>
          <c:orientation val="minMax"/>
          <c:max val="59.4"/>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{F948643E-BE04-4F75-BA3B-A52F54832028}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7E4-4E63-A834-A828778CBC2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{8DDDB4F0-9F3A-4300-BE05-40B1B1726FAC}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7E4-4E63-A834-A828778CBC2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{7BC0EFFC-A603-417D-A6A2-E2331995A19E}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7E4-4E63-A834-A828778CBC2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{1133AE44-1C3F-4DD3-8B10-D6A43D12DD3B}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7E4-4E63-A834-A828778CBC2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{90DC9E26-A570-4F1B-A83E-5FA95482717F}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7E4-4E63-A834-A828778CBC23}"/>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{4BEE0533-5BF4-418B-9B56-C69C919B8810}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7E4-4E63-A834-A828778CBC23}"/>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{C673D049-A4C8-49F8-A77E-C70828912A06}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7E4-4E63-A834-A828778CBC23}"/>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{45EC38A1-997E-4F15-A7E8-80F60C4672B3}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7E4-4E63-A834-A828778CBC23}"/>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{E58AB61D-5F9A-40CB-A229-85EAA4B8B1BE}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7E4-4E63-A834-A828778CB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1.9</c:v>
                </c:pt>
                <c:pt idx="8">
                  <c:v>1.2</c:v>
                </c:pt>
                <c:pt idx="16">
                  <c:v>0.9</c:v>
                </c:pt>
                <c:pt idx="24">
                  <c:v>0.8</c:v>
                </c:pt>
                <c:pt idx="32">
                  <c:v>-0.1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7E4-4E63-A834-A828778CBC2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{E9BD9AA4-F4F3-418B-BF60-98806545C904}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7E4-4E63-A834-A828778CBC2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{FA5FE38A-7B97-4616-BD8F-118CF9793D0E}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7E4-4E63-A834-A828778CBC2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{A5DBCFF7-D269-45F6-B2E5-0A1446AF7D7A}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7E4-4E63-A834-A828778CBC2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{8DE0CFE3-8FC4-4F15-8586-CF0A310DEB2F}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7E4-4E63-A834-A828778CBC2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{2962A2A6-0FEE-49F7-9CF7-CA9805584EAB}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7E4-4E63-A834-A828778CBC2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{8E684609-B69D-4AF5-B75B-85A2FAFA553F}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7E4-4E63-A834-A828778CBC23}"/>
                </c:ext>
              </c:extLst>
            </c:dLbl>
            <c:dLbl>
              <c:idx val="16"/>
              <c:layout>
                <c:manualLayout>
                  <c:x val="-3.1697991619110633E-2"/>
                  <c:y val="-4.349592131553585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{B426FB8E-DE2D-4CC4-85E6-3AFD46ABAD4E}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7E4-4E63-A834-A828778CBC23}"/>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{A444B60E-2BDD-4A37-BE0A-C8A7FB591F50}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7E4-4E63-A834-A828778CBC23}"/>
                </c:ext>
              </c:extLst>
            </c:dLbl>
            <c:dLbl>
              <c:idx val="32"/>
              <c:layout>
                <c:manualLayout>
                  <c:x val="-1.8235628084249993E-2"/>
                  <c:y val="-8.133737286005204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{C13D8BEB-56D2-4B99-8CCE-DA73855DC94F}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7E4-4E63-A834-A828778CB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22.6</c:v>
                </c:pt>
                <c:pt idx="8">
                  <c:v>0.8</c:v>
                </c:pt>
                <c:pt idx="16">
                  <c:v>0</c:v>
                </c:pt>
                <c:pt idx="24">
                  <c:v>0</c:v>
                </c:pt>
                <c:pt idx="32">
                  <c:v>0</c:v>
                </c:pt>
              </c:numCache>
            </c:numRef>
          </c:yVal>
          <c:smooth val="0"/>
          <c:extLst>
            <c:ext xmlns:c16="http://schemas.microsoft.com/office/drawing/2014/chart" uri="{C3380CC4-5D6E-409C-BE32-E72D297353CC}">
              <c16:uniqueId val="{00000013-97E4-4E63-A834-A828778CBC23}"/>
            </c:ext>
          </c:extLst>
        </c:ser>
        <c:dLbls>
          <c:showLegendKey val="0"/>
          <c:showVal val="1"/>
          <c:showCatName val="0"/>
          <c:showSerName val="0"/>
          <c:showPercent val="0"/>
          <c:showBubbleSize val="0"/>
        </c:dLbls>
        <c:axId val="84219776"/>
        <c:axId val="84234240"/>
      </c:scatterChart>
      <c:valAx>
        <c:axId val="84219776"/>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近年は地方債の新たな借り入れを行っておらず、一般会計における元利償還金や公営企業債の元利償還金に対する繰入金等、元利償還金等は年々減少している。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また、それと連動して、算入公債費等も減少している。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今後、公共施設やインフラ施設の老朽化に伴う更新や長寿命化等の際は地方債の発行が予測されるが、事業の緊急度や住民ニーズを的確に把握し、最小限度の地方債発行にとどめる必要がある。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近年は地方債の新たな借り入れを行っていないため、減債基金への積み立てはしておらず、喫緊の必要性はない状況である。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近年は新たな地方債発行を行っていないことから、地方債等の将来負担額は年々減少している。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充当可能財源等についても、充当可能基金残高は</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億円前後で安定して推移しており、公共施設やインフラ施設の老朽化に伴う更新や長寿命化等に備えて、引き続き高い水準を維持していく必要がある。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山梨県忍野村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財政調整基金においては地方財政法第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条により前年度決算剰余金の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以上を積み立てを行い、その他特定目的基金においては教育施設整備基金や特定防衛施設周辺整備金などへの積み立てを行ったことが主な要因で、全体としては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億円近い増加となった。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中長期的な観点からは法人税率の引き下げ等による地方税収の減収が見込まれるため、財政調整基金については決算剰余金の積み立てや補助事業の有効活用等で残高を維持していくよう努める。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その他特定目的基金については、事業の優先順位や住民ニーズを的確に把握しながら、歳出全体の見直しと併せて、計画的な積み立てと事業への充当を行う。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公共施設整備基金については、老朽化の進行する公共施設の更新や長寿命化に充てる予定である。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教育施設整備基金は小学校建設の財源に充てる予定である。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このほか、基金名称に準じた事業に充てる予定である。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学校建設資金に充当するための教育施設整備金に約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千万円、国庫支出金を財源とする特定防衛施設周辺整備基金に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百万円など、いくつかの特定目的基金で新たに積み立てを行った。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基金全体における今後の方針にも記載のとおり、事業の優先順位や住民ニーズを的確に把握しながら、計画的な積み立てと事業への充当を行う。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条に基づく前年度決算剰余金の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以上を積み立て等を行い、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千万円ほどの増加となった。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における今後の方針にも記載のとおり、中長期的な観点からは法人税率の引き下げ等による地方税収の減収が見込まれるため、決算剰余金の積み立てや補助事業の有効活用等で残高を維持していく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近年地方債の発行がないため同額を維持している。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当面は現状を維持していく。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5" name="正方形/長方形 44"/>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と比較し、現在のところ低い水準ではあるが、施設の老朽化は着々と進行しており、公共施設等総合管理計画の見直しや個別施設計画の策定をさらに推進し、中長期的な視点で計画的に修繕や更新を行っていく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2" name="直線コネクタ 71"/>
        <xdr:cNvCxnSpPr/>
      </xdr:nvCxnSpPr>
      <xdr:spPr>
        <a:xfrm flipV="1">
          <a:off x="4760595" y="4771602"/>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3" name="有形固定資産減価償却率最小値テキスト"/>
        <xdr:cNvSpPr txBox="1"/>
      </xdr:nvSpPr>
      <xdr:spPr>
        <a:xfrm>
          <a:off x="4813300" y="5770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4" name="直線コネクタ 73"/>
        <xdr:cNvCxnSpPr/>
      </xdr:nvCxnSpPr>
      <xdr:spPr>
        <a:xfrm>
          <a:off x="4673600" y="5766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5" name="有形固定資産減価償却率最大値テキスト"/>
        <xdr:cNvSpPr txBox="1"/>
      </xdr:nvSpPr>
      <xdr:spPr>
        <a:xfrm>
          <a:off x="4813300" y="454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6" name="直線コネクタ 75"/>
        <xdr:cNvCxnSpPr/>
      </xdr:nvCxnSpPr>
      <xdr:spPr>
        <a:xfrm>
          <a:off x="4673600" y="477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23512</xdr:rowOff>
    </xdr:from>
    <xdr:ext cx="405111" cy="259045"/>
    <xdr:sp macro="" textlink="">
      <xdr:nvSpPr>
        <xdr:cNvPr id="77" name="有形固定資産減価償却率平均値テキスト"/>
        <xdr:cNvSpPr txBox="1"/>
      </xdr:nvSpPr>
      <xdr:spPr>
        <a:xfrm>
          <a:off x="4813300" y="516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8" name="フローチャート: 判断 77"/>
        <xdr:cNvSpPr/>
      </xdr:nvSpPr>
      <xdr:spPr>
        <a:xfrm>
          <a:off x="4711700" y="518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79" name="フローチャート: 判断 78"/>
        <xdr:cNvSpPr/>
      </xdr:nvSpPr>
      <xdr:spPr>
        <a:xfrm>
          <a:off x="4000500" y="522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0" name="フローチャート: 判断 79"/>
        <xdr:cNvSpPr/>
      </xdr:nvSpPr>
      <xdr:spPr>
        <a:xfrm>
          <a:off x="3238500" y="523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1" name="フローチャート: 判断 80"/>
        <xdr:cNvSpPr/>
      </xdr:nvSpPr>
      <xdr:spPr>
        <a:xfrm>
          <a:off x="2476500" y="52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154305</xdr:rowOff>
    </xdr:from>
    <xdr:to>
      <xdr:col>19</xdr:col>
      <xdr:colOff>187325</xdr:colOff>
      <xdr:row>32</xdr:row>
      <xdr:rowOff>84455</xdr:rowOff>
    </xdr:to>
    <xdr:sp macro="" textlink="">
      <xdr:nvSpPr>
        <xdr:cNvPr id="87" name="楕円 86"/>
        <xdr:cNvSpPr/>
      </xdr:nvSpPr>
      <xdr:spPr>
        <a:xfrm>
          <a:off x="4000500" y="546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137583</xdr:rowOff>
    </xdr:from>
    <xdr:to>
      <xdr:col>15</xdr:col>
      <xdr:colOff>187325</xdr:colOff>
      <xdr:row>33</xdr:row>
      <xdr:rowOff>67733</xdr:rowOff>
    </xdr:to>
    <xdr:sp macro="" textlink="">
      <xdr:nvSpPr>
        <xdr:cNvPr id="88" name="楕円 87"/>
        <xdr:cNvSpPr/>
      </xdr:nvSpPr>
      <xdr:spPr>
        <a:xfrm>
          <a:off x="3238500" y="562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33655</xdr:rowOff>
    </xdr:from>
    <xdr:to>
      <xdr:col>19</xdr:col>
      <xdr:colOff>136525</xdr:colOff>
      <xdr:row>33</xdr:row>
      <xdr:rowOff>16933</xdr:rowOff>
    </xdr:to>
    <xdr:cxnSp macro="">
      <xdr:nvCxnSpPr>
        <xdr:cNvPr id="89" name="直線コネクタ 88"/>
        <xdr:cNvCxnSpPr/>
      </xdr:nvCxnSpPr>
      <xdr:spPr>
        <a:xfrm flipV="1">
          <a:off x="3289300" y="5520055"/>
          <a:ext cx="762000" cy="15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150707</xdr:rowOff>
    </xdr:from>
    <xdr:to>
      <xdr:col>11</xdr:col>
      <xdr:colOff>187325</xdr:colOff>
      <xdr:row>32</xdr:row>
      <xdr:rowOff>80857</xdr:rowOff>
    </xdr:to>
    <xdr:sp macro="" textlink="">
      <xdr:nvSpPr>
        <xdr:cNvPr id="90" name="楕円 89"/>
        <xdr:cNvSpPr/>
      </xdr:nvSpPr>
      <xdr:spPr>
        <a:xfrm>
          <a:off x="2476500" y="54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30057</xdr:rowOff>
    </xdr:from>
    <xdr:to>
      <xdr:col>15</xdr:col>
      <xdr:colOff>136525</xdr:colOff>
      <xdr:row>33</xdr:row>
      <xdr:rowOff>16933</xdr:rowOff>
    </xdr:to>
    <xdr:cxnSp macro="">
      <xdr:nvCxnSpPr>
        <xdr:cNvPr id="91" name="直線コネクタ 90"/>
        <xdr:cNvCxnSpPr/>
      </xdr:nvCxnSpPr>
      <xdr:spPr>
        <a:xfrm>
          <a:off x="2527300" y="5516457"/>
          <a:ext cx="762000" cy="15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2" name="n_1aveValue有形固定資産減価償却率"/>
        <xdr:cNvSpPr txBox="1"/>
      </xdr:nvSpPr>
      <xdr:spPr>
        <a:xfrm>
          <a:off x="3836044" y="500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3" name="n_2aveValue有形固定資産減価償却率"/>
        <xdr:cNvSpPr txBox="1"/>
      </xdr:nvSpPr>
      <xdr:spPr>
        <a:xfrm>
          <a:off x="3086744"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4" name="n_3aveValue有形固定資産減価償却率"/>
        <xdr:cNvSpPr txBox="1"/>
      </xdr:nvSpPr>
      <xdr:spPr>
        <a:xfrm>
          <a:off x="2324744" y="5053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75582</xdr:rowOff>
    </xdr:from>
    <xdr:ext cx="405111" cy="259045"/>
    <xdr:sp macro="" textlink="">
      <xdr:nvSpPr>
        <xdr:cNvPr id="95" name="n_1mainValue有形固定資産減価償却率"/>
        <xdr:cNvSpPr txBox="1"/>
      </xdr:nvSpPr>
      <xdr:spPr>
        <a:xfrm>
          <a:off x="3836044" y="5561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58860</xdr:rowOff>
    </xdr:from>
    <xdr:ext cx="405111" cy="259045"/>
    <xdr:sp macro="" textlink="">
      <xdr:nvSpPr>
        <xdr:cNvPr id="96" name="n_2mainValue有形固定資産減価償却率"/>
        <xdr:cNvSpPr txBox="1"/>
      </xdr:nvSpPr>
      <xdr:spPr>
        <a:xfrm>
          <a:off x="3086744" y="5716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71984</xdr:rowOff>
    </xdr:from>
    <xdr:ext cx="405111" cy="259045"/>
    <xdr:sp macro="" textlink="">
      <xdr:nvSpPr>
        <xdr:cNvPr id="97" name="n_3mainValue有形固定資産減価償却率"/>
        <xdr:cNvSpPr txBox="1"/>
      </xdr:nvSpPr>
      <xdr:spPr>
        <a:xfrm>
          <a:off x="2324744" y="55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0" name="正方形/長方形 99"/>
        <xdr:cNvSpPr/>
      </xdr:nvSpPr>
      <xdr:spPr>
        <a:xfrm>
          <a:off x="14045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引き続き計画的な財政運営に努める。</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4" name="テキスト ボックス 113"/>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2" name="テキスト ボックス 121"/>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26" name="直線コネクタ 125"/>
        <xdr:cNvCxnSpPr/>
      </xdr:nvCxnSpPr>
      <xdr:spPr>
        <a:xfrm flipV="1">
          <a:off x="14793595" y="4644701"/>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7"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8" name="直線コネクタ 127"/>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29" name="債務償還比率最大値テキスト"/>
        <xdr:cNvSpPr txBox="1"/>
      </xdr:nvSpPr>
      <xdr:spPr>
        <a:xfrm>
          <a:off x="14846300" y="4419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0" name="直線コネクタ 129"/>
        <xdr:cNvCxnSpPr/>
      </xdr:nvCxnSpPr>
      <xdr:spPr>
        <a:xfrm>
          <a:off x="14706600" y="4644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1" name="債務償還比率平均値テキスト"/>
        <xdr:cNvSpPr txBox="1"/>
      </xdr:nvSpPr>
      <xdr:spPr>
        <a:xfrm>
          <a:off x="14846300" y="5226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2" name="フローチャート: 判断 131"/>
        <xdr:cNvSpPr/>
      </xdr:nvSpPr>
      <xdr:spPr>
        <a:xfrm>
          <a:off x="14744700" y="537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3" name="フローチャート: 判断 132"/>
        <xdr:cNvSpPr/>
      </xdr:nvSpPr>
      <xdr:spPr>
        <a:xfrm>
          <a:off x="14033500" y="53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161243</xdr:rowOff>
    </xdr:from>
    <xdr:ext cx="469744" cy="259045"/>
    <xdr:sp macro="" textlink="">
      <xdr:nvSpPr>
        <xdr:cNvPr id="139" name="n_1aveValue債務償還比率"/>
        <xdr:cNvSpPr txBox="1"/>
      </xdr:nvSpPr>
      <xdr:spPr>
        <a:xfrm>
          <a:off x="13836727" y="51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152417</xdr:rowOff>
    </xdr:from>
    <xdr:ext cx="405111" cy="259045"/>
    <xdr:sp macro="" textlink="">
      <xdr:nvSpPr>
        <xdr:cNvPr id="61" name="【道路】&#10;有形固定資産減価償却率平均値テキスト"/>
        <xdr:cNvSpPr txBox="1"/>
      </xdr:nvSpPr>
      <xdr:spPr>
        <a:xfrm>
          <a:off x="4673600" y="632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40</xdr:row>
      <xdr:rowOff>13970</xdr:rowOff>
    </xdr:from>
    <xdr:to>
      <xdr:col>10</xdr:col>
      <xdr:colOff>165100</xdr:colOff>
      <xdr:row>40</xdr:row>
      <xdr:rowOff>115570</xdr:rowOff>
    </xdr:to>
    <xdr:sp macro="" textlink="">
      <xdr:nvSpPr>
        <xdr:cNvPr id="71" name="楕円 70"/>
        <xdr:cNvSpPr/>
      </xdr:nvSpPr>
      <xdr:spPr>
        <a:xfrm>
          <a:off x="19685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158767</xdr:rowOff>
    </xdr:from>
    <xdr:ext cx="405111" cy="259045"/>
    <xdr:sp macro="" textlink="">
      <xdr:nvSpPr>
        <xdr:cNvPr id="72"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73"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74"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106697</xdr:rowOff>
    </xdr:from>
    <xdr:ext cx="405111" cy="259045"/>
    <xdr:sp macro="" textlink="">
      <xdr:nvSpPr>
        <xdr:cNvPr id="75" name="n_3mainValue【道路】&#10;有形固定資産減価償却率"/>
        <xdr:cNvSpPr txBox="1"/>
      </xdr:nvSpPr>
      <xdr:spPr>
        <a:xfrm>
          <a:off x="1816744"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89" name="テキスト ボックス 88"/>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91" name="テキスト ボックス 90"/>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93" name="テキスト ボックス 92"/>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95" name="テキスト ボックス 94"/>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97" name="テキスト ボックス 96"/>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99" name="直線コネクタ 98"/>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0"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01" name="直線コネクタ 100"/>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02"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03" name="直線コネクタ 102"/>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102809</xdr:rowOff>
    </xdr:from>
    <xdr:ext cx="599010" cy="259045"/>
    <xdr:sp macro="" textlink="">
      <xdr:nvSpPr>
        <xdr:cNvPr id="104" name="【道路】&#10;一人当たり延長平均値テキスト"/>
        <xdr:cNvSpPr txBox="1"/>
      </xdr:nvSpPr>
      <xdr:spPr>
        <a:xfrm>
          <a:off x="10515600" y="7132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05" name="フローチャート: 判断 104"/>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06" name="フローチャート: 判断 105"/>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07" name="フローチャート: 判断 106"/>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08" name="フローチャート: 判断 107"/>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157329</xdr:rowOff>
    </xdr:from>
    <xdr:to>
      <xdr:col>50</xdr:col>
      <xdr:colOff>165100</xdr:colOff>
      <xdr:row>42</xdr:row>
      <xdr:rowOff>87479</xdr:rowOff>
    </xdr:to>
    <xdr:sp macro="" textlink="">
      <xdr:nvSpPr>
        <xdr:cNvPr id="114" name="楕円 113"/>
        <xdr:cNvSpPr/>
      </xdr:nvSpPr>
      <xdr:spPr>
        <a:xfrm>
          <a:off x="9588500" y="71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157320</xdr:rowOff>
    </xdr:from>
    <xdr:to>
      <xdr:col>46</xdr:col>
      <xdr:colOff>38100</xdr:colOff>
      <xdr:row>42</xdr:row>
      <xdr:rowOff>87470</xdr:rowOff>
    </xdr:to>
    <xdr:sp macro="" textlink="">
      <xdr:nvSpPr>
        <xdr:cNvPr id="115" name="楕円 114"/>
        <xdr:cNvSpPr/>
      </xdr:nvSpPr>
      <xdr:spPr>
        <a:xfrm>
          <a:off x="8699500" y="718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36670</xdr:rowOff>
    </xdr:from>
    <xdr:to>
      <xdr:col>50</xdr:col>
      <xdr:colOff>114300</xdr:colOff>
      <xdr:row>42</xdr:row>
      <xdr:rowOff>36679</xdr:rowOff>
    </xdr:to>
    <xdr:cxnSp macro="">
      <xdr:nvCxnSpPr>
        <xdr:cNvPr id="116" name="直線コネクタ 115"/>
        <xdr:cNvCxnSpPr/>
      </xdr:nvCxnSpPr>
      <xdr:spPr>
        <a:xfrm>
          <a:off x="8750300" y="7237570"/>
          <a:ext cx="889000" cy="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157305</xdr:rowOff>
    </xdr:from>
    <xdr:to>
      <xdr:col>41</xdr:col>
      <xdr:colOff>101600</xdr:colOff>
      <xdr:row>42</xdr:row>
      <xdr:rowOff>87455</xdr:rowOff>
    </xdr:to>
    <xdr:sp macro="" textlink="">
      <xdr:nvSpPr>
        <xdr:cNvPr id="117" name="楕円 116"/>
        <xdr:cNvSpPr/>
      </xdr:nvSpPr>
      <xdr:spPr>
        <a:xfrm>
          <a:off x="7810500" y="71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36655</xdr:rowOff>
    </xdr:from>
    <xdr:to>
      <xdr:col>45</xdr:col>
      <xdr:colOff>177800</xdr:colOff>
      <xdr:row>42</xdr:row>
      <xdr:rowOff>36670</xdr:rowOff>
    </xdr:to>
    <xdr:cxnSp macro="">
      <xdr:nvCxnSpPr>
        <xdr:cNvPr id="118" name="直線コネクタ 117"/>
        <xdr:cNvCxnSpPr/>
      </xdr:nvCxnSpPr>
      <xdr:spPr>
        <a:xfrm>
          <a:off x="7861300" y="7237555"/>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19"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20"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21"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78606</xdr:rowOff>
    </xdr:from>
    <xdr:ext cx="469744" cy="259045"/>
    <xdr:sp macro="" textlink="">
      <xdr:nvSpPr>
        <xdr:cNvPr id="122" name="n_1mainValue【道路】&#10;一人当たり延長"/>
        <xdr:cNvSpPr txBox="1"/>
      </xdr:nvSpPr>
      <xdr:spPr>
        <a:xfrm>
          <a:off x="9391727" y="727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78597</xdr:rowOff>
    </xdr:from>
    <xdr:ext cx="469744" cy="259045"/>
    <xdr:sp macro="" textlink="">
      <xdr:nvSpPr>
        <xdr:cNvPr id="123" name="n_2mainValue【道路】&#10;一人当たり延長"/>
        <xdr:cNvSpPr txBox="1"/>
      </xdr:nvSpPr>
      <xdr:spPr>
        <a:xfrm>
          <a:off x="8515427" y="72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78582</xdr:rowOff>
    </xdr:from>
    <xdr:ext cx="469744" cy="259045"/>
    <xdr:sp macro="" textlink="">
      <xdr:nvSpPr>
        <xdr:cNvPr id="124" name="n_3mainValue【道路】&#10;一人当たり延長"/>
        <xdr:cNvSpPr txBox="1"/>
      </xdr:nvSpPr>
      <xdr:spPr>
        <a:xfrm>
          <a:off x="7626427" y="727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5" name="直線コネクタ 13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6" name="テキスト ボックス 13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7" name="直線コネクタ 13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8" name="テキスト ボックス 13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9" name="直線コネクタ 13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0" name="テキスト ボックス 13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1" name="直線コネクタ 14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2" name="テキスト ボックス 14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3" name="直線コネクタ 14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4" name="テキスト ボックス 14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5" name="直線コネクタ 14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6" name="テキスト ボックス 14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50" name="直線コネクタ 149"/>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1"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53"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54" name="直線コネクタ 153"/>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71318</xdr:rowOff>
    </xdr:from>
    <xdr:ext cx="405111" cy="259045"/>
    <xdr:sp macro="" textlink="">
      <xdr:nvSpPr>
        <xdr:cNvPr id="155" name="【橋りょう・トンネル】&#10;有形固定資産減価償却率平均値テキスト"/>
        <xdr:cNvSpPr txBox="1"/>
      </xdr:nvSpPr>
      <xdr:spPr>
        <a:xfrm>
          <a:off x="4673600" y="10015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56" name="フローチャート: 判断 155"/>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57" name="フローチャート: 判断 156"/>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58" name="フローチャート: 判断 157"/>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59" name="フローチャート: 判断 158"/>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22678</xdr:rowOff>
    </xdr:from>
    <xdr:to>
      <xdr:col>20</xdr:col>
      <xdr:colOff>38100</xdr:colOff>
      <xdr:row>58</xdr:row>
      <xdr:rowOff>124278</xdr:rowOff>
    </xdr:to>
    <xdr:sp macro="" textlink="">
      <xdr:nvSpPr>
        <xdr:cNvPr id="165" name="楕円 164"/>
        <xdr:cNvSpPr/>
      </xdr:nvSpPr>
      <xdr:spPr>
        <a:xfrm>
          <a:off x="3746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50437</xdr:rowOff>
    </xdr:from>
    <xdr:to>
      <xdr:col>15</xdr:col>
      <xdr:colOff>101600</xdr:colOff>
      <xdr:row>58</xdr:row>
      <xdr:rowOff>152037</xdr:rowOff>
    </xdr:to>
    <xdr:sp macro="" textlink="">
      <xdr:nvSpPr>
        <xdr:cNvPr id="166" name="楕円 165"/>
        <xdr:cNvSpPr/>
      </xdr:nvSpPr>
      <xdr:spPr>
        <a:xfrm>
          <a:off x="2857500" y="999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73478</xdr:rowOff>
    </xdr:from>
    <xdr:to>
      <xdr:col>19</xdr:col>
      <xdr:colOff>177800</xdr:colOff>
      <xdr:row>58</xdr:row>
      <xdr:rowOff>101237</xdr:rowOff>
    </xdr:to>
    <xdr:cxnSp macro="">
      <xdr:nvCxnSpPr>
        <xdr:cNvPr id="167" name="直線コネクタ 166"/>
        <xdr:cNvCxnSpPr/>
      </xdr:nvCxnSpPr>
      <xdr:spPr>
        <a:xfrm flipV="1">
          <a:off x="2908300" y="100175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168003</xdr:rowOff>
    </xdr:from>
    <xdr:to>
      <xdr:col>10</xdr:col>
      <xdr:colOff>165100</xdr:colOff>
      <xdr:row>60</xdr:row>
      <xdr:rowOff>98153</xdr:rowOff>
    </xdr:to>
    <xdr:sp macro="" textlink="">
      <xdr:nvSpPr>
        <xdr:cNvPr id="168" name="楕円 167"/>
        <xdr:cNvSpPr/>
      </xdr:nvSpPr>
      <xdr:spPr>
        <a:xfrm>
          <a:off x="1968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101237</xdr:rowOff>
    </xdr:from>
    <xdr:to>
      <xdr:col>15</xdr:col>
      <xdr:colOff>50800</xdr:colOff>
      <xdr:row>60</xdr:row>
      <xdr:rowOff>47353</xdr:rowOff>
    </xdr:to>
    <xdr:cxnSp macro="">
      <xdr:nvCxnSpPr>
        <xdr:cNvPr id="169" name="直線コネクタ 168"/>
        <xdr:cNvCxnSpPr/>
      </xdr:nvCxnSpPr>
      <xdr:spPr>
        <a:xfrm flipV="1">
          <a:off x="2019300" y="10045337"/>
          <a:ext cx="889000" cy="28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79483</xdr:rowOff>
    </xdr:from>
    <xdr:ext cx="405111" cy="259045"/>
    <xdr:sp macro="" textlink="">
      <xdr:nvSpPr>
        <xdr:cNvPr id="170" name="n_1aveValue【橋りょう・トンネル】&#10;有形固定資産減価償却率"/>
        <xdr:cNvSpPr txBox="1"/>
      </xdr:nvSpPr>
      <xdr:spPr>
        <a:xfrm>
          <a:off x="35820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71"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72"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140805</xdr:rowOff>
    </xdr:from>
    <xdr:ext cx="405111" cy="259045"/>
    <xdr:sp macro="" textlink="">
      <xdr:nvSpPr>
        <xdr:cNvPr id="173" name="n_1mainValue【橋りょう・トンネル】&#10;有形固定資産減価償却率"/>
        <xdr:cNvSpPr txBox="1"/>
      </xdr:nvSpPr>
      <xdr:spPr>
        <a:xfrm>
          <a:off x="35820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168564</xdr:rowOff>
    </xdr:from>
    <xdr:ext cx="405111" cy="259045"/>
    <xdr:sp macro="" textlink="">
      <xdr:nvSpPr>
        <xdr:cNvPr id="174" name="n_2mainValue【橋りょう・トンネル】&#10;有形固定資産減価償却率"/>
        <xdr:cNvSpPr txBox="1"/>
      </xdr:nvSpPr>
      <xdr:spPr>
        <a:xfrm>
          <a:off x="2705744" y="976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89280</xdr:rowOff>
    </xdr:from>
    <xdr:ext cx="405111" cy="259045"/>
    <xdr:sp macro="" textlink="">
      <xdr:nvSpPr>
        <xdr:cNvPr id="175" name="n_3mainValue【橋りょう・トンネル】&#10;有形固定資産減価償却率"/>
        <xdr:cNvSpPr txBox="1"/>
      </xdr:nvSpPr>
      <xdr:spPr>
        <a:xfrm>
          <a:off x="1816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7" name="テキスト ボックス 18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9" name="テキスト ボックス 188"/>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1" name="テキスト ボックス 190"/>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3" name="テキスト ボックス 192"/>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5" name="テキスト ボックス 19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197" name="直線コネクタ 196"/>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198"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199" name="直線コネクタ 198"/>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00"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01" name="直線コネクタ 200"/>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02"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03" name="フローチャート: 判断 202"/>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04" name="フローチャート: 判断 203"/>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05" name="フローチャート: 判断 204"/>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06" name="フローチャート: 判断 205"/>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48563</xdr:rowOff>
    </xdr:from>
    <xdr:to>
      <xdr:col>50</xdr:col>
      <xdr:colOff>165100</xdr:colOff>
      <xdr:row>63</xdr:row>
      <xdr:rowOff>150163</xdr:rowOff>
    </xdr:to>
    <xdr:sp macro="" textlink="">
      <xdr:nvSpPr>
        <xdr:cNvPr id="212" name="楕円 211"/>
        <xdr:cNvSpPr/>
      </xdr:nvSpPr>
      <xdr:spPr>
        <a:xfrm>
          <a:off x="9588500" y="108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48085</xdr:rowOff>
    </xdr:from>
    <xdr:to>
      <xdr:col>46</xdr:col>
      <xdr:colOff>38100</xdr:colOff>
      <xdr:row>63</xdr:row>
      <xdr:rowOff>149685</xdr:rowOff>
    </xdr:to>
    <xdr:sp macro="" textlink="">
      <xdr:nvSpPr>
        <xdr:cNvPr id="213" name="楕円 212"/>
        <xdr:cNvSpPr/>
      </xdr:nvSpPr>
      <xdr:spPr>
        <a:xfrm>
          <a:off x="8699500" y="108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98885</xdr:rowOff>
    </xdr:from>
    <xdr:to>
      <xdr:col>50</xdr:col>
      <xdr:colOff>114300</xdr:colOff>
      <xdr:row>63</xdr:row>
      <xdr:rowOff>99363</xdr:rowOff>
    </xdr:to>
    <xdr:cxnSp macro="">
      <xdr:nvCxnSpPr>
        <xdr:cNvPr id="214" name="直線コネクタ 213"/>
        <xdr:cNvCxnSpPr/>
      </xdr:nvCxnSpPr>
      <xdr:spPr>
        <a:xfrm>
          <a:off x="8750300" y="10900235"/>
          <a:ext cx="889000" cy="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112329</xdr:rowOff>
    </xdr:from>
    <xdr:to>
      <xdr:col>41</xdr:col>
      <xdr:colOff>101600</xdr:colOff>
      <xdr:row>64</xdr:row>
      <xdr:rowOff>42479</xdr:rowOff>
    </xdr:to>
    <xdr:sp macro="" textlink="">
      <xdr:nvSpPr>
        <xdr:cNvPr id="215" name="楕円 214"/>
        <xdr:cNvSpPr/>
      </xdr:nvSpPr>
      <xdr:spPr>
        <a:xfrm>
          <a:off x="7810500" y="1091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98885</xdr:rowOff>
    </xdr:from>
    <xdr:to>
      <xdr:col>45</xdr:col>
      <xdr:colOff>177800</xdr:colOff>
      <xdr:row>63</xdr:row>
      <xdr:rowOff>163129</xdr:rowOff>
    </xdr:to>
    <xdr:cxnSp macro="">
      <xdr:nvCxnSpPr>
        <xdr:cNvPr id="216" name="直線コネクタ 215"/>
        <xdr:cNvCxnSpPr/>
      </xdr:nvCxnSpPr>
      <xdr:spPr>
        <a:xfrm flipV="1">
          <a:off x="7861300" y="10900235"/>
          <a:ext cx="8890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160784</xdr:rowOff>
    </xdr:from>
    <xdr:ext cx="599010" cy="259045"/>
    <xdr:sp macro="" textlink="">
      <xdr:nvSpPr>
        <xdr:cNvPr id="217" name="n_1aveValue【橋りょう・トンネル】&#10;一人当たり有形固定資産（償却資産）額"/>
        <xdr:cNvSpPr txBox="1"/>
      </xdr:nvSpPr>
      <xdr:spPr>
        <a:xfrm>
          <a:off x="93270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18"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471</xdr:rowOff>
    </xdr:from>
    <xdr:ext cx="599010" cy="259045"/>
    <xdr:sp macro="" textlink="">
      <xdr:nvSpPr>
        <xdr:cNvPr id="219" name="n_3aveValue【橋りょう・トンネル】&#10;一人当たり有形固定資産（償却資産）額"/>
        <xdr:cNvSpPr txBox="1"/>
      </xdr:nvSpPr>
      <xdr:spPr>
        <a:xfrm>
          <a:off x="7561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141290</xdr:rowOff>
    </xdr:from>
    <xdr:ext cx="599010" cy="259045"/>
    <xdr:sp macro="" textlink="">
      <xdr:nvSpPr>
        <xdr:cNvPr id="220" name="n_1mainValue【橋りょう・トンネル】&#10;一人当たり有形固定資産（償却資産）額"/>
        <xdr:cNvSpPr txBox="1"/>
      </xdr:nvSpPr>
      <xdr:spPr>
        <a:xfrm>
          <a:off x="9327095" y="1094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140812</xdr:rowOff>
    </xdr:from>
    <xdr:ext cx="599010" cy="259045"/>
    <xdr:sp macro="" textlink="">
      <xdr:nvSpPr>
        <xdr:cNvPr id="221" name="n_2mainValue【橋りょう・トンネル】&#10;一人当たり有形固定資産（償却資産）額"/>
        <xdr:cNvSpPr txBox="1"/>
      </xdr:nvSpPr>
      <xdr:spPr>
        <a:xfrm>
          <a:off x="8450795" y="1094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33606</xdr:rowOff>
    </xdr:from>
    <xdr:ext cx="534377" cy="259045"/>
    <xdr:sp macro="" textlink="">
      <xdr:nvSpPr>
        <xdr:cNvPr id="222" name="n_3mainValue【橋りょう・トンネル】&#10;一人当たり有形固定資産（償却資産）額"/>
        <xdr:cNvSpPr txBox="1"/>
      </xdr:nvSpPr>
      <xdr:spPr>
        <a:xfrm>
          <a:off x="7594111" y="1100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33" name="直線コネクタ 23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34" name="テキスト ボックス 23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5" name="直線コネクタ 23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6" name="テキスト ボックス 23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7" name="直線コネクタ 23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8" name="テキスト ボックス 23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9" name="直線コネクタ 23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0" name="テキスト ボックス 23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1" name="直線コネクタ 24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2" name="テキスト ボックス 24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43" name="直線コネクタ 24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44" name="テキスト ボックス 24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48" name="直線コネクタ 247"/>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49"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50" name="直線コネクタ 249"/>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5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52" name="直線コネクタ 25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62065</xdr:rowOff>
    </xdr:from>
    <xdr:ext cx="405111" cy="259045"/>
    <xdr:sp macro="" textlink="">
      <xdr:nvSpPr>
        <xdr:cNvPr id="253" name="【公営住宅】&#10;有形固定資産減価償却率平均値テキスト"/>
        <xdr:cNvSpPr txBox="1"/>
      </xdr:nvSpPr>
      <xdr:spPr>
        <a:xfrm>
          <a:off x="4673600" y="13778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54" name="フローチャート: 判断 253"/>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55" name="フローチャート: 判断 254"/>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56" name="フローチャート: 判断 255"/>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57" name="フローチャート: 判断 256"/>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103232</xdr:rowOff>
    </xdr:from>
    <xdr:to>
      <xdr:col>20</xdr:col>
      <xdr:colOff>38100</xdr:colOff>
      <xdr:row>84</xdr:row>
      <xdr:rowOff>33382</xdr:rowOff>
    </xdr:to>
    <xdr:sp macro="" textlink="">
      <xdr:nvSpPr>
        <xdr:cNvPr id="263" name="楕円 262"/>
        <xdr:cNvSpPr/>
      </xdr:nvSpPr>
      <xdr:spPr>
        <a:xfrm>
          <a:off x="3746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139156</xdr:rowOff>
    </xdr:from>
    <xdr:to>
      <xdr:col>15</xdr:col>
      <xdr:colOff>101600</xdr:colOff>
      <xdr:row>84</xdr:row>
      <xdr:rowOff>69306</xdr:rowOff>
    </xdr:to>
    <xdr:sp macro="" textlink="">
      <xdr:nvSpPr>
        <xdr:cNvPr id="264" name="楕円 263"/>
        <xdr:cNvSpPr/>
      </xdr:nvSpPr>
      <xdr:spPr>
        <a:xfrm>
          <a:off x="2857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154032</xdr:rowOff>
    </xdr:from>
    <xdr:to>
      <xdr:col>19</xdr:col>
      <xdr:colOff>177800</xdr:colOff>
      <xdr:row>84</xdr:row>
      <xdr:rowOff>18506</xdr:rowOff>
    </xdr:to>
    <xdr:cxnSp macro="">
      <xdr:nvCxnSpPr>
        <xdr:cNvPr id="265" name="直線コネクタ 264"/>
        <xdr:cNvCxnSpPr/>
      </xdr:nvCxnSpPr>
      <xdr:spPr>
        <a:xfrm flipV="1">
          <a:off x="2908300" y="143843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121194</xdr:rowOff>
    </xdr:from>
    <xdr:to>
      <xdr:col>10</xdr:col>
      <xdr:colOff>165100</xdr:colOff>
      <xdr:row>84</xdr:row>
      <xdr:rowOff>51344</xdr:rowOff>
    </xdr:to>
    <xdr:sp macro="" textlink="">
      <xdr:nvSpPr>
        <xdr:cNvPr id="266" name="楕円 265"/>
        <xdr:cNvSpPr/>
      </xdr:nvSpPr>
      <xdr:spPr>
        <a:xfrm>
          <a:off x="1968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544</xdr:rowOff>
    </xdr:from>
    <xdr:to>
      <xdr:col>15</xdr:col>
      <xdr:colOff>50800</xdr:colOff>
      <xdr:row>84</xdr:row>
      <xdr:rowOff>18506</xdr:rowOff>
    </xdr:to>
    <xdr:cxnSp macro="">
      <xdr:nvCxnSpPr>
        <xdr:cNvPr id="267" name="直線コネクタ 266"/>
        <xdr:cNvCxnSpPr/>
      </xdr:nvCxnSpPr>
      <xdr:spPr>
        <a:xfrm>
          <a:off x="2019300" y="144023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68"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69"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70"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24509</xdr:rowOff>
    </xdr:from>
    <xdr:ext cx="405111" cy="259045"/>
    <xdr:sp macro="" textlink="">
      <xdr:nvSpPr>
        <xdr:cNvPr id="271" name="n_1mainValue【公営住宅】&#10;有形固定資産減価償却率"/>
        <xdr:cNvSpPr txBox="1"/>
      </xdr:nvSpPr>
      <xdr:spPr>
        <a:xfrm>
          <a:off x="3582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60433</xdr:rowOff>
    </xdr:from>
    <xdr:ext cx="405111" cy="259045"/>
    <xdr:sp macro="" textlink="">
      <xdr:nvSpPr>
        <xdr:cNvPr id="272" name="n_2mainValue【公営住宅】&#10;有形固定資産減価償却率"/>
        <xdr:cNvSpPr txBox="1"/>
      </xdr:nvSpPr>
      <xdr:spPr>
        <a:xfrm>
          <a:off x="2705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42471</xdr:rowOff>
    </xdr:from>
    <xdr:ext cx="405111" cy="259045"/>
    <xdr:sp macro="" textlink="">
      <xdr:nvSpPr>
        <xdr:cNvPr id="273" name="n_3mainValue【公営住宅】&#10;有形固定資産減価償却率"/>
        <xdr:cNvSpPr txBox="1"/>
      </xdr:nvSpPr>
      <xdr:spPr>
        <a:xfrm>
          <a:off x="1816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2" name="テキスト ボックス 2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3" name="直線コネクタ 2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4" name="直線コネクタ 28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5" name="テキスト ボックス 28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6" name="直線コネクタ 28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7" name="テキスト ボックス 28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8" name="直線コネクタ 28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9" name="テキスト ボックス 28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0" name="直線コネクタ 28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91" name="テキスト ボックス 29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2" name="直線コネクタ 29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3" name="テキスト ボックス 29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295" name="直線コネクタ 294"/>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296"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297" name="直線コネクタ 296"/>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298"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299" name="直線コネクタ 298"/>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10989</xdr:rowOff>
    </xdr:from>
    <xdr:ext cx="469744" cy="259045"/>
    <xdr:sp macro="" textlink="">
      <xdr:nvSpPr>
        <xdr:cNvPr id="300" name="【公営住宅】&#10;一人当たり面積平均値テキスト"/>
        <xdr:cNvSpPr txBox="1"/>
      </xdr:nvSpPr>
      <xdr:spPr>
        <a:xfrm>
          <a:off x="10515600" y="14412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01" name="フローチャート: 判断 300"/>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02" name="フローチャート: 判断 301"/>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03" name="フローチャート: 判断 302"/>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04" name="フローチャート: 判断 303"/>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5" name="テキスト ボックス 3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6" name="テキスト ボックス 3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7" name="テキスト ボックス 3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8" name="テキスト ボックス 3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9" name="テキスト ボックス 3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105029</xdr:rowOff>
    </xdr:from>
    <xdr:to>
      <xdr:col>50</xdr:col>
      <xdr:colOff>165100</xdr:colOff>
      <xdr:row>86</xdr:row>
      <xdr:rowOff>35179</xdr:rowOff>
    </xdr:to>
    <xdr:sp macro="" textlink="">
      <xdr:nvSpPr>
        <xdr:cNvPr id="310" name="楕円 309"/>
        <xdr:cNvSpPr/>
      </xdr:nvSpPr>
      <xdr:spPr>
        <a:xfrm>
          <a:off x="9588500" y="146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104800</xdr:rowOff>
    </xdr:from>
    <xdr:to>
      <xdr:col>46</xdr:col>
      <xdr:colOff>38100</xdr:colOff>
      <xdr:row>86</xdr:row>
      <xdr:rowOff>34950</xdr:rowOff>
    </xdr:to>
    <xdr:sp macro="" textlink="">
      <xdr:nvSpPr>
        <xdr:cNvPr id="311" name="楕円 310"/>
        <xdr:cNvSpPr/>
      </xdr:nvSpPr>
      <xdr:spPr>
        <a:xfrm>
          <a:off x="8699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155829</xdr:rowOff>
    </xdr:to>
    <xdr:cxnSp macro="">
      <xdr:nvCxnSpPr>
        <xdr:cNvPr id="312" name="直線コネクタ 311"/>
        <xdr:cNvCxnSpPr/>
      </xdr:nvCxnSpPr>
      <xdr:spPr>
        <a:xfrm>
          <a:off x="8750300" y="14728850"/>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104115</xdr:rowOff>
    </xdr:from>
    <xdr:to>
      <xdr:col>41</xdr:col>
      <xdr:colOff>101600</xdr:colOff>
      <xdr:row>86</xdr:row>
      <xdr:rowOff>34265</xdr:rowOff>
    </xdr:to>
    <xdr:sp macro="" textlink="">
      <xdr:nvSpPr>
        <xdr:cNvPr id="313" name="楕円 312"/>
        <xdr:cNvSpPr/>
      </xdr:nvSpPr>
      <xdr:spPr>
        <a:xfrm>
          <a:off x="7810500" y="1467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154915</xdr:rowOff>
    </xdr:from>
    <xdr:to>
      <xdr:col>45</xdr:col>
      <xdr:colOff>177800</xdr:colOff>
      <xdr:row>85</xdr:row>
      <xdr:rowOff>155600</xdr:rowOff>
    </xdr:to>
    <xdr:cxnSp macro="">
      <xdr:nvCxnSpPr>
        <xdr:cNvPr id="314" name="直線コネクタ 313"/>
        <xdr:cNvCxnSpPr/>
      </xdr:nvCxnSpPr>
      <xdr:spPr>
        <a:xfrm>
          <a:off x="7861300" y="1472816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15"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16"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17"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26306</xdr:rowOff>
    </xdr:from>
    <xdr:ext cx="469744" cy="259045"/>
    <xdr:sp macro="" textlink="">
      <xdr:nvSpPr>
        <xdr:cNvPr id="318" name="n_1mainValue【公営住宅】&#10;一人当たり面積"/>
        <xdr:cNvSpPr txBox="1"/>
      </xdr:nvSpPr>
      <xdr:spPr>
        <a:xfrm>
          <a:off x="9391727" y="1477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26077</xdr:rowOff>
    </xdr:from>
    <xdr:ext cx="469744" cy="259045"/>
    <xdr:sp macro="" textlink="">
      <xdr:nvSpPr>
        <xdr:cNvPr id="319" name="n_2mainValue【公営住宅】&#10;一人当たり面積"/>
        <xdr:cNvSpPr txBox="1"/>
      </xdr:nvSpPr>
      <xdr:spPr>
        <a:xfrm>
          <a:off x="85154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25392</xdr:rowOff>
    </xdr:from>
    <xdr:ext cx="469744" cy="259045"/>
    <xdr:sp macro="" textlink="">
      <xdr:nvSpPr>
        <xdr:cNvPr id="320" name="n_3mainValue【公営住宅】&#10;一人当たり面積"/>
        <xdr:cNvSpPr txBox="1"/>
      </xdr:nvSpPr>
      <xdr:spPr>
        <a:xfrm>
          <a:off x="7626427" y="1477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7" name="直線コネクタ 34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8" name="テキスト ボックス 34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9" name="直線コネクタ 34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0" name="テキスト ボックス 34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1" name="直線コネクタ 35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2" name="テキスト ボックス 35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3" name="直線コネクタ 35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4" name="テキスト ボックス 35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5" name="直線コネクタ 35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6" name="テキスト ボックス 35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7" name="直線コネクタ 35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8" name="テキスト ボックス 35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9" name="直線コネクタ 35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0" name="テキスト ボックス 35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62" name="直線コネクタ 361"/>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63"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64" name="直線コネクタ 363"/>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6" name="直線コネクタ 36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67"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68" name="フローチャート: 判断 367"/>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69" name="フローチャート: 判断 368"/>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70" name="フローチャート: 判断 369"/>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71" name="フローチャート: 判断 370"/>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2" name="テキスト ボックス 3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3" name="テキスト ボックス 3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4" name="テキスト ボックス 3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5" name="テキスト ボックス 3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6" name="テキスト ボックス 3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23767</xdr:rowOff>
    </xdr:from>
    <xdr:to>
      <xdr:col>81</xdr:col>
      <xdr:colOff>101600</xdr:colOff>
      <xdr:row>38</xdr:row>
      <xdr:rowOff>125367</xdr:rowOff>
    </xdr:to>
    <xdr:sp macro="" textlink="">
      <xdr:nvSpPr>
        <xdr:cNvPr id="377" name="楕円 376"/>
        <xdr:cNvSpPr/>
      </xdr:nvSpPr>
      <xdr:spPr>
        <a:xfrm>
          <a:off x="15430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78" name="楕円 377"/>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74567</xdr:rowOff>
    </xdr:from>
    <xdr:to>
      <xdr:col>81</xdr:col>
      <xdr:colOff>50800</xdr:colOff>
      <xdr:row>38</xdr:row>
      <xdr:rowOff>107224</xdr:rowOff>
    </xdr:to>
    <xdr:cxnSp macro="">
      <xdr:nvCxnSpPr>
        <xdr:cNvPr id="379" name="直線コネクタ 378"/>
        <xdr:cNvCxnSpPr/>
      </xdr:nvCxnSpPr>
      <xdr:spPr>
        <a:xfrm flipV="1">
          <a:off x="14592300" y="65896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79284</xdr:rowOff>
    </xdr:from>
    <xdr:to>
      <xdr:col>72</xdr:col>
      <xdr:colOff>38100</xdr:colOff>
      <xdr:row>38</xdr:row>
      <xdr:rowOff>9434</xdr:rowOff>
    </xdr:to>
    <xdr:sp macro="" textlink="">
      <xdr:nvSpPr>
        <xdr:cNvPr id="380" name="楕円 379"/>
        <xdr:cNvSpPr/>
      </xdr:nvSpPr>
      <xdr:spPr>
        <a:xfrm>
          <a:off x="13652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130084</xdr:rowOff>
    </xdr:from>
    <xdr:to>
      <xdr:col>76</xdr:col>
      <xdr:colOff>114300</xdr:colOff>
      <xdr:row>38</xdr:row>
      <xdr:rowOff>107224</xdr:rowOff>
    </xdr:to>
    <xdr:cxnSp macro="">
      <xdr:nvCxnSpPr>
        <xdr:cNvPr id="381" name="直線コネクタ 380"/>
        <xdr:cNvCxnSpPr/>
      </xdr:nvCxnSpPr>
      <xdr:spPr>
        <a:xfrm>
          <a:off x="13703300" y="647373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70049</xdr:rowOff>
    </xdr:from>
    <xdr:ext cx="405111" cy="259045"/>
    <xdr:sp macro="" textlink="">
      <xdr:nvSpPr>
        <xdr:cNvPr id="382" name="n_1aveValue【認定こども園・幼稚園・保育所】&#10;有形固定資産減価償却率"/>
        <xdr:cNvSpPr txBox="1"/>
      </xdr:nvSpPr>
      <xdr:spPr>
        <a:xfrm>
          <a:off x="152660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12899</xdr:rowOff>
    </xdr:from>
    <xdr:ext cx="405111" cy="259045"/>
    <xdr:sp macro="" textlink="">
      <xdr:nvSpPr>
        <xdr:cNvPr id="383" name="n_2aveValue【認定こども園・幼稚園・保育所】&#10;有形固定資産減価償却率"/>
        <xdr:cNvSpPr txBox="1"/>
      </xdr:nvSpPr>
      <xdr:spPr>
        <a:xfrm>
          <a:off x="14389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384"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116494</xdr:rowOff>
    </xdr:from>
    <xdr:ext cx="405111" cy="259045"/>
    <xdr:sp macro="" textlink="">
      <xdr:nvSpPr>
        <xdr:cNvPr id="385" name="n_1mainValue【認定こども園・幼稚園・保育所】&#10;有形固定資産減価償却率"/>
        <xdr:cNvSpPr txBox="1"/>
      </xdr:nvSpPr>
      <xdr:spPr>
        <a:xfrm>
          <a:off x="152660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386" name="n_2mainValue【認定こども園・幼稚園・保育所】&#10;有形固定資産減価償却率"/>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25961</xdr:rowOff>
    </xdr:from>
    <xdr:ext cx="405111" cy="259045"/>
    <xdr:sp macro="" textlink="">
      <xdr:nvSpPr>
        <xdr:cNvPr id="387" name="n_3mainValue【認定こども園・幼稚園・保育所】&#10;有形固定資産減価償却率"/>
        <xdr:cNvSpPr txBox="1"/>
      </xdr:nvSpPr>
      <xdr:spPr>
        <a:xfrm>
          <a:off x="13500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8" name="直線コネクタ 39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9" name="テキスト ボックス 39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0" name="直線コネクタ 39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1" name="テキスト ボックス 40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2" name="直線コネクタ 40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3" name="テキスト ボックス 40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4" name="直線コネクタ 40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5" name="テキスト ボックス 40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6" name="直線コネクタ 40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7" name="テキスト ボックス 40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11" name="直線コネクタ 410"/>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12"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13" name="直線コネクタ 412"/>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14"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15" name="直線コネクタ 414"/>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16"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17" name="フローチャート: 判断 416"/>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18" name="フローチャート: 判断 417"/>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19" name="フローチャート: 判断 418"/>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20" name="フローチャート: 判断 419"/>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426" name="楕円 425"/>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83820</xdr:rowOff>
    </xdr:from>
    <xdr:to>
      <xdr:col>107</xdr:col>
      <xdr:colOff>101600</xdr:colOff>
      <xdr:row>40</xdr:row>
      <xdr:rowOff>13970</xdr:rowOff>
    </xdr:to>
    <xdr:sp macro="" textlink="">
      <xdr:nvSpPr>
        <xdr:cNvPr id="427" name="楕円 426"/>
        <xdr:cNvSpPr/>
      </xdr:nvSpPr>
      <xdr:spPr>
        <a:xfrm>
          <a:off x="20383500" y="677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134620</xdr:rowOff>
    </xdr:from>
    <xdr:to>
      <xdr:col>111</xdr:col>
      <xdr:colOff>177800</xdr:colOff>
      <xdr:row>39</xdr:row>
      <xdr:rowOff>137160</xdr:rowOff>
    </xdr:to>
    <xdr:cxnSp macro="">
      <xdr:nvCxnSpPr>
        <xdr:cNvPr id="428" name="直線コネクタ 427"/>
        <xdr:cNvCxnSpPr/>
      </xdr:nvCxnSpPr>
      <xdr:spPr>
        <a:xfrm>
          <a:off x="20434300" y="68211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78740</xdr:rowOff>
    </xdr:from>
    <xdr:to>
      <xdr:col>102</xdr:col>
      <xdr:colOff>165100</xdr:colOff>
      <xdr:row>40</xdr:row>
      <xdr:rowOff>8890</xdr:rowOff>
    </xdr:to>
    <xdr:sp macro="" textlink="">
      <xdr:nvSpPr>
        <xdr:cNvPr id="429" name="楕円 428"/>
        <xdr:cNvSpPr/>
      </xdr:nvSpPr>
      <xdr:spPr>
        <a:xfrm>
          <a:off x="19494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129540</xdr:rowOff>
    </xdr:from>
    <xdr:to>
      <xdr:col>107</xdr:col>
      <xdr:colOff>50800</xdr:colOff>
      <xdr:row>39</xdr:row>
      <xdr:rowOff>134620</xdr:rowOff>
    </xdr:to>
    <xdr:cxnSp macro="">
      <xdr:nvCxnSpPr>
        <xdr:cNvPr id="430" name="直線コネクタ 429"/>
        <xdr:cNvCxnSpPr/>
      </xdr:nvCxnSpPr>
      <xdr:spPr>
        <a:xfrm>
          <a:off x="19545300" y="68160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165117</xdr:rowOff>
    </xdr:from>
    <xdr:ext cx="469744" cy="259045"/>
    <xdr:sp macro="" textlink="">
      <xdr:nvSpPr>
        <xdr:cNvPr id="431" name="n_1aveValue【認定こども園・幼稚園・保育所】&#10;一人当たり面積"/>
        <xdr:cNvSpPr txBox="1"/>
      </xdr:nvSpPr>
      <xdr:spPr>
        <a:xfrm>
          <a:off x="21075727" y="650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3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3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34" name="n_1mainValue【認定こども園・幼稚園・保育所】&#10;一人当たり面積"/>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5097</xdr:rowOff>
    </xdr:from>
    <xdr:ext cx="469744" cy="259045"/>
    <xdr:sp macro="" textlink="">
      <xdr:nvSpPr>
        <xdr:cNvPr id="435" name="n_2mainValue【認定こども園・幼稚園・保育所】&#10;一人当たり面積"/>
        <xdr:cNvSpPr txBox="1"/>
      </xdr:nvSpPr>
      <xdr:spPr>
        <a:xfrm>
          <a:off x="20199427" y="686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25417</xdr:rowOff>
    </xdr:from>
    <xdr:ext cx="469744" cy="259045"/>
    <xdr:sp macro="" textlink="">
      <xdr:nvSpPr>
        <xdr:cNvPr id="436" name="n_3mainValue【認定こども園・幼稚園・保育所】&#10;一人当たり面積"/>
        <xdr:cNvSpPr txBox="1"/>
      </xdr:nvSpPr>
      <xdr:spPr>
        <a:xfrm>
          <a:off x="19310427"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7" name="テキスト ボックス 44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7" name="テキスト ボックス 45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9" name="テキスト ボックス 45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61" name="直線コネクタ 46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6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63" name="直線コネクタ 46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6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65" name="直線コネクタ 46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6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67" name="フローチャート: 判断 46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68" name="フローチャート: 判断 46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69" name="フローチャート: 判断 46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470" name="フローチャート: 判断 46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53975</xdr:rowOff>
    </xdr:from>
    <xdr:to>
      <xdr:col>81</xdr:col>
      <xdr:colOff>101600</xdr:colOff>
      <xdr:row>60</xdr:row>
      <xdr:rowOff>155575</xdr:rowOff>
    </xdr:to>
    <xdr:sp macro="" textlink="">
      <xdr:nvSpPr>
        <xdr:cNvPr id="476" name="楕円 475"/>
        <xdr:cNvSpPr/>
      </xdr:nvSpPr>
      <xdr:spPr>
        <a:xfrm>
          <a:off x="154305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90170</xdr:rowOff>
    </xdr:from>
    <xdr:to>
      <xdr:col>76</xdr:col>
      <xdr:colOff>165100</xdr:colOff>
      <xdr:row>61</xdr:row>
      <xdr:rowOff>20320</xdr:rowOff>
    </xdr:to>
    <xdr:sp macro="" textlink="">
      <xdr:nvSpPr>
        <xdr:cNvPr id="477" name="楕円 476"/>
        <xdr:cNvSpPr/>
      </xdr:nvSpPr>
      <xdr:spPr>
        <a:xfrm>
          <a:off x="14541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104775</xdr:rowOff>
    </xdr:from>
    <xdr:to>
      <xdr:col>81</xdr:col>
      <xdr:colOff>50800</xdr:colOff>
      <xdr:row>60</xdr:row>
      <xdr:rowOff>140970</xdr:rowOff>
    </xdr:to>
    <xdr:cxnSp macro="">
      <xdr:nvCxnSpPr>
        <xdr:cNvPr id="478" name="直線コネクタ 477"/>
        <xdr:cNvCxnSpPr/>
      </xdr:nvCxnSpPr>
      <xdr:spPr>
        <a:xfrm flipV="1">
          <a:off x="14592300" y="103917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118745</xdr:rowOff>
    </xdr:from>
    <xdr:to>
      <xdr:col>72</xdr:col>
      <xdr:colOff>38100</xdr:colOff>
      <xdr:row>62</xdr:row>
      <xdr:rowOff>48895</xdr:rowOff>
    </xdr:to>
    <xdr:sp macro="" textlink="">
      <xdr:nvSpPr>
        <xdr:cNvPr id="479" name="楕円 478"/>
        <xdr:cNvSpPr/>
      </xdr:nvSpPr>
      <xdr:spPr>
        <a:xfrm>
          <a:off x="13652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140970</xdr:rowOff>
    </xdr:from>
    <xdr:to>
      <xdr:col>76</xdr:col>
      <xdr:colOff>114300</xdr:colOff>
      <xdr:row>61</xdr:row>
      <xdr:rowOff>169545</xdr:rowOff>
    </xdr:to>
    <xdr:cxnSp macro="">
      <xdr:nvCxnSpPr>
        <xdr:cNvPr id="480" name="直線コネクタ 479"/>
        <xdr:cNvCxnSpPr/>
      </xdr:nvCxnSpPr>
      <xdr:spPr>
        <a:xfrm flipV="1">
          <a:off x="13703300" y="1042797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124477</xdr:rowOff>
    </xdr:from>
    <xdr:ext cx="405111" cy="259045"/>
    <xdr:sp macro="" textlink="">
      <xdr:nvSpPr>
        <xdr:cNvPr id="481" name="n_1aveValue【学校施設】&#10;有形固定資産減価償却率"/>
        <xdr:cNvSpPr txBox="1"/>
      </xdr:nvSpPr>
      <xdr:spPr>
        <a:xfrm>
          <a:off x="152660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137812</xdr:rowOff>
    </xdr:from>
    <xdr:ext cx="405111" cy="259045"/>
    <xdr:sp macro="" textlink="">
      <xdr:nvSpPr>
        <xdr:cNvPr id="482" name="n_2aveValue【学校施設】&#10;有形固定資産減価償却率"/>
        <xdr:cNvSpPr txBox="1"/>
      </xdr:nvSpPr>
      <xdr:spPr>
        <a:xfrm>
          <a:off x="14389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4462</xdr:rowOff>
    </xdr:from>
    <xdr:ext cx="405111" cy="259045"/>
    <xdr:sp macro="" textlink="">
      <xdr:nvSpPr>
        <xdr:cNvPr id="483" name="n_3aveValue【学校施設】&#10;有形固定資産減価償却率"/>
        <xdr:cNvSpPr txBox="1"/>
      </xdr:nvSpPr>
      <xdr:spPr>
        <a:xfrm>
          <a:off x="13500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146702</xdr:rowOff>
    </xdr:from>
    <xdr:ext cx="405111" cy="259045"/>
    <xdr:sp macro="" textlink="">
      <xdr:nvSpPr>
        <xdr:cNvPr id="484" name="n_1mainValue【学校施設】&#10;有形固定資産減価償却率"/>
        <xdr:cNvSpPr txBox="1"/>
      </xdr:nvSpPr>
      <xdr:spPr>
        <a:xfrm>
          <a:off x="152660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485" name="n_2mainValue【学校施設】&#10;有形固定資産減価償却率"/>
        <xdr:cNvSpPr txBox="1"/>
      </xdr:nvSpPr>
      <xdr:spPr>
        <a:xfrm>
          <a:off x="14389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40022</xdr:rowOff>
    </xdr:from>
    <xdr:ext cx="405111" cy="259045"/>
    <xdr:sp macro="" textlink="">
      <xdr:nvSpPr>
        <xdr:cNvPr id="486" name="n_3mainValue【学校施設】&#10;有形固定資産減価償却率"/>
        <xdr:cNvSpPr txBox="1"/>
      </xdr:nvSpPr>
      <xdr:spPr>
        <a:xfrm>
          <a:off x="13500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7" name="直線コネクタ 49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8" name="テキスト ボックス 49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9" name="直線コネクタ 49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0" name="テキスト ボックス 49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1" name="直線コネクタ 50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2" name="テキスト ボックス 50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3" name="直線コネクタ 50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4" name="テキスト ボックス 50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05" name="直線コネクタ 50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6" name="テキスト ボックス 50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7" name="直線コネクタ 50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8" name="テキスト ボックス 50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9" name="直線コネクタ 5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0" name="テキスト ボックス 5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12" name="直線コネクタ 511"/>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13"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14" name="直線コネクタ 513"/>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15"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16" name="直線コネクタ 515"/>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121611</xdr:rowOff>
    </xdr:from>
    <xdr:ext cx="469744" cy="259045"/>
    <xdr:sp macro="" textlink="">
      <xdr:nvSpPr>
        <xdr:cNvPr id="517" name="【学校施設】&#10;一人当たり面積平均値テキスト"/>
        <xdr:cNvSpPr txBox="1"/>
      </xdr:nvSpPr>
      <xdr:spPr>
        <a:xfrm>
          <a:off x="22199600" y="10237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18" name="フローチャート: 判断 517"/>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19" name="フローチャート: 判断 518"/>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20" name="フローチャート: 判断 519"/>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21" name="フローチャート: 判断 520"/>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159838</xdr:rowOff>
    </xdr:from>
    <xdr:to>
      <xdr:col>112</xdr:col>
      <xdr:colOff>38100</xdr:colOff>
      <xdr:row>61</xdr:row>
      <xdr:rowOff>89988</xdr:rowOff>
    </xdr:to>
    <xdr:sp macro="" textlink="">
      <xdr:nvSpPr>
        <xdr:cNvPr id="527" name="楕円 526"/>
        <xdr:cNvSpPr/>
      </xdr:nvSpPr>
      <xdr:spPr>
        <a:xfrm>
          <a:off x="21272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155920</xdr:rowOff>
    </xdr:from>
    <xdr:to>
      <xdr:col>107</xdr:col>
      <xdr:colOff>101600</xdr:colOff>
      <xdr:row>61</xdr:row>
      <xdr:rowOff>86070</xdr:rowOff>
    </xdr:to>
    <xdr:sp macro="" textlink="">
      <xdr:nvSpPr>
        <xdr:cNvPr id="528" name="楕円 527"/>
        <xdr:cNvSpPr/>
      </xdr:nvSpPr>
      <xdr:spPr>
        <a:xfrm>
          <a:off x="20383500" y="104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35270</xdr:rowOff>
    </xdr:from>
    <xdr:to>
      <xdr:col>111</xdr:col>
      <xdr:colOff>177800</xdr:colOff>
      <xdr:row>61</xdr:row>
      <xdr:rowOff>39188</xdr:rowOff>
    </xdr:to>
    <xdr:cxnSp macro="">
      <xdr:nvCxnSpPr>
        <xdr:cNvPr id="529" name="直線コネクタ 528"/>
        <xdr:cNvCxnSpPr/>
      </xdr:nvCxnSpPr>
      <xdr:spPr>
        <a:xfrm>
          <a:off x="20434300" y="10493720"/>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149389</xdr:rowOff>
    </xdr:from>
    <xdr:to>
      <xdr:col>102</xdr:col>
      <xdr:colOff>165100</xdr:colOff>
      <xdr:row>61</xdr:row>
      <xdr:rowOff>79539</xdr:rowOff>
    </xdr:to>
    <xdr:sp macro="" textlink="">
      <xdr:nvSpPr>
        <xdr:cNvPr id="530" name="楕円 529"/>
        <xdr:cNvSpPr/>
      </xdr:nvSpPr>
      <xdr:spPr>
        <a:xfrm>
          <a:off x="19494500" y="1043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28739</xdr:rowOff>
    </xdr:from>
    <xdr:to>
      <xdr:col>107</xdr:col>
      <xdr:colOff>50800</xdr:colOff>
      <xdr:row>61</xdr:row>
      <xdr:rowOff>35270</xdr:rowOff>
    </xdr:to>
    <xdr:cxnSp macro="">
      <xdr:nvCxnSpPr>
        <xdr:cNvPr id="531" name="直線コネクタ 530"/>
        <xdr:cNvCxnSpPr/>
      </xdr:nvCxnSpPr>
      <xdr:spPr>
        <a:xfrm>
          <a:off x="19545300" y="104871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32"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33"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34"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81115</xdr:rowOff>
    </xdr:from>
    <xdr:ext cx="469744" cy="259045"/>
    <xdr:sp macro="" textlink="">
      <xdr:nvSpPr>
        <xdr:cNvPr id="535" name="n_1mainValue【学校施設】&#10;一人当たり面積"/>
        <xdr:cNvSpPr txBox="1"/>
      </xdr:nvSpPr>
      <xdr:spPr>
        <a:xfrm>
          <a:off x="21075727" y="105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77197</xdr:rowOff>
    </xdr:from>
    <xdr:ext cx="469744" cy="259045"/>
    <xdr:sp macro="" textlink="">
      <xdr:nvSpPr>
        <xdr:cNvPr id="536" name="n_2mainValue【学校施設】&#10;一人当たり面積"/>
        <xdr:cNvSpPr txBox="1"/>
      </xdr:nvSpPr>
      <xdr:spPr>
        <a:xfrm>
          <a:off x="20199427" y="1053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70666</xdr:rowOff>
    </xdr:from>
    <xdr:ext cx="469744" cy="259045"/>
    <xdr:sp macro="" textlink="">
      <xdr:nvSpPr>
        <xdr:cNvPr id="537" name="n_3mainValue【学校施設】&#10;一人当たり面積"/>
        <xdr:cNvSpPr txBox="1"/>
      </xdr:nvSpPr>
      <xdr:spPr>
        <a:xfrm>
          <a:off x="19310427" y="1052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18506</xdr:rowOff>
    </xdr:to>
    <xdr:cxnSp macro="">
      <xdr:nvCxnSpPr>
        <xdr:cNvPr id="563" name="直線コネクタ 562"/>
        <xdr:cNvCxnSpPr/>
      </xdr:nvCxnSpPr>
      <xdr:spPr>
        <a:xfrm flipV="1">
          <a:off x="16318864" y="1328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22333</xdr:rowOff>
    </xdr:from>
    <xdr:ext cx="340478" cy="259045"/>
    <xdr:sp macro="" textlink="">
      <xdr:nvSpPr>
        <xdr:cNvPr id="564" name="【児童館】&#10;有形固定資産減価償却率最小値テキスト"/>
        <xdr:cNvSpPr txBox="1"/>
      </xdr:nvSpPr>
      <xdr:spPr>
        <a:xfrm>
          <a:off x="16357600" y="1476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18506</xdr:rowOff>
    </xdr:from>
    <xdr:to>
      <xdr:col>86</xdr:col>
      <xdr:colOff>25400</xdr:colOff>
      <xdr:row>86</xdr:row>
      <xdr:rowOff>18506</xdr:rowOff>
    </xdr:to>
    <xdr:cxnSp macro="">
      <xdr:nvCxnSpPr>
        <xdr:cNvPr id="565" name="直線コネクタ 564"/>
        <xdr:cNvCxnSpPr/>
      </xdr:nvCxnSpPr>
      <xdr:spPr>
        <a:xfrm>
          <a:off x="16230600" y="1476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66"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67" name="直線コネクタ 56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137177</xdr:rowOff>
    </xdr:from>
    <xdr:ext cx="405111" cy="259045"/>
    <xdr:sp macro="" textlink="">
      <xdr:nvSpPr>
        <xdr:cNvPr id="568" name="【児童館】&#10;有形固定資産減価償却率平均値テキスト"/>
        <xdr:cNvSpPr txBox="1"/>
      </xdr:nvSpPr>
      <xdr:spPr>
        <a:xfrm>
          <a:off x="16357600" y="1385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158750</xdr:rowOff>
    </xdr:from>
    <xdr:to>
      <xdr:col>85</xdr:col>
      <xdr:colOff>177800</xdr:colOff>
      <xdr:row>81</xdr:row>
      <xdr:rowOff>88900</xdr:rowOff>
    </xdr:to>
    <xdr:sp macro="" textlink="">
      <xdr:nvSpPr>
        <xdr:cNvPr id="569" name="フローチャート: 判断 568"/>
        <xdr:cNvSpPr/>
      </xdr:nvSpPr>
      <xdr:spPr>
        <a:xfrm>
          <a:off x="162687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82006</xdr:rowOff>
    </xdr:from>
    <xdr:to>
      <xdr:col>81</xdr:col>
      <xdr:colOff>101600</xdr:colOff>
      <xdr:row>82</xdr:row>
      <xdr:rowOff>12156</xdr:rowOff>
    </xdr:to>
    <xdr:sp macro="" textlink="">
      <xdr:nvSpPr>
        <xdr:cNvPr id="570" name="フローチャート: 判断 569"/>
        <xdr:cNvSpPr/>
      </xdr:nvSpPr>
      <xdr:spPr>
        <a:xfrm>
          <a:off x="15430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109764</xdr:rowOff>
    </xdr:from>
    <xdr:to>
      <xdr:col>76</xdr:col>
      <xdr:colOff>165100</xdr:colOff>
      <xdr:row>82</xdr:row>
      <xdr:rowOff>39914</xdr:rowOff>
    </xdr:to>
    <xdr:sp macro="" textlink="">
      <xdr:nvSpPr>
        <xdr:cNvPr id="571" name="フローチャート: 判断 570"/>
        <xdr:cNvSpPr/>
      </xdr:nvSpPr>
      <xdr:spPr>
        <a:xfrm>
          <a:off x="14541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36286</xdr:rowOff>
    </xdr:from>
    <xdr:to>
      <xdr:col>72</xdr:col>
      <xdr:colOff>38100</xdr:colOff>
      <xdr:row>80</xdr:row>
      <xdr:rowOff>137886</xdr:rowOff>
    </xdr:to>
    <xdr:sp macro="" textlink="">
      <xdr:nvSpPr>
        <xdr:cNvPr id="572" name="フローチャート: 判断 571"/>
        <xdr:cNvSpPr/>
      </xdr:nvSpPr>
      <xdr:spPr>
        <a:xfrm>
          <a:off x="13652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29755</xdr:rowOff>
    </xdr:from>
    <xdr:to>
      <xdr:col>81</xdr:col>
      <xdr:colOff>101600</xdr:colOff>
      <xdr:row>84</xdr:row>
      <xdr:rowOff>131355</xdr:rowOff>
    </xdr:to>
    <xdr:sp macro="" textlink="">
      <xdr:nvSpPr>
        <xdr:cNvPr id="578" name="楕円 577"/>
        <xdr:cNvSpPr/>
      </xdr:nvSpPr>
      <xdr:spPr>
        <a:xfrm>
          <a:off x="15430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65677</xdr:rowOff>
    </xdr:from>
    <xdr:to>
      <xdr:col>76</xdr:col>
      <xdr:colOff>165100</xdr:colOff>
      <xdr:row>84</xdr:row>
      <xdr:rowOff>167277</xdr:rowOff>
    </xdr:to>
    <xdr:sp macro="" textlink="">
      <xdr:nvSpPr>
        <xdr:cNvPr id="579" name="楕円 578"/>
        <xdr:cNvSpPr/>
      </xdr:nvSpPr>
      <xdr:spPr>
        <a:xfrm>
          <a:off x="14541500" y="1446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80555</xdr:rowOff>
    </xdr:from>
    <xdr:to>
      <xdr:col>81</xdr:col>
      <xdr:colOff>50800</xdr:colOff>
      <xdr:row>84</xdr:row>
      <xdr:rowOff>116477</xdr:rowOff>
    </xdr:to>
    <xdr:cxnSp macro="">
      <xdr:nvCxnSpPr>
        <xdr:cNvPr id="580" name="直線コネクタ 579"/>
        <xdr:cNvCxnSpPr/>
      </xdr:nvCxnSpPr>
      <xdr:spPr>
        <a:xfrm flipV="1">
          <a:off x="14592300" y="1448235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65677</xdr:rowOff>
    </xdr:from>
    <xdr:to>
      <xdr:col>72</xdr:col>
      <xdr:colOff>38100</xdr:colOff>
      <xdr:row>86</xdr:row>
      <xdr:rowOff>167277</xdr:rowOff>
    </xdr:to>
    <xdr:sp macro="" textlink="">
      <xdr:nvSpPr>
        <xdr:cNvPr id="581" name="楕円 580"/>
        <xdr:cNvSpPr/>
      </xdr:nvSpPr>
      <xdr:spPr>
        <a:xfrm>
          <a:off x="13652500" y="1481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116477</xdr:rowOff>
    </xdr:from>
    <xdr:to>
      <xdr:col>76</xdr:col>
      <xdr:colOff>114300</xdr:colOff>
      <xdr:row>86</xdr:row>
      <xdr:rowOff>116477</xdr:rowOff>
    </xdr:to>
    <xdr:cxnSp macro="">
      <xdr:nvCxnSpPr>
        <xdr:cNvPr id="582" name="直線コネクタ 581"/>
        <xdr:cNvCxnSpPr/>
      </xdr:nvCxnSpPr>
      <xdr:spPr>
        <a:xfrm flipV="1">
          <a:off x="13703300" y="1451827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28683</xdr:rowOff>
    </xdr:from>
    <xdr:ext cx="405111" cy="259045"/>
    <xdr:sp macro="" textlink="">
      <xdr:nvSpPr>
        <xdr:cNvPr id="583" name="n_1aveValue【児童館】&#10;有形固定資産減価償却率"/>
        <xdr:cNvSpPr txBox="1"/>
      </xdr:nvSpPr>
      <xdr:spPr>
        <a:xfrm>
          <a:off x="152660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56441</xdr:rowOff>
    </xdr:from>
    <xdr:ext cx="405111" cy="259045"/>
    <xdr:sp macro="" textlink="">
      <xdr:nvSpPr>
        <xdr:cNvPr id="584" name="n_2aveValue【児童館】&#10;有形固定資産減価償却率"/>
        <xdr:cNvSpPr txBox="1"/>
      </xdr:nvSpPr>
      <xdr:spPr>
        <a:xfrm>
          <a:off x="14389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154413</xdr:rowOff>
    </xdr:from>
    <xdr:ext cx="405111" cy="259045"/>
    <xdr:sp macro="" textlink="">
      <xdr:nvSpPr>
        <xdr:cNvPr id="585" name="n_3aveValue【児童館】&#10;有形固定資産減価償却率"/>
        <xdr:cNvSpPr txBox="1"/>
      </xdr:nvSpPr>
      <xdr:spPr>
        <a:xfrm>
          <a:off x="13500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122482</xdr:rowOff>
    </xdr:from>
    <xdr:ext cx="405111" cy="259045"/>
    <xdr:sp macro="" textlink="">
      <xdr:nvSpPr>
        <xdr:cNvPr id="586" name="n_1mainValue【児童館】&#10;有形固定資産減価償却率"/>
        <xdr:cNvSpPr txBox="1"/>
      </xdr:nvSpPr>
      <xdr:spPr>
        <a:xfrm>
          <a:off x="15266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158404</xdr:rowOff>
    </xdr:from>
    <xdr:ext cx="405111" cy="259045"/>
    <xdr:sp macro="" textlink="">
      <xdr:nvSpPr>
        <xdr:cNvPr id="587" name="n_2mainValue【児童館】&#10;有形固定資産減価償却率"/>
        <xdr:cNvSpPr txBox="1"/>
      </xdr:nvSpPr>
      <xdr:spPr>
        <a:xfrm>
          <a:off x="14389744" y="1456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86</xdr:row>
      <xdr:rowOff>158404</xdr:rowOff>
    </xdr:from>
    <xdr:ext cx="340478" cy="259045"/>
    <xdr:sp macro="" textlink="">
      <xdr:nvSpPr>
        <xdr:cNvPr id="588" name="n_3mainValue【児童館】&#10;有形固定資産減価償却率"/>
        <xdr:cNvSpPr txBox="1"/>
      </xdr:nvSpPr>
      <xdr:spPr>
        <a:xfrm>
          <a:off x="13533061" y="149031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99" name="直線コネクタ 598"/>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00" name="テキスト ボックス 599"/>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03" name="直線コネクタ 602"/>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04" name="テキスト ボックス 603"/>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49530</xdr:rowOff>
    </xdr:from>
    <xdr:to>
      <xdr:col>116</xdr:col>
      <xdr:colOff>62864</xdr:colOff>
      <xdr:row>85</xdr:row>
      <xdr:rowOff>26670</xdr:rowOff>
    </xdr:to>
    <xdr:cxnSp macro="">
      <xdr:nvCxnSpPr>
        <xdr:cNvPr id="608" name="直線コネクタ 607"/>
        <xdr:cNvCxnSpPr/>
      </xdr:nvCxnSpPr>
      <xdr:spPr>
        <a:xfrm flipV="1">
          <a:off x="22160864" y="1342263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09"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10" name="直線コネクタ 60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167657</xdr:rowOff>
    </xdr:from>
    <xdr:ext cx="469744" cy="259045"/>
    <xdr:sp macro="" textlink="">
      <xdr:nvSpPr>
        <xdr:cNvPr id="611" name="【児童館】&#10;一人当たり面積最大値テキスト"/>
        <xdr:cNvSpPr txBox="1"/>
      </xdr:nvSpPr>
      <xdr:spPr>
        <a:xfrm>
          <a:off x="22199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49530</xdr:rowOff>
    </xdr:from>
    <xdr:to>
      <xdr:col>116</xdr:col>
      <xdr:colOff>152400</xdr:colOff>
      <xdr:row>78</xdr:row>
      <xdr:rowOff>49530</xdr:rowOff>
    </xdr:to>
    <xdr:cxnSp macro="">
      <xdr:nvCxnSpPr>
        <xdr:cNvPr id="612" name="直線コネクタ 611"/>
        <xdr:cNvCxnSpPr/>
      </xdr:nvCxnSpPr>
      <xdr:spPr>
        <a:xfrm>
          <a:off x="22072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62882</xdr:rowOff>
    </xdr:from>
    <xdr:ext cx="469744" cy="259045"/>
    <xdr:sp macro="" textlink="">
      <xdr:nvSpPr>
        <xdr:cNvPr id="613" name="【児童館】&#10;一人当たり面積平均値テキスト"/>
        <xdr:cNvSpPr txBox="1"/>
      </xdr:nvSpPr>
      <xdr:spPr>
        <a:xfrm>
          <a:off x="22199600" y="14121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84455</xdr:rowOff>
    </xdr:from>
    <xdr:to>
      <xdr:col>116</xdr:col>
      <xdr:colOff>114300</xdr:colOff>
      <xdr:row>83</xdr:row>
      <xdr:rowOff>14605</xdr:rowOff>
    </xdr:to>
    <xdr:sp macro="" textlink="">
      <xdr:nvSpPr>
        <xdr:cNvPr id="614" name="フローチャート: 判断 613"/>
        <xdr:cNvSpPr/>
      </xdr:nvSpPr>
      <xdr:spPr>
        <a:xfrm>
          <a:off x="221107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15875</xdr:rowOff>
    </xdr:from>
    <xdr:to>
      <xdr:col>112</xdr:col>
      <xdr:colOff>38100</xdr:colOff>
      <xdr:row>82</xdr:row>
      <xdr:rowOff>117475</xdr:rowOff>
    </xdr:to>
    <xdr:sp macro="" textlink="">
      <xdr:nvSpPr>
        <xdr:cNvPr id="615" name="フローチャート: 判断 614"/>
        <xdr:cNvSpPr/>
      </xdr:nvSpPr>
      <xdr:spPr>
        <a:xfrm>
          <a:off x="21272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27305</xdr:rowOff>
    </xdr:from>
    <xdr:to>
      <xdr:col>107</xdr:col>
      <xdr:colOff>101600</xdr:colOff>
      <xdr:row>82</xdr:row>
      <xdr:rowOff>128905</xdr:rowOff>
    </xdr:to>
    <xdr:sp macro="" textlink="">
      <xdr:nvSpPr>
        <xdr:cNvPr id="616" name="フローチャート: 判断 615"/>
        <xdr:cNvSpPr/>
      </xdr:nvSpPr>
      <xdr:spPr>
        <a:xfrm>
          <a:off x="20383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78739</xdr:rowOff>
    </xdr:from>
    <xdr:to>
      <xdr:col>102</xdr:col>
      <xdr:colOff>165100</xdr:colOff>
      <xdr:row>83</xdr:row>
      <xdr:rowOff>8889</xdr:rowOff>
    </xdr:to>
    <xdr:sp macro="" textlink="">
      <xdr:nvSpPr>
        <xdr:cNvPr id="617" name="フローチャート: 判断 616"/>
        <xdr:cNvSpPr/>
      </xdr:nvSpPr>
      <xdr:spPr>
        <a:xfrm>
          <a:off x="19494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8" name="テキスト ボックス 6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9" name="テキスト ボックス 6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0" name="テキスト ボックス 6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1" name="テキスト ボックス 6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2" name="テキスト ボックス 6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107314</xdr:rowOff>
    </xdr:from>
    <xdr:to>
      <xdr:col>112</xdr:col>
      <xdr:colOff>38100</xdr:colOff>
      <xdr:row>84</xdr:row>
      <xdr:rowOff>37464</xdr:rowOff>
    </xdr:to>
    <xdr:sp macro="" textlink="">
      <xdr:nvSpPr>
        <xdr:cNvPr id="623" name="楕円 622"/>
        <xdr:cNvSpPr/>
      </xdr:nvSpPr>
      <xdr:spPr>
        <a:xfrm>
          <a:off x="21272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107314</xdr:rowOff>
    </xdr:from>
    <xdr:to>
      <xdr:col>107</xdr:col>
      <xdr:colOff>101600</xdr:colOff>
      <xdr:row>84</xdr:row>
      <xdr:rowOff>37464</xdr:rowOff>
    </xdr:to>
    <xdr:sp macro="" textlink="">
      <xdr:nvSpPr>
        <xdr:cNvPr id="624" name="楕円 623"/>
        <xdr:cNvSpPr/>
      </xdr:nvSpPr>
      <xdr:spPr>
        <a:xfrm>
          <a:off x="20383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158114</xdr:rowOff>
    </xdr:from>
    <xdr:to>
      <xdr:col>111</xdr:col>
      <xdr:colOff>177800</xdr:colOff>
      <xdr:row>83</xdr:row>
      <xdr:rowOff>158114</xdr:rowOff>
    </xdr:to>
    <xdr:cxnSp macro="">
      <xdr:nvCxnSpPr>
        <xdr:cNvPr id="625" name="直線コネクタ 624"/>
        <xdr:cNvCxnSpPr/>
      </xdr:nvCxnSpPr>
      <xdr:spPr>
        <a:xfrm>
          <a:off x="20434300" y="1438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626" name="楕円 625"/>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158114</xdr:rowOff>
    </xdr:to>
    <xdr:cxnSp macro="">
      <xdr:nvCxnSpPr>
        <xdr:cNvPr id="627" name="直線コネクタ 626"/>
        <xdr:cNvCxnSpPr/>
      </xdr:nvCxnSpPr>
      <xdr:spPr>
        <a:xfrm>
          <a:off x="19545300" y="143827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134002</xdr:rowOff>
    </xdr:from>
    <xdr:ext cx="469744" cy="259045"/>
    <xdr:sp macro="" textlink="">
      <xdr:nvSpPr>
        <xdr:cNvPr id="628" name="n_1aveValue【児童館】&#10;一人当たり面積"/>
        <xdr:cNvSpPr txBox="1"/>
      </xdr:nvSpPr>
      <xdr:spPr>
        <a:xfrm>
          <a:off x="210757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145432</xdr:rowOff>
    </xdr:from>
    <xdr:ext cx="469744" cy="259045"/>
    <xdr:sp macro="" textlink="">
      <xdr:nvSpPr>
        <xdr:cNvPr id="629" name="n_2aveValue【児童館】&#10;一人当たり面積"/>
        <xdr:cNvSpPr txBox="1"/>
      </xdr:nvSpPr>
      <xdr:spPr>
        <a:xfrm>
          <a:off x="20199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25416</xdr:rowOff>
    </xdr:from>
    <xdr:ext cx="469744" cy="259045"/>
    <xdr:sp macro="" textlink="">
      <xdr:nvSpPr>
        <xdr:cNvPr id="630" name="n_3aveValue【児童館】&#10;一人当たり面積"/>
        <xdr:cNvSpPr txBox="1"/>
      </xdr:nvSpPr>
      <xdr:spPr>
        <a:xfrm>
          <a:off x="19310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28591</xdr:rowOff>
    </xdr:from>
    <xdr:ext cx="469744" cy="259045"/>
    <xdr:sp macro="" textlink="">
      <xdr:nvSpPr>
        <xdr:cNvPr id="631" name="n_1mainValue【児童館】&#10;一人当たり面積"/>
        <xdr:cNvSpPr txBox="1"/>
      </xdr:nvSpPr>
      <xdr:spPr>
        <a:xfrm>
          <a:off x="210757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28591</xdr:rowOff>
    </xdr:from>
    <xdr:ext cx="469744" cy="259045"/>
    <xdr:sp macro="" textlink="">
      <xdr:nvSpPr>
        <xdr:cNvPr id="632" name="n_2mainValue【児童館】&#10;一人当たり面積"/>
        <xdr:cNvSpPr txBox="1"/>
      </xdr:nvSpPr>
      <xdr:spPr>
        <a:xfrm>
          <a:off x="20199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633" name="n_3main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2" name="正方形/長方形 64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3" name="正方形/長方形 64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4" name="正方形/長方形 64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5" name="正方形/長方形 64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6" name="正方形/長方形 64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7" name="正方形/長方形 64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8" name="正方形/長方形 64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9" name="正方形/長方形 64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橋りょう・トンネル及び学校施設において、類似団体平均を若干上回る減価償却率となっている。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これらについては、舗装修繕計画や橋梁長寿命化計画、村立学校中長期マネジメント計画を既に策定済みで、橋りょうは毎年計画に沿って長寿命化を実施していることから引き続き計画的に施工していく。</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このほか、一人あたりの面積が平均よりも少ない施設があるが、住民のニーズや実情を踏まえながら必要に応じて整備を図っていく。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59872</xdr:rowOff>
    </xdr:to>
    <xdr:cxnSp macro="">
      <xdr:nvCxnSpPr>
        <xdr:cNvPr id="57" name="直線コネクタ 56"/>
        <xdr:cNvCxnSpPr/>
      </xdr:nvCxnSpPr>
      <xdr:spPr>
        <a:xfrm flipV="1">
          <a:off x="4634865" y="58238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340478" cy="259045"/>
    <xdr:sp macro="" textlink="">
      <xdr:nvSpPr>
        <xdr:cNvPr id="58" name="【図書館】&#10;有形固定資産減価償却率最小値テキスト"/>
        <xdr:cNvSpPr txBox="1"/>
      </xdr:nvSpPr>
      <xdr:spPr>
        <a:xfrm>
          <a:off x="4673600" y="726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59" name="直線コネクタ 58"/>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0"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1" name="直線コネクタ 60"/>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673600" y="651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115207</xdr:rowOff>
    </xdr:from>
    <xdr:to>
      <xdr:col>20</xdr:col>
      <xdr:colOff>38100</xdr:colOff>
      <xdr:row>39</xdr:row>
      <xdr:rowOff>45357</xdr:rowOff>
    </xdr:to>
    <xdr:sp macro="" textlink="">
      <xdr:nvSpPr>
        <xdr:cNvPr id="64" name="フローチャート: 判断 63"/>
        <xdr:cNvSpPr/>
      </xdr:nvSpPr>
      <xdr:spPr>
        <a:xfrm>
          <a:off x="37465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61884</xdr:rowOff>
    </xdr:from>
    <xdr:ext cx="405111" cy="259045"/>
    <xdr:sp macro="" textlink="">
      <xdr:nvSpPr>
        <xdr:cNvPr id="65" name="n_1aveValue【図書館】&#10;有形固定資産減価償却率"/>
        <xdr:cNvSpPr txBox="1"/>
      </xdr:nvSpPr>
      <xdr:spPr>
        <a:xfrm>
          <a:off x="3582044" y="640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170724</xdr:rowOff>
    </xdr:from>
    <xdr:to>
      <xdr:col>15</xdr:col>
      <xdr:colOff>101600</xdr:colOff>
      <xdr:row>38</xdr:row>
      <xdr:rowOff>100874</xdr:rowOff>
    </xdr:to>
    <xdr:sp macro="" textlink="">
      <xdr:nvSpPr>
        <xdr:cNvPr id="66" name="フローチャート: 判断 65"/>
        <xdr:cNvSpPr/>
      </xdr:nvSpPr>
      <xdr:spPr>
        <a:xfrm>
          <a:off x="2857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117401</xdr:rowOff>
    </xdr:from>
    <xdr:ext cx="405111" cy="259045"/>
    <xdr:sp macro="" textlink="">
      <xdr:nvSpPr>
        <xdr:cNvPr id="67" name="n_2aveValue【図書館】&#10;有形固定資産減価償却率"/>
        <xdr:cNvSpPr txBox="1"/>
      </xdr:nvSpPr>
      <xdr:spPr>
        <a:xfrm>
          <a:off x="2705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30299</xdr:rowOff>
    </xdr:from>
    <xdr:to>
      <xdr:col>10</xdr:col>
      <xdr:colOff>165100</xdr:colOff>
      <xdr:row>38</xdr:row>
      <xdr:rowOff>131899</xdr:rowOff>
    </xdr:to>
    <xdr:sp macro="" textlink="">
      <xdr:nvSpPr>
        <xdr:cNvPr id="68" name="フローチャート: 判断 67"/>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148426</xdr:rowOff>
    </xdr:from>
    <xdr:ext cx="405111" cy="259045"/>
    <xdr:sp macro="" textlink="">
      <xdr:nvSpPr>
        <xdr:cNvPr id="69" name="n_3aveValue【図書館】&#10;有形固定資産減価償却率"/>
        <xdr:cNvSpPr txBox="1"/>
      </xdr:nvSpPr>
      <xdr:spPr>
        <a:xfrm>
          <a:off x="1816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133169</xdr:rowOff>
    </xdr:from>
    <xdr:to>
      <xdr:col>20</xdr:col>
      <xdr:colOff>38100</xdr:colOff>
      <xdr:row>41</xdr:row>
      <xdr:rowOff>63319</xdr:rowOff>
    </xdr:to>
    <xdr:sp macro="" textlink="">
      <xdr:nvSpPr>
        <xdr:cNvPr id="75" name="楕円 74"/>
        <xdr:cNvSpPr/>
      </xdr:nvSpPr>
      <xdr:spPr>
        <a:xfrm>
          <a:off x="3746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169091</xdr:rowOff>
    </xdr:from>
    <xdr:to>
      <xdr:col>15</xdr:col>
      <xdr:colOff>101600</xdr:colOff>
      <xdr:row>41</xdr:row>
      <xdr:rowOff>99241</xdr:rowOff>
    </xdr:to>
    <xdr:sp macro="" textlink="">
      <xdr:nvSpPr>
        <xdr:cNvPr id="76" name="楕円 75"/>
        <xdr:cNvSpPr/>
      </xdr:nvSpPr>
      <xdr:spPr>
        <a:xfrm>
          <a:off x="2857500" y="702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48441</xdr:rowOff>
    </xdr:to>
    <xdr:cxnSp macro="">
      <xdr:nvCxnSpPr>
        <xdr:cNvPr id="77" name="直線コネクタ 76"/>
        <xdr:cNvCxnSpPr/>
      </xdr:nvCxnSpPr>
      <xdr:spPr>
        <a:xfrm flipV="1">
          <a:off x="2908300" y="704196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41</xdr:row>
      <xdr:rowOff>54446</xdr:rowOff>
    </xdr:from>
    <xdr:ext cx="405111" cy="259045"/>
    <xdr:sp macro="" textlink="">
      <xdr:nvSpPr>
        <xdr:cNvPr id="78" name="n_1mainValue【図書館】&#10;有形固定資産減価償却率"/>
        <xdr:cNvSpPr txBox="1"/>
      </xdr:nvSpPr>
      <xdr:spPr>
        <a:xfrm>
          <a:off x="3582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90368</xdr:rowOff>
    </xdr:from>
    <xdr:ext cx="405111" cy="259045"/>
    <xdr:sp macro="" textlink="">
      <xdr:nvSpPr>
        <xdr:cNvPr id="79" name="n_2mainValue【図書館】&#10;有形固定資産減価償却率"/>
        <xdr:cNvSpPr txBox="1"/>
      </xdr:nvSpPr>
      <xdr:spPr>
        <a:xfrm>
          <a:off x="2705744" y="711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48442</xdr:rowOff>
    </xdr:from>
    <xdr:to>
      <xdr:col>54</xdr:col>
      <xdr:colOff>189865</xdr:colOff>
      <xdr:row>42</xdr:row>
      <xdr:rowOff>30480</xdr:rowOff>
    </xdr:to>
    <xdr:cxnSp macro="">
      <xdr:nvCxnSpPr>
        <xdr:cNvPr id="105" name="直線コネクタ 104"/>
        <xdr:cNvCxnSpPr/>
      </xdr:nvCxnSpPr>
      <xdr:spPr>
        <a:xfrm flipV="1">
          <a:off x="10476865" y="5706292"/>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34307</xdr:rowOff>
    </xdr:from>
    <xdr:ext cx="469744" cy="259045"/>
    <xdr:sp macro="" textlink="">
      <xdr:nvSpPr>
        <xdr:cNvPr id="106" name="【図書館】&#10;一人当たり面積最小値テキスト"/>
        <xdr:cNvSpPr txBox="1"/>
      </xdr:nvSpPr>
      <xdr:spPr>
        <a:xfrm>
          <a:off x="10515600" y="723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30480</xdr:rowOff>
    </xdr:from>
    <xdr:to>
      <xdr:col>55</xdr:col>
      <xdr:colOff>88900</xdr:colOff>
      <xdr:row>42</xdr:row>
      <xdr:rowOff>30480</xdr:rowOff>
    </xdr:to>
    <xdr:cxnSp macro="">
      <xdr:nvCxnSpPr>
        <xdr:cNvPr id="107" name="直線コネクタ 106"/>
        <xdr:cNvCxnSpPr/>
      </xdr:nvCxnSpPr>
      <xdr:spPr>
        <a:xfrm>
          <a:off x="10388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166569</xdr:rowOff>
    </xdr:from>
    <xdr:ext cx="469744" cy="259045"/>
    <xdr:sp macro="" textlink="">
      <xdr:nvSpPr>
        <xdr:cNvPr id="108" name="【図書館】&#10;一人当たり面積最大値テキスト"/>
        <xdr:cNvSpPr txBox="1"/>
      </xdr:nvSpPr>
      <xdr:spPr>
        <a:xfrm>
          <a:off x="10515600" y="548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48442</xdr:rowOff>
    </xdr:from>
    <xdr:to>
      <xdr:col>55</xdr:col>
      <xdr:colOff>88900</xdr:colOff>
      <xdr:row>33</xdr:row>
      <xdr:rowOff>48442</xdr:rowOff>
    </xdr:to>
    <xdr:cxnSp macro="">
      <xdr:nvCxnSpPr>
        <xdr:cNvPr id="109" name="直線コネクタ 108"/>
        <xdr:cNvCxnSpPr/>
      </xdr:nvCxnSpPr>
      <xdr:spPr>
        <a:xfrm>
          <a:off x="10388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142620</xdr:rowOff>
    </xdr:from>
    <xdr:ext cx="469744" cy="259045"/>
    <xdr:sp macro="" textlink="">
      <xdr:nvSpPr>
        <xdr:cNvPr id="110" name="【図書館】&#10;一人当たり面積平均値テキスト"/>
        <xdr:cNvSpPr txBox="1"/>
      </xdr:nvSpPr>
      <xdr:spPr>
        <a:xfrm>
          <a:off x="10515600" y="682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11" name="フローチャート: 判断 110"/>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144599</xdr:rowOff>
    </xdr:from>
    <xdr:to>
      <xdr:col>50</xdr:col>
      <xdr:colOff>165100</xdr:colOff>
      <xdr:row>40</xdr:row>
      <xdr:rowOff>74749</xdr:rowOff>
    </xdr:to>
    <xdr:sp macro="" textlink="">
      <xdr:nvSpPr>
        <xdr:cNvPr id="112" name="フローチャート: 判断 111"/>
        <xdr:cNvSpPr/>
      </xdr:nvSpPr>
      <xdr:spPr>
        <a:xfrm>
          <a:off x="9588500" y="683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65876</xdr:rowOff>
    </xdr:from>
    <xdr:ext cx="469744" cy="259045"/>
    <xdr:sp macro="" textlink="">
      <xdr:nvSpPr>
        <xdr:cNvPr id="113" name="n_1aveValue【図書館】&#10;一人当たり面積"/>
        <xdr:cNvSpPr txBox="1"/>
      </xdr:nvSpPr>
      <xdr:spPr>
        <a:xfrm>
          <a:off x="9391727" y="692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160927</xdr:rowOff>
    </xdr:from>
    <xdr:to>
      <xdr:col>46</xdr:col>
      <xdr:colOff>38100</xdr:colOff>
      <xdr:row>40</xdr:row>
      <xdr:rowOff>91077</xdr:rowOff>
    </xdr:to>
    <xdr:sp macro="" textlink="">
      <xdr:nvSpPr>
        <xdr:cNvPr id="114" name="フローチャート: 判断 113"/>
        <xdr:cNvSpPr/>
      </xdr:nvSpPr>
      <xdr:spPr>
        <a:xfrm>
          <a:off x="8699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82204</xdr:rowOff>
    </xdr:from>
    <xdr:ext cx="469744" cy="259045"/>
    <xdr:sp macro="" textlink="">
      <xdr:nvSpPr>
        <xdr:cNvPr id="115" name="n_2aveValue【図書館】&#10;一人当たり面積"/>
        <xdr:cNvSpPr txBox="1"/>
      </xdr:nvSpPr>
      <xdr:spPr>
        <a:xfrm>
          <a:off x="8515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125004</xdr:rowOff>
    </xdr:from>
    <xdr:to>
      <xdr:col>41</xdr:col>
      <xdr:colOff>101600</xdr:colOff>
      <xdr:row>40</xdr:row>
      <xdr:rowOff>55154</xdr:rowOff>
    </xdr:to>
    <xdr:sp macro="" textlink="">
      <xdr:nvSpPr>
        <xdr:cNvPr id="116" name="フローチャート: 判断 115"/>
        <xdr:cNvSpPr/>
      </xdr:nvSpPr>
      <xdr:spPr>
        <a:xfrm>
          <a:off x="7810500" y="681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71681</xdr:rowOff>
    </xdr:from>
    <xdr:ext cx="469744" cy="259045"/>
    <xdr:sp macro="" textlink="">
      <xdr:nvSpPr>
        <xdr:cNvPr id="117" name="n_3aveValue【図書館】&#10;一人当たり面積"/>
        <xdr:cNvSpPr txBox="1"/>
      </xdr:nvSpPr>
      <xdr:spPr>
        <a:xfrm>
          <a:off x="7626427" y="658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54792</xdr:rowOff>
    </xdr:from>
    <xdr:to>
      <xdr:col>50</xdr:col>
      <xdr:colOff>165100</xdr:colOff>
      <xdr:row>36</xdr:row>
      <xdr:rowOff>156392</xdr:rowOff>
    </xdr:to>
    <xdr:sp macro="" textlink="">
      <xdr:nvSpPr>
        <xdr:cNvPr id="123" name="楕円 122"/>
        <xdr:cNvSpPr/>
      </xdr:nvSpPr>
      <xdr:spPr>
        <a:xfrm>
          <a:off x="958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4" name="楕円 123"/>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99060</xdr:rowOff>
    </xdr:from>
    <xdr:to>
      <xdr:col>50</xdr:col>
      <xdr:colOff>114300</xdr:colOff>
      <xdr:row>36</xdr:row>
      <xdr:rowOff>105592</xdr:rowOff>
    </xdr:to>
    <xdr:cxnSp macro="">
      <xdr:nvCxnSpPr>
        <xdr:cNvPr id="125" name="直線コネクタ 124"/>
        <xdr:cNvCxnSpPr/>
      </xdr:nvCxnSpPr>
      <xdr:spPr>
        <a:xfrm>
          <a:off x="8750300" y="627126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1469</xdr:rowOff>
    </xdr:from>
    <xdr:ext cx="469744" cy="259045"/>
    <xdr:sp macro="" textlink="">
      <xdr:nvSpPr>
        <xdr:cNvPr id="126" name="n_1mainValue【図書館】&#10;一人当たり面積"/>
        <xdr:cNvSpPr txBox="1"/>
      </xdr:nvSpPr>
      <xdr:spPr>
        <a:xfrm>
          <a:off x="9391727" y="600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27" name="n_2mainValue【図書館】&#10;一人当たり面積"/>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152" name="直線コネクタ 15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4" name="直線コネクタ 15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6" name="直線コネクタ 15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123842</xdr:rowOff>
    </xdr:from>
    <xdr:ext cx="405111" cy="259045"/>
    <xdr:sp macro="" textlink="">
      <xdr:nvSpPr>
        <xdr:cNvPr id="157" name="【体育館・プール】&#10;有形固定資産減価償却率平均値テキスト"/>
        <xdr:cNvSpPr txBox="1"/>
      </xdr:nvSpPr>
      <xdr:spPr>
        <a:xfrm>
          <a:off x="4673600" y="1006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158" name="フローチャート: 判断 15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159" name="フローチャート: 判断 15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16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161" name="フローチャート: 判断 16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16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163" name="フローチャート: 判断 16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97807</xdr:rowOff>
    </xdr:from>
    <xdr:ext cx="405111" cy="259045"/>
    <xdr:sp macro="" textlink="">
      <xdr:nvSpPr>
        <xdr:cNvPr id="164" name="n_3aveValue【体育館・プール】&#10;有形固定資産減価償却率"/>
        <xdr:cNvSpPr txBox="1"/>
      </xdr:nvSpPr>
      <xdr:spPr>
        <a:xfrm>
          <a:off x="1816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70" name="楕円 169"/>
        <xdr:cNvSpPr/>
      </xdr:nvSpPr>
      <xdr:spPr>
        <a:xfrm>
          <a:off x="3746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74930</xdr:rowOff>
    </xdr:from>
    <xdr:to>
      <xdr:col>15</xdr:col>
      <xdr:colOff>101600</xdr:colOff>
      <xdr:row>62</xdr:row>
      <xdr:rowOff>5080</xdr:rowOff>
    </xdr:to>
    <xdr:sp macro="" textlink="">
      <xdr:nvSpPr>
        <xdr:cNvPr id="171" name="楕円 170"/>
        <xdr:cNvSpPr/>
      </xdr:nvSpPr>
      <xdr:spPr>
        <a:xfrm>
          <a:off x="2857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100965</xdr:rowOff>
    </xdr:from>
    <xdr:to>
      <xdr:col>19</xdr:col>
      <xdr:colOff>177800</xdr:colOff>
      <xdr:row>61</xdr:row>
      <xdr:rowOff>125730</xdr:rowOff>
    </xdr:to>
    <xdr:cxnSp macro="">
      <xdr:nvCxnSpPr>
        <xdr:cNvPr id="172" name="直線コネクタ 171"/>
        <xdr:cNvCxnSpPr/>
      </xdr:nvCxnSpPr>
      <xdr:spPr>
        <a:xfrm flipV="1">
          <a:off x="2908300" y="105594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142892</xdr:rowOff>
    </xdr:from>
    <xdr:ext cx="405111" cy="259045"/>
    <xdr:sp macro="" textlink="">
      <xdr:nvSpPr>
        <xdr:cNvPr id="173" name="n_1mainValue【体育館・プール】&#10;有形固定資産減価償却率"/>
        <xdr:cNvSpPr txBox="1"/>
      </xdr:nvSpPr>
      <xdr:spPr>
        <a:xfrm>
          <a:off x="35820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167657</xdr:rowOff>
    </xdr:from>
    <xdr:ext cx="405111" cy="259045"/>
    <xdr:sp macro="" textlink="">
      <xdr:nvSpPr>
        <xdr:cNvPr id="174" name="n_2mainValue【体育館・プール】&#10;有形固定資産減価償却率"/>
        <xdr:cNvSpPr txBox="1"/>
      </xdr:nvSpPr>
      <xdr:spPr>
        <a:xfrm>
          <a:off x="2705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5" name="直線コネクタ 184"/>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86" name="テキスト ボックス 185"/>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8" name="テキスト ボックス 18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9" name="直線コネクタ 188"/>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0" name="テキスト ボックス 189"/>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94" name="直線コネクタ 193"/>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95"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96" name="直線コネクタ 195"/>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97"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98" name="直線コネクタ 197"/>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208</xdr:rowOff>
    </xdr:from>
    <xdr:ext cx="469744" cy="259045"/>
    <xdr:sp macro="" textlink="">
      <xdr:nvSpPr>
        <xdr:cNvPr id="199" name="【体育館・プール】&#10;一人当たり面積平均値テキスト"/>
        <xdr:cNvSpPr txBox="1"/>
      </xdr:nvSpPr>
      <xdr:spPr>
        <a:xfrm>
          <a:off x="10515600" y="10458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200" name="フローチャート: 判断 199"/>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201" name="フローチャート: 判断 200"/>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162768</xdr:rowOff>
    </xdr:from>
    <xdr:ext cx="469744" cy="259045"/>
    <xdr:sp macro="" textlink="">
      <xdr:nvSpPr>
        <xdr:cNvPr id="202" name="n_1aveValue【体育館・プール】&#10;一人当たり面積"/>
        <xdr:cNvSpPr txBox="1"/>
      </xdr:nvSpPr>
      <xdr:spPr>
        <a:xfrm>
          <a:off x="93917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203" name="フローチャート: 判断 202"/>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204"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205" name="フローチャート: 判断 204"/>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206"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635</xdr:rowOff>
    </xdr:from>
    <xdr:to>
      <xdr:col>50</xdr:col>
      <xdr:colOff>165100</xdr:colOff>
      <xdr:row>62</xdr:row>
      <xdr:rowOff>102235</xdr:rowOff>
    </xdr:to>
    <xdr:sp macro="" textlink="">
      <xdr:nvSpPr>
        <xdr:cNvPr id="212" name="楕円 211"/>
        <xdr:cNvSpPr/>
      </xdr:nvSpPr>
      <xdr:spPr>
        <a:xfrm>
          <a:off x="958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13" name="楕円 212"/>
        <xdr:cNvSpPr/>
      </xdr:nvSpPr>
      <xdr:spPr>
        <a:xfrm>
          <a:off x="8699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50292</xdr:rowOff>
    </xdr:from>
    <xdr:to>
      <xdr:col>50</xdr:col>
      <xdr:colOff>114300</xdr:colOff>
      <xdr:row>62</xdr:row>
      <xdr:rowOff>51435</xdr:rowOff>
    </xdr:to>
    <xdr:cxnSp macro="">
      <xdr:nvCxnSpPr>
        <xdr:cNvPr id="214" name="直線コネクタ 213"/>
        <xdr:cNvCxnSpPr/>
      </xdr:nvCxnSpPr>
      <xdr:spPr>
        <a:xfrm>
          <a:off x="8750300" y="1068019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93362</xdr:rowOff>
    </xdr:from>
    <xdr:ext cx="469744" cy="259045"/>
    <xdr:sp macro="" textlink="">
      <xdr:nvSpPr>
        <xdr:cNvPr id="215" name="n_1mainValue【体育館・プール】&#10;一人当たり面積"/>
        <xdr:cNvSpPr txBox="1"/>
      </xdr:nvSpPr>
      <xdr:spPr>
        <a:xfrm>
          <a:off x="9391727" y="1072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92219</xdr:rowOff>
    </xdr:from>
    <xdr:ext cx="469744" cy="259045"/>
    <xdr:sp macro="" textlink="">
      <xdr:nvSpPr>
        <xdr:cNvPr id="216" name="n_2mainValue【体育館・プール】&#10;一人当たり面積"/>
        <xdr:cNvSpPr txBox="1"/>
      </xdr:nvSpPr>
      <xdr:spPr>
        <a:xfrm>
          <a:off x="8515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8" name="テキスト ボックス 22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8" name="テキスト ボックス 23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242" name="直線コネクタ 241"/>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243"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244" name="直線コネクタ 243"/>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5"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6" name="直線コネクタ 245"/>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247"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248" name="フローチャート: 判断 247"/>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9" name="フローチャート: 判断 248"/>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160038</xdr:rowOff>
    </xdr:from>
    <xdr:ext cx="405111" cy="259045"/>
    <xdr:sp macro="" textlink="">
      <xdr:nvSpPr>
        <xdr:cNvPr id="250" name="n_1aveValue【福祉施設】&#10;有形固定資産減価償却率"/>
        <xdr:cNvSpPr txBox="1"/>
      </xdr:nvSpPr>
      <xdr:spPr>
        <a:xfrm>
          <a:off x="35820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251" name="フローチャート: 判断 250"/>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42471</xdr:rowOff>
    </xdr:from>
    <xdr:ext cx="405111" cy="259045"/>
    <xdr:sp macro="" textlink="">
      <xdr:nvSpPr>
        <xdr:cNvPr id="252" name="n_2aveValue【福祉施設】&#10;有形固定資産減価償却率"/>
        <xdr:cNvSpPr txBox="1"/>
      </xdr:nvSpPr>
      <xdr:spPr>
        <a:xfrm>
          <a:off x="2705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253" name="フローチャート: 判断 252"/>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254"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137523</xdr:rowOff>
    </xdr:from>
    <xdr:to>
      <xdr:col>20</xdr:col>
      <xdr:colOff>38100</xdr:colOff>
      <xdr:row>80</xdr:row>
      <xdr:rowOff>67673</xdr:rowOff>
    </xdr:to>
    <xdr:sp macro="" textlink="">
      <xdr:nvSpPr>
        <xdr:cNvPr id="260" name="楕円 259"/>
        <xdr:cNvSpPr/>
      </xdr:nvSpPr>
      <xdr:spPr>
        <a:xfrm>
          <a:off x="3746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170180</xdr:rowOff>
    </xdr:from>
    <xdr:to>
      <xdr:col>15</xdr:col>
      <xdr:colOff>101600</xdr:colOff>
      <xdr:row>80</xdr:row>
      <xdr:rowOff>100330</xdr:rowOff>
    </xdr:to>
    <xdr:sp macro="" textlink="">
      <xdr:nvSpPr>
        <xdr:cNvPr id="261" name="楕円 260"/>
        <xdr:cNvSpPr/>
      </xdr:nvSpPr>
      <xdr:spPr>
        <a:xfrm>
          <a:off x="2857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16873</xdr:rowOff>
    </xdr:from>
    <xdr:to>
      <xdr:col>19</xdr:col>
      <xdr:colOff>177800</xdr:colOff>
      <xdr:row>80</xdr:row>
      <xdr:rowOff>49530</xdr:rowOff>
    </xdr:to>
    <xdr:cxnSp macro="">
      <xdr:nvCxnSpPr>
        <xdr:cNvPr id="262" name="直線コネクタ 261"/>
        <xdr:cNvCxnSpPr/>
      </xdr:nvCxnSpPr>
      <xdr:spPr>
        <a:xfrm flipV="1">
          <a:off x="2908300" y="137328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160382</xdr:rowOff>
    </xdr:from>
    <xdr:to>
      <xdr:col>10</xdr:col>
      <xdr:colOff>165100</xdr:colOff>
      <xdr:row>80</xdr:row>
      <xdr:rowOff>90532</xdr:rowOff>
    </xdr:to>
    <xdr:sp macro="" textlink="">
      <xdr:nvSpPr>
        <xdr:cNvPr id="263" name="楕円 262"/>
        <xdr:cNvSpPr/>
      </xdr:nvSpPr>
      <xdr:spPr>
        <a:xfrm>
          <a:off x="19685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39732</xdr:rowOff>
    </xdr:from>
    <xdr:to>
      <xdr:col>15</xdr:col>
      <xdr:colOff>50800</xdr:colOff>
      <xdr:row>80</xdr:row>
      <xdr:rowOff>49530</xdr:rowOff>
    </xdr:to>
    <xdr:cxnSp macro="">
      <xdr:nvCxnSpPr>
        <xdr:cNvPr id="264" name="直線コネクタ 263"/>
        <xdr:cNvCxnSpPr/>
      </xdr:nvCxnSpPr>
      <xdr:spPr>
        <a:xfrm>
          <a:off x="2019300" y="1375573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84200</xdr:rowOff>
    </xdr:from>
    <xdr:ext cx="405111" cy="259045"/>
    <xdr:sp macro="" textlink="">
      <xdr:nvSpPr>
        <xdr:cNvPr id="265" name="n_1mainValue【福祉施設】&#10;有形固定資産減価償却率"/>
        <xdr:cNvSpPr txBox="1"/>
      </xdr:nvSpPr>
      <xdr:spPr>
        <a:xfrm>
          <a:off x="35820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116857</xdr:rowOff>
    </xdr:from>
    <xdr:ext cx="405111" cy="259045"/>
    <xdr:sp macro="" textlink="">
      <xdr:nvSpPr>
        <xdr:cNvPr id="266" name="n_2mainValue【福祉施設】&#10;有形固定資産減価償却率"/>
        <xdr:cNvSpPr txBox="1"/>
      </xdr:nvSpPr>
      <xdr:spPr>
        <a:xfrm>
          <a:off x="2705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107059</xdr:rowOff>
    </xdr:from>
    <xdr:ext cx="405111" cy="259045"/>
    <xdr:sp macro="" textlink="">
      <xdr:nvSpPr>
        <xdr:cNvPr id="267" name="n_3mainValue【福祉施設】&#10;有形固定資産減価償却率"/>
        <xdr:cNvSpPr txBox="1"/>
      </xdr:nvSpPr>
      <xdr:spPr>
        <a:xfrm>
          <a:off x="1816744" y="1348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8" name="直線コネクタ 27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9" name="テキスト ボックス 27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0" name="直線コネクタ 27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1" name="テキスト ボックス 28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2" name="直線コネクタ 28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3" name="テキスト ボックス 28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4" name="直線コネクタ 28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5" name="テキスト ボックス 28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6" name="直線コネクタ 28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7" name="テキスト ボックス 28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8" name="直線コネクタ 28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9" name="テキスト ボックス 28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93" name="直線コネクタ 292"/>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94"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95" name="直線コネクタ 294"/>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96"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97" name="直線コネクタ 296"/>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25598</xdr:rowOff>
    </xdr:from>
    <xdr:ext cx="469744" cy="259045"/>
    <xdr:sp macro="" textlink="">
      <xdr:nvSpPr>
        <xdr:cNvPr id="298" name="【福祉施設】&#10;一人当たり面積平均値テキスト"/>
        <xdr:cNvSpPr txBox="1"/>
      </xdr:nvSpPr>
      <xdr:spPr>
        <a:xfrm>
          <a:off x="10515600" y="14427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99" name="フローチャート: 判断 298"/>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00" name="フローチャート: 判断 299"/>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01"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302" name="フローチャート: 判断 301"/>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303"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304" name="フローチャート: 判断 303"/>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305"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11" name="楕円 310"/>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131536</xdr:rowOff>
    </xdr:from>
    <xdr:to>
      <xdr:col>46</xdr:col>
      <xdr:colOff>38100</xdr:colOff>
      <xdr:row>86</xdr:row>
      <xdr:rowOff>61686</xdr:rowOff>
    </xdr:to>
    <xdr:sp macro="" textlink="">
      <xdr:nvSpPr>
        <xdr:cNvPr id="312" name="楕円 311"/>
        <xdr:cNvSpPr/>
      </xdr:nvSpPr>
      <xdr:spPr>
        <a:xfrm>
          <a:off x="8699500" y="147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10886</xdr:rowOff>
    </xdr:from>
    <xdr:to>
      <xdr:col>50</xdr:col>
      <xdr:colOff>114300</xdr:colOff>
      <xdr:row>86</xdr:row>
      <xdr:rowOff>11974</xdr:rowOff>
    </xdr:to>
    <xdr:cxnSp macro="">
      <xdr:nvCxnSpPr>
        <xdr:cNvPr id="313" name="直線コネクタ 312"/>
        <xdr:cNvCxnSpPr/>
      </xdr:nvCxnSpPr>
      <xdr:spPr>
        <a:xfrm>
          <a:off x="8750300" y="1475558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96157</xdr:rowOff>
    </xdr:from>
    <xdr:to>
      <xdr:col>41</xdr:col>
      <xdr:colOff>101600</xdr:colOff>
      <xdr:row>85</xdr:row>
      <xdr:rowOff>26307</xdr:rowOff>
    </xdr:to>
    <xdr:sp macro="" textlink="">
      <xdr:nvSpPr>
        <xdr:cNvPr id="314" name="楕円 313"/>
        <xdr:cNvSpPr/>
      </xdr:nvSpPr>
      <xdr:spPr>
        <a:xfrm>
          <a:off x="7810500" y="1449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146957</xdr:rowOff>
    </xdr:from>
    <xdr:to>
      <xdr:col>45</xdr:col>
      <xdr:colOff>177800</xdr:colOff>
      <xdr:row>86</xdr:row>
      <xdr:rowOff>10886</xdr:rowOff>
    </xdr:to>
    <xdr:cxnSp macro="">
      <xdr:nvCxnSpPr>
        <xdr:cNvPr id="315" name="直線コネクタ 314"/>
        <xdr:cNvCxnSpPr/>
      </xdr:nvCxnSpPr>
      <xdr:spPr>
        <a:xfrm>
          <a:off x="7861300" y="145487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53901</xdr:rowOff>
    </xdr:from>
    <xdr:ext cx="469744" cy="259045"/>
    <xdr:sp macro="" textlink="">
      <xdr:nvSpPr>
        <xdr:cNvPr id="316"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52813</xdr:rowOff>
    </xdr:from>
    <xdr:ext cx="469744" cy="259045"/>
    <xdr:sp macro="" textlink="">
      <xdr:nvSpPr>
        <xdr:cNvPr id="317" name="n_2mainValue【福祉施設】&#10;一人当たり面積"/>
        <xdr:cNvSpPr txBox="1"/>
      </xdr:nvSpPr>
      <xdr:spPr>
        <a:xfrm>
          <a:off x="8515427"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42834</xdr:rowOff>
    </xdr:from>
    <xdr:ext cx="469744" cy="259045"/>
    <xdr:sp macro="" textlink="">
      <xdr:nvSpPr>
        <xdr:cNvPr id="318" name="n_3mainValue【福祉施設】&#10;一人当たり面積"/>
        <xdr:cNvSpPr txBox="1"/>
      </xdr:nvSpPr>
      <xdr:spPr>
        <a:xfrm>
          <a:off x="7626427"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9" name="テキスト ボックス 32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9" name="テキスト ボックス 33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34289</xdr:rowOff>
    </xdr:from>
    <xdr:to>
      <xdr:col>24</xdr:col>
      <xdr:colOff>62865</xdr:colOff>
      <xdr:row>107</xdr:row>
      <xdr:rowOff>57150</xdr:rowOff>
    </xdr:to>
    <xdr:cxnSp macro="">
      <xdr:nvCxnSpPr>
        <xdr:cNvPr id="343" name="直線コネクタ 342"/>
        <xdr:cNvCxnSpPr/>
      </xdr:nvCxnSpPr>
      <xdr:spPr>
        <a:xfrm flipV="1">
          <a:off x="4634865" y="17350739"/>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60977</xdr:rowOff>
    </xdr:from>
    <xdr:ext cx="405111" cy="259045"/>
    <xdr:sp macro="" textlink="">
      <xdr:nvSpPr>
        <xdr:cNvPr id="344" name="【市民会館】&#10;有形固定資産減価償却率最小値テキスト"/>
        <xdr:cNvSpPr txBox="1"/>
      </xdr:nvSpPr>
      <xdr:spPr>
        <a:xfrm>
          <a:off x="4673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5" name="直線コネクタ 344"/>
        <xdr:cNvCxnSpPr/>
      </xdr:nvCxnSpPr>
      <xdr:spPr>
        <a:xfrm>
          <a:off x="4546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152416</xdr:rowOff>
    </xdr:from>
    <xdr:ext cx="405111" cy="259045"/>
    <xdr:sp macro="" textlink="">
      <xdr:nvSpPr>
        <xdr:cNvPr id="346" name="【市民会館】&#10;有形固定資産減価償却率最大値テキスト"/>
        <xdr:cNvSpPr txBox="1"/>
      </xdr:nvSpPr>
      <xdr:spPr>
        <a:xfrm>
          <a:off x="4673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34289</xdr:rowOff>
    </xdr:from>
    <xdr:to>
      <xdr:col>24</xdr:col>
      <xdr:colOff>152400</xdr:colOff>
      <xdr:row>101</xdr:row>
      <xdr:rowOff>34289</xdr:rowOff>
    </xdr:to>
    <xdr:cxnSp macro="">
      <xdr:nvCxnSpPr>
        <xdr:cNvPr id="347" name="直線コネクタ 346"/>
        <xdr:cNvCxnSpPr/>
      </xdr:nvCxnSpPr>
      <xdr:spPr>
        <a:xfrm>
          <a:off x="4546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158132</xdr:rowOff>
    </xdr:from>
    <xdr:ext cx="405111" cy="259045"/>
    <xdr:sp macro="" textlink="">
      <xdr:nvSpPr>
        <xdr:cNvPr id="348" name="【市民会館】&#10;有形固定資産減価償却率平均値テキスト"/>
        <xdr:cNvSpPr txBox="1"/>
      </xdr:nvSpPr>
      <xdr:spPr>
        <a:xfrm>
          <a:off x="4673600" y="1798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xdr:rowOff>
    </xdr:from>
    <xdr:to>
      <xdr:col>24</xdr:col>
      <xdr:colOff>114300</xdr:colOff>
      <xdr:row>105</xdr:row>
      <xdr:rowOff>109855</xdr:rowOff>
    </xdr:to>
    <xdr:sp macro="" textlink="">
      <xdr:nvSpPr>
        <xdr:cNvPr id="349" name="フローチャート: 判断 348"/>
        <xdr:cNvSpPr/>
      </xdr:nvSpPr>
      <xdr:spPr>
        <a:xfrm>
          <a:off x="4584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12064</xdr:rowOff>
    </xdr:from>
    <xdr:to>
      <xdr:col>20</xdr:col>
      <xdr:colOff>38100</xdr:colOff>
      <xdr:row>105</xdr:row>
      <xdr:rowOff>113664</xdr:rowOff>
    </xdr:to>
    <xdr:sp macro="" textlink="">
      <xdr:nvSpPr>
        <xdr:cNvPr id="350" name="フローチャート: 判断 349"/>
        <xdr:cNvSpPr/>
      </xdr:nvSpPr>
      <xdr:spPr>
        <a:xfrm>
          <a:off x="3746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130191</xdr:rowOff>
    </xdr:from>
    <xdr:ext cx="405111" cy="259045"/>
    <xdr:sp macro="" textlink="">
      <xdr:nvSpPr>
        <xdr:cNvPr id="351" name="n_1aveValue【市民会館】&#10;有形固定資産減価償却率"/>
        <xdr:cNvSpPr txBox="1"/>
      </xdr:nvSpPr>
      <xdr:spPr>
        <a:xfrm>
          <a:off x="35820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25400</xdr:rowOff>
    </xdr:from>
    <xdr:to>
      <xdr:col>15</xdr:col>
      <xdr:colOff>101600</xdr:colOff>
      <xdr:row>105</xdr:row>
      <xdr:rowOff>127000</xdr:rowOff>
    </xdr:to>
    <xdr:sp macro="" textlink="">
      <xdr:nvSpPr>
        <xdr:cNvPr id="352" name="フローチャート: 判断 351"/>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143527</xdr:rowOff>
    </xdr:from>
    <xdr:ext cx="405111" cy="259045"/>
    <xdr:sp macro="" textlink="">
      <xdr:nvSpPr>
        <xdr:cNvPr id="353" name="n_2aveValue【市民会館】&#10;有形固定資産減価償却率"/>
        <xdr:cNvSpPr txBox="1"/>
      </xdr:nvSpPr>
      <xdr:spPr>
        <a:xfrm>
          <a:off x="2705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82550</xdr:rowOff>
    </xdr:from>
    <xdr:to>
      <xdr:col>10</xdr:col>
      <xdr:colOff>165100</xdr:colOff>
      <xdr:row>106</xdr:row>
      <xdr:rowOff>12700</xdr:rowOff>
    </xdr:to>
    <xdr:sp macro="" textlink="">
      <xdr:nvSpPr>
        <xdr:cNvPr id="354" name="フローチャート: 判断 353"/>
        <xdr:cNvSpPr/>
      </xdr:nvSpPr>
      <xdr:spPr>
        <a:xfrm>
          <a:off x="196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29227</xdr:rowOff>
    </xdr:from>
    <xdr:ext cx="405111" cy="259045"/>
    <xdr:sp macro="" textlink="">
      <xdr:nvSpPr>
        <xdr:cNvPr id="355" name="n_3aveValue【市民会館】&#10;有形固定資産減価償却率"/>
        <xdr:cNvSpPr txBox="1"/>
      </xdr:nvSpPr>
      <xdr:spPr>
        <a:xfrm>
          <a:off x="1816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65405</xdr:rowOff>
    </xdr:from>
    <xdr:to>
      <xdr:col>20</xdr:col>
      <xdr:colOff>38100</xdr:colOff>
      <xdr:row>105</xdr:row>
      <xdr:rowOff>167005</xdr:rowOff>
    </xdr:to>
    <xdr:sp macro="" textlink="">
      <xdr:nvSpPr>
        <xdr:cNvPr id="361" name="楕円 360"/>
        <xdr:cNvSpPr/>
      </xdr:nvSpPr>
      <xdr:spPr>
        <a:xfrm>
          <a:off x="37465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107314</xdr:rowOff>
    </xdr:from>
    <xdr:to>
      <xdr:col>15</xdr:col>
      <xdr:colOff>101600</xdr:colOff>
      <xdr:row>106</xdr:row>
      <xdr:rowOff>37464</xdr:rowOff>
    </xdr:to>
    <xdr:sp macro="" textlink="">
      <xdr:nvSpPr>
        <xdr:cNvPr id="362" name="楕円 361"/>
        <xdr:cNvSpPr/>
      </xdr:nvSpPr>
      <xdr:spPr>
        <a:xfrm>
          <a:off x="2857500" y="181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116205</xdr:rowOff>
    </xdr:from>
    <xdr:to>
      <xdr:col>19</xdr:col>
      <xdr:colOff>177800</xdr:colOff>
      <xdr:row>105</xdr:row>
      <xdr:rowOff>158114</xdr:rowOff>
    </xdr:to>
    <xdr:cxnSp macro="">
      <xdr:nvCxnSpPr>
        <xdr:cNvPr id="363" name="直線コネクタ 362"/>
        <xdr:cNvCxnSpPr/>
      </xdr:nvCxnSpPr>
      <xdr:spPr>
        <a:xfrm flipV="1">
          <a:off x="2908300" y="1811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25400</xdr:rowOff>
    </xdr:from>
    <xdr:to>
      <xdr:col>10</xdr:col>
      <xdr:colOff>165100</xdr:colOff>
      <xdr:row>106</xdr:row>
      <xdr:rowOff>127000</xdr:rowOff>
    </xdr:to>
    <xdr:sp macro="" textlink="">
      <xdr:nvSpPr>
        <xdr:cNvPr id="364" name="楕円 363"/>
        <xdr:cNvSpPr/>
      </xdr:nvSpPr>
      <xdr:spPr>
        <a:xfrm>
          <a:off x="1968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158114</xdr:rowOff>
    </xdr:from>
    <xdr:to>
      <xdr:col>15</xdr:col>
      <xdr:colOff>50800</xdr:colOff>
      <xdr:row>106</xdr:row>
      <xdr:rowOff>76200</xdr:rowOff>
    </xdr:to>
    <xdr:cxnSp macro="">
      <xdr:nvCxnSpPr>
        <xdr:cNvPr id="365" name="直線コネクタ 364"/>
        <xdr:cNvCxnSpPr/>
      </xdr:nvCxnSpPr>
      <xdr:spPr>
        <a:xfrm flipV="1">
          <a:off x="2019300" y="18160364"/>
          <a:ext cx="8890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158132</xdr:rowOff>
    </xdr:from>
    <xdr:ext cx="405111" cy="259045"/>
    <xdr:sp macro="" textlink="">
      <xdr:nvSpPr>
        <xdr:cNvPr id="366" name="n_1mainValue【市民会館】&#10;有形固定資産減価償却率"/>
        <xdr:cNvSpPr txBox="1"/>
      </xdr:nvSpPr>
      <xdr:spPr>
        <a:xfrm>
          <a:off x="3582044" y="181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28591</xdr:rowOff>
    </xdr:from>
    <xdr:ext cx="405111" cy="259045"/>
    <xdr:sp macro="" textlink="">
      <xdr:nvSpPr>
        <xdr:cNvPr id="367" name="n_2mainValue【市民会館】&#10;有形固定資産減価償却率"/>
        <xdr:cNvSpPr txBox="1"/>
      </xdr:nvSpPr>
      <xdr:spPr>
        <a:xfrm>
          <a:off x="2705744" y="1820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118127</xdr:rowOff>
    </xdr:from>
    <xdr:ext cx="405111" cy="259045"/>
    <xdr:sp macro="" textlink="">
      <xdr:nvSpPr>
        <xdr:cNvPr id="368" name="n_3mainValue【市民会館】&#10;有形固定資産減価償却率"/>
        <xdr:cNvSpPr txBox="1"/>
      </xdr:nvSpPr>
      <xdr:spPr>
        <a:xfrm>
          <a:off x="1816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0" name="テキスト ボックス 37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2" name="テキスト ボックス 38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4" name="テキスト ボックス 38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6" name="テキスト ボックス 38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8" name="テキスト ボックス 38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0" name="テキスト ボックス 38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3811</xdr:rowOff>
    </xdr:from>
    <xdr:to>
      <xdr:col>54</xdr:col>
      <xdr:colOff>189865</xdr:colOff>
      <xdr:row>107</xdr:row>
      <xdr:rowOff>66675</xdr:rowOff>
    </xdr:to>
    <xdr:cxnSp macro="">
      <xdr:nvCxnSpPr>
        <xdr:cNvPr id="392" name="直線コネクタ 391"/>
        <xdr:cNvCxnSpPr/>
      </xdr:nvCxnSpPr>
      <xdr:spPr>
        <a:xfrm flipV="1">
          <a:off x="10476865" y="17148811"/>
          <a:ext cx="0" cy="1263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70502</xdr:rowOff>
    </xdr:from>
    <xdr:ext cx="469744" cy="259045"/>
    <xdr:sp macro="" textlink="">
      <xdr:nvSpPr>
        <xdr:cNvPr id="393" name="【市民会館】&#10;一人当たり面積最小値テキスト"/>
        <xdr:cNvSpPr txBox="1"/>
      </xdr:nvSpPr>
      <xdr:spPr>
        <a:xfrm>
          <a:off x="10515600" y="1841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66675</xdr:rowOff>
    </xdr:from>
    <xdr:to>
      <xdr:col>55</xdr:col>
      <xdr:colOff>88900</xdr:colOff>
      <xdr:row>107</xdr:row>
      <xdr:rowOff>66675</xdr:rowOff>
    </xdr:to>
    <xdr:cxnSp macro="">
      <xdr:nvCxnSpPr>
        <xdr:cNvPr id="394" name="直線コネクタ 393"/>
        <xdr:cNvCxnSpPr/>
      </xdr:nvCxnSpPr>
      <xdr:spPr>
        <a:xfrm>
          <a:off x="10388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121938</xdr:rowOff>
    </xdr:from>
    <xdr:ext cx="469744" cy="259045"/>
    <xdr:sp macro="" textlink="">
      <xdr:nvSpPr>
        <xdr:cNvPr id="395" name="【市民会館】&#10;一人当たり面積最大値テキスト"/>
        <xdr:cNvSpPr txBox="1"/>
      </xdr:nvSpPr>
      <xdr:spPr>
        <a:xfrm>
          <a:off x="10515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3811</xdr:rowOff>
    </xdr:from>
    <xdr:to>
      <xdr:col>55</xdr:col>
      <xdr:colOff>88900</xdr:colOff>
      <xdr:row>100</xdr:row>
      <xdr:rowOff>3811</xdr:rowOff>
    </xdr:to>
    <xdr:cxnSp macro="">
      <xdr:nvCxnSpPr>
        <xdr:cNvPr id="396" name="直線コネクタ 395"/>
        <xdr:cNvCxnSpPr/>
      </xdr:nvCxnSpPr>
      <xdr:spPr>
        <a:xfrm>
          <a:off x="10388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104791</xdr:rowOff>
    </xdr:from>
    <xdr:ext cx="469744" cy="259045"/>
    <xdr:sp macro="" textlink="">
      <xdr:nvSpPr>
        <xdr:cNvPr id="397" name="【市民会館】&#10;一人当たり面積平均値テキスト"/>
        <xdr:cNvSpPr txBox="1"/>
      </xdr:nvSpPr>
      <xdr:spPr>
        <a:xfrm>
          <a:off x="10515600" y="17935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126364</xdr:rowOff>
    </xdr:from>
    <xdr:to>
      <xdr:col>55</xdr:col>
      <xdr:colOff>50800</xdr:colOff>
      <xdr:row>105</xdr:row>
      <xdr:rowOff>56514</xdr:rowOff>
    </xdr:to>
    <xdr:sp macro="" textlink="">
      <xdr:nvSpPr>
        <xdr:cNvPr id="398" name="フローチャート: 判断 397"/>
        <xdr:cNvSpPr/>
      </xdr:nvSpPr>
      <xdr:spPr>
        <a:xfrm>
          <a:off x="10426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31114</xdr:rowOff>
    </xdr:from>
    <xdr:to>
      <xdr:col>50</xdr:col>
      <xdr:colOff>165100</xdr:colOff>
      <xdr:row>105</xdr:row>
      <xdr:rowOff>132714</xdr:rowOff>
    </xdr:to>
    <xdr:sp macro="" textlink="">
      <xdr:nvSpPr>
        <xdr:cNvPr id="399" name="フローチャート: 判断 398"/>
        <xdr:cNvSpPr/>
      </xdr:nvSpPr>
      <xdr:spPr>
        <a:xfrm>
          <a:off x="9588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149241</xdr:rowOff>
    </xdr:from>
    <xdr:ext cx="469744" cy="259045"/>
    <xdr:sp macro="" textlink="">
      <xdr:nvSpPr>
        <xdr:cNvPr id="400" name="n_1aveValue【市民会館】&#10;一人当たり面積"/>
        <xdr:cNvSpPr txBox="1"/>
      </xdr:nvSpPr>
      <xdr:spPr>
        <a:xfrm>
          <a:off x="93917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44450</xdr:rowOff>
    </xdr:from>
    <xdr:to>
      <xdr:col>46</xdr:col>
      <xdr:colOff>38100</xdr:colOff>
      <xdr:row>105</xdr:row>
      <xdr:rowOff>146050</xdr:rowOff>
    </xdr:to>
    <xdr:sp macro="" textlink="">
      <xdr:nvSpPr>
        <xdr:cNvPr id="401" name="フローチャート: 判断 400"/>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162577</xdr:rowOff>
    </xdr:from>
    <xdr:ext cx="469744" cy="259045"/>
    <xdr:sp macro="" textlink="">
      <xdr:nvSpPr>
        <xdr:cNvPr id="402" name="n_2aveValue【市民会館】&#10;一人当たり面積"/>
        <xdr:cNvSpPr txBox="1"/>
      </xdr:nvSpPr>
      <xdr:spPr>
        <a:xfrm>
          <a:off x="8515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52070</xdr:rowOff>
    </xdr:from>
    <xdr:to>
      <xdr:col>41</xdr:col>
      <xdr:colOff>101600</xdr:colOff>
      <xdr:row>104</xdr:row>
      <xdr:rowOff>153670</xdr:rowOff>
    </xdr:to>
    <xdr:sp macro="" textlink="">
      <xdr:nvSpPr>
        <xdr:cNvPr id="403" name="フローチャート: 判断 402"/>
        <xdr:cNvSpPr/>
      </xdr:nvSpPr>
      <xdr:spPr>
        <a:xfrm>
          <a:off x="781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170197</xdr:rowOff>
    </xdr:from>
    <xdr:ext cx="469744" cy="259045"/>
    <xdr:sp macro="" textlink="">
      <xdr:nvSpPr>
        <xdr:cNvPr id="404" name="n_3aveValue【市民会館】&#10;一人当たり面積"/>
        <xdr:cNvSpPr txBox="1"/>
      </xdr:nvSpPr>
      <xdr:spPr>
        <a:xfrm>
          <a:off x="7626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10161</xdr:rowOff>
    </xdr:from>
    <xdr:to>
      <xdr:col>50</xdr:col>
      <xdr:colOff>165100</xdr:colOff>
      <xdr:row>107</xdr:row>
      <xdr:rowOff>111761</xdr:rowOff>
    </xdr:to>
    <xdr:sp macro="" textlink="">
      <xdr:nvSpPr>
        <xdr:cNvPr id="410" name="楕円 409"/>
        <xdr:cNvSpPr/>
      </xdr:nvSpPr>
      <xdr:spPr>
        <a:xfrm>
          <a:off x="9588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8255</xdr:rowOff>
    </xdr:from>
    <xdr:to>
      <xdr:col>46</xdr:col>
      <xdr:colOff>38100</xdr:colOff>
      <xdr:row>107</xdr:row>
      <xdr:rowOff>109855</xdr:rowOff>
    </xdr:to>
    <xdr:sp macro="" textlink="">
      <xdr:nvSpPr>
        <xdr:cNvPr id="411" name="楕円 410"/>
        <xdr:cNvSpPr/>
      </xdr:nvSpPr>
      <xdr:spPr>
        <a:xfrm>
          <a:off x="8699500" y="1835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59055</xdr:rowOff>
    </xdr:from>
    <xdr:to>
      <xdr:col>50</xdr:col>
      <xdr:colOff>114300</xdr:colOff>
      <xdr:row>107</xdr:row>
      <xdr:rowOff>60961</xdr:rowOff>
    </xdr:to>
    <xdr:cxnSp macro="">
      <xdr:nvCxnSpPr>
        <xdr:cNvPr id="412" name="直線コネクタ 411"/>
        <xdr:cNvCxnSpPr/>
      </xdr:nvCxnSpPr>
      <xdr:spPr>
        <a:xfrm>
          <a:off x="8750300" y="184042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4445</xdr:rowOff>
    </xdr:from>
    <xdr:to>
      <xdr:col>41</xdr:col>
      <xdr:colOff>101600</xdr:colOff>
      <xdr:row>107</xdr:row>
      <xdr:rowOff>106045</xdr:rowOff>
    </xdr:to>
    <xdr:sp macro="" textlink="">
      <xdr:nvSpPr>
        <xdr:cNvPr id="413" name="楕円 412"/>
        <xdr:cNvSpPr/>
      </xdr:nvSpPr>
      <xdr:spPr>
        <a:xfrm>
          <a:off x="781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55245</xdr:rowOff>
    </xdr:from>
    <xdr:to>
      <xdr:col>45</xdr:col>
      <xdr:colOff>177800</xdr:colOff>
      <xdr:row>107</xdr:row>
      <xdr:rowOff>59055</xdr:rowOff>
    </xdr:to>
    <xdr:cxnSp macro="">
      <xdr:nvCxnSpPr>
        <xdr:cNvPr id="414" name="直線コネクタ 413"/>
        <xdr:cNvCxnSpPr/>
      </xdr:nvCxnSpPr>
      <xdr:spPr>
        <a:xfrm>
          <a:off x="7861300" y="18400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102888</xdr:rowOff>
    </xdr:from>
    <xdr:ext cx="469744" cy="259045"/>
    <xdr:sp macro="" textlink="">
      <xdr:nvSpPr>
        <xdr:cNvPr id="415" name="n_1mainValue【市民会館】&#10;一人当たり面積"/>
        <xdr:cNvSpPr txBox="1"/>
      </xdr:nvSpPr>
      <xdr:spPr>
        <a:xfrm>
          <a:off x="9391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100982</xdr:rowOff>
    </xdr:from>
    <xdr:ext cx="469744" cy="259045"/>
    <xdr:sp macro="" textlink="">
      <xdr:nvSpPr>
        <xdr:cNvPr id="416" name="n_2mainValue【市民会館】&#10;一人当たり面積"/>
        <xdr:cNvSpPr txBox="1"/>
      </xdr:nvSpPr>
      <xdr:spPr>
        <a:xfrm>
          <a:off x="8515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97172</xdr:rowOff>
    </xdr:from>
    <xdr:ext cx="469744" cy="259045"/>
    <xdr:sp macro="" textlink="">
      <xdr:nvSpPr>
        <xdr:cNvPr id="417" name="n_3mainValue【市民会館】&#10;一人当たり面積"/>
        <xdr:cNvSpPr txBox="1"/>
      </xdr:nvSpPr>
      <xdr:spPr>
        <a:xfrm>
          <a:off x="7626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4" name="テキスト ボックス 443"/>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5" name="直線コネクタ 44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6" name="テキスト ボックス 44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47" name="直線コネクタ 44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48" name="テキスト ボックス 44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49" name="直線コネクタ 44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0" name="テキスト ボックス 44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1" name="直線コネクタ 45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2" name="テキスト ボックス 45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3" name="直線コネクタ 45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54" name="テキスト ボックス 453"/>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5" name="直線コネクタ 4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6" name="テキスト ボックス 45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95250</xdr:rowOff>
    </xdr:from>
    <xdr:to>
      <xdr:col>85</xdr:col>
      <xdr:colOff>126364</xdr:colOff>
      <xdr:row>63</xdr:row>
      <xdr:rowOff>19050</xdr:rowOff>
    </xdr:to>
    <xdr:cxnSp macro="">
      <xdr:nvCxnSpPr>
        <xdr:cNvPr id="458" name="直線コネクタ 457"/>
        <xdr:cNvCxnSpPr/>
      </xdr:nvCxnSpPr>
      <xdr:spPr>
        <a:xfrm flipV="1">
          <a:off x="16318864" y="969645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459" name="【保健センター・保健所】&#10;有形固定資産減価償却率最小値テキスト"/>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460" name="直線コネクタ 459"/>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41927</xdr:rowOff>
    </xdr:from>
    <xdr:ext cx="405111" cy="259045"/>
    <xdr:sp macro="" textlink="">
      <xdr:nvSpPr>
        <xdr:cNvPr id="461" name="【保健センター・保健所】&#10;有形固定資産減価償却率最大値テキスト"/>
        <xdr:cNvSpPr txBox="1"/>
      </xdr:nvSpPr>
      <xdr:spPr>
        <a:xfrm>
          <a:off x="163576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95250</xdr:rowOff>
    </xdr:from>
    <xdr:to>
      <xdr:col>86</xdr:col>
      <xdr:colOff>25400</xdr:colOff>
      <xdr:row>56</xdr:row>
      <xdr:rowOff>95250</xdr:rowOff>
    </xdr:to>
    <xdr:cxnSp macro="">
      <xdr:nvCxnSpPr>
        <xdr:cNvPr id="462" name="直線コネクタ 461"/>
        <xdr:cNvCxnSpPr/>
      </xdr:nvCxnSpPr>
      <xdr:spPr>
        <a:xfrm>
          <a:off x="16230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59072</xdr:rowOff>
    </xdr:from>
    <xdr:ext cx="405111" cy="259045"/>
    <xdr:sp macro="" textlink="">
      <xdr:nvSpPr>
        <xdr:cNvPr id="463" name="【保健センター・保健所】&#10;有形固定資産減価償却率平均値テキスト"/>
        <xdr:cNvSpPr txBox="1"/>
      </xdr:nvSpPr>
      <xdr:spPr>
        <a:xfrm>
          <a:off x="16357600" y="1034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80645</xdr:rowOff>
    </xdr:from>
    <xdr:to>
      <xdr:col>85</xdr:col>
      <xdr:colOff>177800</xdr:colOff>
      <xdr:row>61</xdr:row>
      <xdr:rowOff>10795</xdr:rowOff>
    </xdr:to>
    <xdr:sp macro="" textlink="">
      <xdr:nvSpPr>
        <xdr:cNvPr id="464" name="フローチャート: 判断 463"/>
        <xdr:cNvSpPr/>
      </xdr:nvSpPr>
      <xdr:spPr>
        <a:xfrm>
          <a:off x="162687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55880</xdr:rowOff>
    </xdr:from>
    <xdr:to>
      <xdr:col>81</xdr:col>
      <xdr:colOff>101600</xdr:colOff>
      <xdr:row>61</xdr:row>
      <xdr:rowOff>157480</xdr:rowOff>
    </xdr:to>
    <xdr:sp macro="" textlink="">
      <xdr:nvSpPr>
        <xdr:cNvPr id="465" name="フローチャート: 判断 464"/>
        <xdr:cNvSpPr/>
      </xdr:nvSpPr>
      <xdr:spPr>
        <a:xfrm>
          <a:off x="154305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2557</xdr:rowOff>
    </xdr:from>
    <xdr:ext cx="405111" cy="259045"/>
    <xdr:sp macro="" textlink="">
      <xdr:nvSpPr>
        <xdr:cNvPr id="466" name="n_1aveValue【保健センター・保健所】&#10;有形固定資産減価償却率"/>
        <xdr:cNvSpPr txBox="1"/>
      </xdr:nvSpPr>
      <xdr:spPr>
        <a:xfrm>
          <a:off x="15266044" y="10289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31115</xdr:rowOff>
    </xdr:from>
    <xdr:to>
      <xdr:col>76</xdr:col>
      <xdr:colOff>165100</xdr:colOff>
      <xdr:row>61</xdr:row>
      <xdr:rowOff>132715</xdr:rowOff>
    </xdr:to>
    <xdr:sp macro="" textlink="">
      <xdr:nvSpPr>
        <xdr:cNvPr id="467" name="フローチャート: 判断 466"/>
        <xdr:cNvSpPr/>
      </xdr:nvSpPr>
      <xdr:spPr>
        <a:xfrm>
          <a:off x="14541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149242</xdr:rowOff>
    </xdr:from>
    <xdr:ext cx="405111" cy="259045"/>
    <xdr:sp macro="" textlink="">
      <xdr:nvSpPr>
        <xdr:cNvPr id="468" name="n_2aveValue【保健センター・保健所】&#10;有形固定資産減価償却率"/>
        <xdr:cNvSpPr txBox="1"/>
      </xdr:nvSpPr>
      <xdr:spPr>
        <a:xfrm>
          <a:off x="14389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469" name="フローチャート: 判断 468"/>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4462</xdr:rowOff>
    </xdr:from>
    <xdr:ext cx="405111" cy="259045"/>
    <xdr:sp macro="" textlink="">
      <xdr:nvSpPr>
        <xdr:cNvPr id="470" name="n_3aveValue【保健センター・保健所】&#10;有形固定資産減価償却率"/>
        <xdr:cNvSpPr txBox="1"/>
      </xdr:nvSpPr>
      <xdr:spPr>
        <a:xfrm>
          <a:off x="13500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36830</xdr:rowOff>
    </xdr:from>
    <xdr:to>
      <xdr:col>81</xdr:col>
      <xdr:colOff>101600</xdr:colOff>
      <xdr:row>62</xdr:row>
      <xdr:rowOff>138430</xdr:rowOff>
    </xdr:to>
    <xdr:sp macro="" textlink="">
      <xdr:nvSpPr>
        <xdr:cNvPr id="476" name="楕円 475"/>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90170</xdr:rowOff>
    </xdr:from>
    <xdr:to>
      <xdr:col>76</xdr:col>
      <xdr:colOff>165100</xdr:colOff>
      <xdr:row>63</xdr:row>
      <xdr:rowOff>20320</xdr:rowOff>
    </xdr:to>
    <xdr:sp macro="" textlink="">
      <xdr:nvSpPr>
        <xdr:cNvPr id="477" name="楕円 476"/>
        <xdr:cNvSpPr/>
      </xdr:nvSpPr>
      <xdr:spPr>
        <a:xfrm>
          <a:off x="145415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87630</xdr:rowOff>
    </xdr:from>
    <xdr:to>
      <xdr:col>81</xdr:col>
      <xdr:colOff>50800</xdr:colOff>
      <xdr:row>62</xdr:row>
      <xdr:rowOff>140970</xdr:rowOff>
    </xdr:to>
    <xdr:cxnSp macro="">
      <xdr:nvCxnSpPr>
        <xdr:cNvPr id="478" name="直線コネクタ 477"/>
        <xdr:cNvCxnSpPr/>
      </xdr:nvCxnSpPr>
      <xdr:spPr>
        <a:xfrm flipV="1">
          <a:off x="14592300" y="107175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129557</xdr:rowOff>
    </xdr:from>
    <xdr:ext cx="405111" cy="259045"/>
    <xdr:sp macro="" textlink="">
      <xdr:nvSpPr>
        <xdr:cNvPr id="479" name="n_1mainValue【保健センター・保健所】&#10;有形固定資産減価償却率"/>
        <xdr:cNvSpPr txBox="1"/>
      </xdr:nvSpPr>
      <xdr:spPr>
        <a:xfrm>
          <a:off x="15266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11447</xdr:rowOff>
    </xdr:from>
    <xdr:ext cx="405111" cy="259045"/>
    <xdr:sp macro="" textlink="">
      <xdr:nvSpPr>
        <xdr:cNvPr id="480" name="n_2mainValue【保健センター・保健所】&#10;有形固定資産減価償却率"/>
        <xdr:cNvSpPr txBox="1"/>
      </xdr:nvSpPr>
      <xdr:spPr>
        <a:xfrm>
          <a:off x="14389744" y="1081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1" name="正方形/長方形 48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2" name="正方形/長方形 48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3" name="正方形/長方形 48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4" name="正方形/長方形 48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5" name="正方形/長方形 48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6" name="正方形/長方形 48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7" name="正方形/長方形 48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8" name="正方形/長方形 48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9" name="テキスト ボックス 48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0" name="直線コネクタ 48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91" name="直線コネクタ 49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2" name="テキスト ボックス 49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3" name="直線コネクタ 49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4" name="テキスト ボックス 49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5" name="直線コネクタ 49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6" name="テキスト ボックス 49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7" name="直線コネクタ 49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8" name="テキスト ボックス 49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9" name="直線コネクタ 49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00" name="テキスト ボックス 49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01" name="直線コネクタ 50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02" name="テキスト ボックス 50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3" name="直線コネクタ 5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4" name="テキスト ボックス 5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143691</xdr:rowOff>
    </xdr:from>
    <xdr:to>
      <xdr:col>116</xdr:col>
      <xdr:colOff>62864</xdr:colOff>
      <xdr:row>64</xdr:row>
      <xdr:rowOff>55517</xdr:rowOff>
    </xdr:to>
    <xdr:cxnSp macro="">
      <xdr:nvCxnSpPr>
        <xdr:cNvPr id="506" name="直線コネクタ 505"/>
        <xdr:cNvCxnSpPr/>
      </xdr:nvCxnSpPr>
      <xdr:spPr>
        <a:xfrm flipV="1">
          <a:off x="22160864" y="9401991"/>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59344</xdr:rowOff>
    </xdr:from>
    <xdr:ext cx="469744" cy="259045"/>
    <xdr:sp macro="" textlink="">
      <xdr:nvSpPr>
        <xdr:cNvPr id="507" name="【保健センター・保健所】&#10;一人当たり面積最小値テキスト"/>
        <xdr:cNvSpPr txBox="1"/>
      </xdr:nvSpPr>
      <xdr:spPr>
        <a:xfrm>
          <a:off x="22199600" y="1103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55517</xdr:rowOff>
    </xdr:from>
    <xdr:to>
      <xdr:col>116</xdr:col>
      <xdr:colOff>152400</xdr:colOff>
      <xdr:row>64</xdr:row>
      <xdr:rowOff>55517</xdr:rowOff>
    </xdr:to>
    <xdr:cxnSp macro="">
      <xdr:nvCxnSpPr>
        <xdr:cNvPr id="508" name="直線コネクタ 507"/>
        <xdr:cNvCxnSpPr/>
      </xdr:nvCxnSpPr>
      <xdr:spPr>
        <a:xfrm>
          <a:off x="22072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90368</xdr:rowOff>
    </xdr:from>
    <xdr:ext cx="469744" cy="259045"/>
    <xdr:sp macro="" textlink="">
      <xdr:nvSpPr>
        <xdr:cNvPr id="509" name="【保健センター・保健所】&#10;一人当たり面積最大値テキスト"/>
        <xdr:cNvSpPr txBox="1"/>
      </xdr:nvSpPr>
      <xdr:spPr>
        <a:xfrm>
          <a:off x="22199600" y="917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143691</xdr:rowOff>
    </xdr:from>
    <xdr:to>
      <xdr:col>116</xdr:col>
      <xdr:colOff>152400</xdr:colOff>
      <xdr:row>54</xdr:row>
      <xdr:rowOff>143691</xdr:rowOff>
    </xdr:to>
    <xdr:cxnSp macro="">
      <xdr:nvCxnSpPr>
        <xdr:cNvPr id="510" name="直線コネクタ 509"/>
        <xdr:cNvCxnSpPr/>
      </xdr:nvCxnSpPr>
      <xdr:spPr>
        <a:xfrm>
          <a:off x="22072600" y="9401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126836</xdr:rowOff>
    </xdr:from>
    <xdr:ext cx="469744" cy="259045"/>
    <xdr:sp macro="" textlink="">
      <xdr:nvSpPr>
        <xdr:cNvPr id="511" name="【保健センター・保健所】&#10;一人当たり面積平均値テキスト"/>
        <xdr:cNvSpPr txBox="1"/>
      </xdr:nvSpPr>
      <xdr:spPr>
        <a:xfrm>
          <a:off x="22199600" y="10756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148409</xdr:rowOff>
    </xdr:from>
    <xdr:to>
      <xdr:col>116</xdr:col>
      <xdr:colOff>114300</xdr:colOff>
      <xdr:row>63</xdr:row>
      <xdr:rowOff>78559</xdr:rowOff>
    </xdr:to>
    <xdr:sp macro="" textlink="">
      <xdr:nvSpPr>
        <xdr:cNvPr id="512" name="フローチャート: 判断 511"/>
        <xdr:cNvSpPr/>
      </xdr:nvSpPr>
      <xdr:spPr>
        <a:xfrm>
          <a:off x="22110700" y="10778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125549</xdr:rowOff>
    </xdr:from>
    <xdr:to>
      <xdr:col>112</xdr:col>
      <xdr:colOff>38100</xdr:colOff>
      <xdr:row>63</xdr:row>
      <xdr:rowOff>55699</xdr:rowOff>
    </xdr:to>
    <xdr:sp macro="" textlink="">
      <xdr:nvSpPr>
        <xdr:cNvPr id="513" name="フローチャート: 判断 512"/>
        <xdr:cNvSpPr/>
      </xdr:nvSpPr>
      <xdr:spPr>
        <a:xfrm>
          <a:off x="21272500" y="1075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46826</xdr:rowOff>
    </xdr:from>
    <xdr:ext cx="469744" cy="259045"/>
    <xdr:sp macro="" textlink="">
      <xdr:nvSpPr>
        <xdr:cNvPr id="514" name="n_1aveValue【保健センター・保健所】&#10;一人当たり面積"/>
        <xdr:cNvSpPr txBox="1"/>
      </xdr:nvSpPr>
      <xdr:spPr>
        <a:xfrm>
          <a:off x="21075727" y="1084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4717</xdr:rowOff>
    </xdr:from>
    <xdr:to>
      <xdr:col>107</xdr:col>
      <xdr:colOff>101600</xdr:colOff>
      <xdr:row>63</xdr:row>
      <xdr:rowOff>106317</xdr:rowOff>
    </xdr:to>
    <xdr:sp macro="" textlink="">
      <xdr:nvSpPr>
        <xdr:cNvPr id="515" name="フローチャート: 判断 514"/>
        <xdr:cNvSpPr/>
      </xdr:nvSpPr>
      <xdr:spPr>
        <a:xfrm>
          <a:off x="20383500" y="10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97444</xdr:rowOff>
    </xdr:from>
    <xdr:ext cx="469744" cy="259045"/>
    <xdr:sp macro="" textlink="">
      <xdr:nvSpPr>
        <xdr:cNvPr id="516" name="n_2aveValue【保健センター・保健所】&#10;一人当たり面積"/>
        <xdr:cNvSpPr txBox="1"/>
      </xdr:nvSpPr>
      <xdr:spPr>
        <a:xfrm>
          <a:off x="20199427" y="1089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151674</xdr:rowOff>
    </xdr:from>
    <xdr:to>
      <xdr:col>102</xdr:col>
      <xdr:colOff>165100</xdr:colOff>
      <xdr:row>63</xdr:row>
      <xdr:rowOff>81824</xdr:rowOff>
    </xdr:to>
    <xdr:sp macro="" textlink="">
      <xdr:nvSpPr>
        <xdr:cNvPr id="517" name="フローチャート: 判断 516"/>
        <xdr:cNvSpPr/>
      </xdr:nvSpPr>
      <xdr:spPr>
        <a:xfrm>
          <a:off x="194945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61</xdr:row>
      <xdr:rowOff>98351</xdr:rowOff>
    </xdr:from>
    <xdr:ext cx="469744" cy="259045"/>
    <xdr:sp macro="" textlink="">
      <xdr:nvSpPr>
        <xdr:cNvPr id="518" name="n_3aveValue【保健センター・保健所】&#10;一人当たり面積"/>
        <xdr:cNvSpPr txBox="1"/>
      </xdr:nvSpPr>
      <xdr:spPr>
        <a:xfrm>
          <a:off x="19310427" y="1055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19" name="テキスト ボックス 51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0" name="テキスト ボックス 51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1" name="テキスト ボックス 52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2" name="テキスト ボックス 52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3" name="テキスト ボックス 52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524" name="楕円 523"/>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119017</xdr:rowOff>
    </xdr:from>
    <xdr:to>
      <xdr:col>107</xdr:col>
      <xdr:colOff>101600</xdr:colOff>
      <xdr:row>63</xdr:row>
      <xdr:rowOff>49167</xdr:rowOff>
    </xdr:to>
    <xdr:sp macro="" textlink="">
      <xdr:nvSpPr>
        <xdr:cNvPr id="525" name="楕円 524"/>
        <xdr:cNvSpPr/>
      </xdr:nvSpPr>
      <xdr:spPr>
        <a:xfrm>
          <a:off x="20383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169817</xdr:rowOff>
    </xdr:from>
    <xdr:to>
      <xdr:col>111</xdr:col>
      <xdr:colOff>177800</xdr:colOff>
      <xdr:row>63</xdr:row>
      <xdr:rowOff>0</xdr:rowOff>
    </xdr:to>
    <xdr:cxnSp macro="">
      <xdr:nvCxnSpPr>
        <xdr:cNvPr id="526" name="直線コネクタ 525"/>
        <xdr:cNvCxnSpPr/>
      </xdr:nvCxnSpPr>
      <xdr:spPr>
        <a:xfrm>
          <a:off x="20434300" y="1079971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67327</xdr:rowOff>
    </xdr:from>
    <xdr:ext cx="469744" cy="259045"/>
    <xdr:sp macro="" textlink="">
      <xdr:nvSpPr>
        <xdr:cNvPr id="527" name="n_1mainValue【保健センター・保健所】&#10;一人当たり面積"/>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65694</xdr:rowOff>
    </xdr:from>
    <xdr:ext cx="469744" cy="259045"/>
    <xdr:sp macro="" textlink="">
      <xdr:nvSpPr>
        <xdr:cNvPr id="528" name="n_2mainValue【保健センター・保健所】&#10;一人当たり面積"/>
        <xdr:cNvSpPr txBox="1"/>
      </xdr:nvSpPr>
      <xdr:spPr>
        <a:xfrm>
          <a:off x="20199427" y="1052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9" name="テキスト ボックス 53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1" name="テキスト ボックス 54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9" name="テキスト ボックス 54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87</xdr:row>
      <xdr:rowOff>19050</xdr:rowOff>
    </xdr:to>
    <xdr:cxnSp macro="">
      <xdr:nvCxnSpPr>
        <xdr:cNvPr id="553" name="直線コネクタ 552"/>
        <xdr:cNvCxnSpPr/>
      </xdr:nvCxnSpPr>
      <xdr:spPr>
        <a:xfrm flipV="1">
          <a:off x="16318864" y="133521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22877</xdr:rowOff>
    </xdr:from>
    <xdr:ext cx="405111" cy="259045"/>
    <xdr:sp macro="" textlink="">
      <xdr:nvSpPr>
        <xdr:cNvPr id="554" name="【消防施設】&#10;有形固定資産減価償却率最小値テキスト"/>
        <xdr:cNvSpPr txBox="1"/>
      </xdr:nvSpPr>
      <xdr:spPr>
        <a:xfrm>
          <a:off x="16357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19050</xdr:rowOff>
    </xdr:from>
    <xdr:to>
      <xdr:col>86</xdr:col>
      <xdr:colOff>25400</xdr:colOff>
      <xdr:row>87</xdr:row>
      <xdr:rowOff>19050</xdr:rowOff>
    </xdr:to>
    <xdr:cxnSp macro="">
      <xdr:nvCxnSpPr>
        <xdr:cNvPr id="555" name="直線コネクタ 55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56"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57" name="直線コネクタ 556"/>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47641</xdr:rowOff>
    </xdr:from>
    <xdr:ext cx="405111" cy="259045"/>
    <xdr:sp macro="" textlink="">
      <xdr:nvSpPr>
        <xdr:cNvPr id="558" name="【消防施設】&#10;有形固定資産減価償却率平均値テキスト"/>
        <xdr:cNvSpPr txBox="1"/>
      </xdr:nvSpPr>
      <xdr:spPr>
        <a:xfrm>
          <a:off x="16357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69214</xdr:rowOff>
    </xdr:from>
    <xdr:to>
      <xdr:col>85</xdr:col>
      <xdr:colOff>177800</xdr:colOff>
      <xdr:row>81</xdr:row>
      <xdr:rowOff>170814</xdr:rowOff>
    </xdr:to>
    <xdr:sp macro="" textlink="">
      <xdr:nvSpPr>
        <xdr:cNvPr id="559" name="フローチャート: 判断 558"/>
        <xdr:cNvSpPr/>
      </xdr:nvSpPr>
      <xdr:spPr>
        <a:xfrm>
          <a:off x="16268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560" name="フローチャート: 判断 55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8272</xdr:rowOff>
    </xdr:from>
    <xdr:ext cx="405111" cy="259045"/>
    <xdr:sp macro="" textlink="">
      <xdr:nvSpPr>
        <xdr:cNvPr id="561" name="n_1aveValue【消防施設】&#10;有形固定資産減価償却率"/>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107314</xdr:rowOff>
    </xdr:from>
    <xdr:to>
      <xdr:col>76</xdr:col>
      <xdr:colOff>165100</xdr:colOff>
      <xdr:row>83</xdr:row>
      <xdr:rowOff>37464</xdr:rowOff>
    </xdr:to>
    <xdr:sp macro="" textlink="">
      <xdr:nvSpPr>
        <xdr:cNvPr id="562" name="フローチャート: 判断 561"/>
        <xdr:cNvSpPr/>
      </xdr:nvSpPr>
      <xdr:spPr>
        <a:xfrm>
          <a:off x="14541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53991</xdr:rowOff>
    </xdr:from>
    <xdr:ext cx="405111" cy="259045"/>
    <xdr:sp macro="" textlink="">
      <xdr:nvSpPr>
        <xdr:cNvPr id="563" name="n_2aveValue【消防施設】&#10;有形固定資産減価償却率"/>
        <xdr:cNvSpPr txBox="1"/>
      </xdr:nvSpPr>
      <xdr:spPr>
        <a:xfrm>
          <a:off x="14389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160655</xdr:rowOff>
    </xdr:from>
    <xdr:to>
      <xdr:col>72</xdr:col>
      <xdr:colOff>38100</xdr:colOff>
      <xdr:row>82</xdr:row>
      <xdr:rowOff>90805</xdr:rowOff>
    </xdr:to>
    <xdr:sp macro="" textlink="">
      <xdr:nvSpPr>
        <xdr:cNvPr id="564" name="フローチャート: 判断 563"/>
        <xdr:cNvSpPr/>
      </xdr:nvSpPr>
      <xdr:spPr>
        <a:xfrm>
          <a:off x="13652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82</xdr:row>
      <xdr:rowOff>81932</xdr:rowOff>
    </xdr:from>
    <xdr:ext cx="405111" cy="259045"/>
    <xdr:sp macro="" textlink="">
      <xdr:nvSpPr>
        <xdr:cNvPr id="565" name="n_3aveValue【消防施設】&#10;有形固定資産減価償却率"/>
        <xdr:cNvSpPr txBox="1"/>
      </xdr:nvSpPr>
      <xdr:spPr>
        <a:xfrm>
          <a:off x="135007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66" name="テキスト ボックス 5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7" name="テキスト ボックス 5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8" name="テキスト ボックス 5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9" name="テキスト ボックス 5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0" name="テキスト ボックス 5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124461</xdr:rowOff>
    </xdr:from>
    <xdr:to>
      <xdr:col>81</xdr:col>
      <xdr:colOff>101600</xdr:colOff>
      <xdr:row>84</xdr:row>
      <xdr:rowOff>54611</xdr:rowOff>
    </xdr:to>
    <xdr:sp macro="" textlink="">
      <xdr:nvSpPr>
        <xdr:cNvPr id="571" name="楕円 570"/>
        <xdr:cNvSpPr/>
      </xdr:nvSpPr>
      <xdr:spPr>
        <a:xfrm>
          <a:off x="1543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572" name="楕円 571"/>
        <xdr:cNvSpPr/>
      </xdr:nvSpPr>
      <xdr:spPr>
        <a:xfrm>
          <a:off x="14541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49530</xdr:rowOff>
    </xdr:to>
    <xdr:cxnSp macro="">
      <xdr:nvCxnSpPr>
        <xdr:cNvPr id="573" name="直線コネクタ 572"/>
        <xdr:cNvCxnSpPr/>
      </xdr:nvCxnSpPr>
      <xdr:spPr>
        <a:xfrm flipV="1">
          <a:off x="14592300" y="144056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120650</xdr:rowOff>
    </xdr:from>
    <xdr:to>
      <xdr:col>72</xdr:col>
      <xdr:colOff>38100</xdr:colOff>
      <xdr:row>79</xdr:row>
      <xdr:rowOff>50800</xdr:rowOff>
    </xdr:to>
    <xdr:sp macro="" textlink="">
      <xdr:nvSpPr>
        <xdr:cNvPr id="574" name="楕円 573"/>
        <xdr:cNvSpPr/>
      </xdr:nvSpPr>
      <xdr:spPr>
        <a:xfrm>
          <a:off x="1365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0</xdr:rowOff>
    </xdr:from>
    <xdr:to>
      <xdr:col>76</xdr:col>
      <xdr:colOff>114300</xdr:colOff>
      <xdr:row>84</xdr:row>
      <xdr:rowOff>49530</xdr:rowOff>
    </xdr:to>
    <xdr:cxnSp macro="">
      <xdr:nvCxnSpPr>
        <xdr:cNvPr id="575" name="直線コネクタ 574"/>
        <xdr:cNvCxnSpPr/>
      </xdr:nvCxnSpPr>
      <xdr:spPr>
        <a:xfrm>
          <a:off x="13703300" y="13544550"/>
          <a:ext cx="889000" cy="90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45738</xdr:rowOff>
    </xdr:from>
    <xdr:ext cx="405111" cy="259045"/>
    <xdr:sp macro="" textlink="">
      <xdr:nvSpPr>
        <xdr:cNvPr id="576" name="n_1mainValue【消防施設】&#10;有形固定資産減価償却率"/>
        <xdr:cNvSpPr txBox="1"/>
      </xdr:nvSpPr>
      <xdr:spPr>
        <a:xfrm>
          <a:off x="15266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577" name="n_2mainValue【消防施設】&#10;有形固定資産減価償却率"/>
        <xdr:cNvSpPr txBox="1"/>
      </xdr:nvSpPr>
      <xdr:spPr>
        <a:xfrm>
          <a:off x="143897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67327</xdr:rowOff>
    </xdr:from>
    <xdr:ext cx="405111" cy="259045"/>
    <xdr:sp macro="" textlink="">
      <xdr:nvSpPr>
        <xdr:cNvPr id="578" name="n_3mainValue【消防施設】&#10;有形固定資産減価償却率"/>
        <xdr:cNvSpPr txBox="1"/>
      </xdr:nvSpPr>
      <xdr:spPr>
        <a:xfrm>
          <a:off x="13500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9" name="直線コネクタ 58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0" name="テキスト ボックス 58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1" name="直線コネクタ 59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2" name="テキスト ボックス 59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3" name="直線コネクタ 59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4" name="テキスト ボックス 59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5" name="直線コネクタ 59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6" name="テキスト ボックス 59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600" name="直線コネクタ 599"/>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601"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602" name="直線コネクタ 601"/>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603"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604" name="直線コネクタ 603"/>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25619</xdr:rowOff>
    </xdr:from>
    <xdr:ext cx="469744" cy="259045"/>
    <xdr:sp macro="" textlink="">
      <xdr:nvSpPr>
        <xdr:cNvPr id="605" name="【消防施設】&#10;一人当たり面積平均値テキスト"/>
        <xdr:cNvSpPr txBox="1"/>
      </xdr:nvSpPr>
      <xdr:spPr>
        <a:xfrm>
          <a:off x="22199600" y="14598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606" name="フローチャート: 判断 605"/>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607" name="フローチャート: 判断 606"/>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608"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609" name="フローチャート: 判断 608"/>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610"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611" name="フローチャート: 判断 610"/>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612"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137719</xdr:rowOff>
    </xdr:from>
    <xdr:to>
      <xdr:col>112</xdr:col>
      <xdr:colOff>38100</xdr:colOff>
      <xdr:row>86</xdr:row>
      <xdr:rowOff>67869</xdr:rowOff>
    </xdr:to>
    <xdr:sp macro="" textlink="">
      <xdr:nvSpPr>
        <xdr:cNvPr id="618" name="楕円 617"/>
        <xdr:cNvSpPr/>
      </xdr:nvSpPr>
      <xdr:spPr>
        <a:xfrm>
          <a:off x="21272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137719</xdr:rowOff>
    </xdr:from>
    <xdr:to>
      <xdr:col>107</xdr:col>
      <xdr:colOff>101600</xdr:colOff>
      <xdr:row>86</xdr:row>
      <xdr:rowOff>67869</xdr:rowOff>
    </xdr:to>
    <xdr:sp macro="" textlink="">
      <xdr:nvSpPr>
        <xdr:cNvPr id="619" name="楕円 618"/>
        <xdr:cNvSpPr/>
      </xdr:nvSpPr>
      <xdr:spPr>
        <a:xfrm>
          <a:off x="20383500" y="147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17069</xdr:rowOff>
    </xdr:from>
    <xdr:to>
      <xdr:col>111</xdr:col>
      <xdr:colOff>177800</xdr:colOff>
      <xdr:row>86</xdr:row>
      <xdr:rowOff>17069</xdr:rowOff>
    </xdr:to>
    <xdr:cxnSp macro="">
      <xdr:nvCxnSpPr>
        <xdr:cNvPr id="620" name="直線コネクタ 619"/>
        <xdr:cNvCxnSpPr/>
      </xdr:nvCxnSpPr>
      <xdr:spPr>
        <a:xfrm>
          <a:off x="20434300" y="147617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142748</xdr:rowOff>
    </xdr:from>
    <xdr:to>
      <xdr:col>102</xdr:col>
      <xdr:colOff>165100</xdr:colOff>
      <xdr:row>86</xdr:row>
      <xdr:rowOff>72898</xdr:rowOff>
    </xdr:to>
    <xdr:sp macro="" textlink="">
      <xdr:nvSpPr>
        <xdr:cNvPr id="621" name="楕円 620"/>
        <xdr:cNvSpPr/>
      </xdr:nvSpPr>
      <xdr:spPr>
        <a:xfrm>
          <a:off x="19494500" y="147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17069</xdr:rowOff>
    </xdr:from>
    <xdr:to>
      <xdr:col>107</xdr:col>
      <xdr:colOff>50800</xdr:colOff>
      <xdr:row>86</xdr:row>
      <xdr:rowOff>22098</xdr:rowOff>
    </xdr:to>
    <xdr:cxnSp macro="">
      <xdr:nvCxnSpPr>
        <xdr:cNvPr id="622" name="直線コネクタ 621"/>
        <xdr:cNvCxnSpPr/>
      </xdr:nvCxnSpPr>
      <xdr:spPr>
        <a:xfrm flipV="1">
          <a:off x="19545300" y="14761769"/>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58996</xdr:rowOff>
    </xdr:from>
    <xdr:ext cx="469744" cy="259045"/>
    <xdr:sp macro="" textlink="">
      <xdr:nvSpPr>
        <xdr:cNvPr id="623" name="n_1mainValue【消防施設】&#10;一人当たり面積"/>
        <xdr:cNvSpPr txBox="1"/>
      </xdr:nvSpPr>
      <xdr:spPr>
        <a:xfrm>
          <a:off x="210757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58996</xdr:rowOff>
    </xdr:from>
    <xdr:ext cx="469744" cy="259045"/>
    <xdr:sp macro="" textlink="">
      <xdr:nvSpPr>
        <xdr:cNvPr id="624" name="n_2mainValue【消防施設】&#10;一人当たり面積"/>
        <xdr:cNvSpPr txBox="1"/>
      </xdr:nvSpPr>
      <xdr:spPr>
        <a:xfrm>
          <a:off x="20199427" y="1480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64025</xdr:rowOff>
    </xdr:from>
    <xdr:ext cx="469744" cy="259045"/>
    <xdr:sp macro="" textlink="">
      <xdr:nvSpPr>
        <xdr:cNvPr id="625" name="n_3mainValue【消防施設】&#10;一人当たり面積"/>
        <xdr:cNvSpPr txBox="1"/>
      </xdr:nvSpPr>
      <xdr:spPr>
        <a:xfrm>
          <a:off x="19310427" y="1480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6" name="直線コネクタ 6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7" name="テキスト ボックス 63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8" name="直線コネクタ 6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9" name="テキスト ボックス 6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0" name="直線コネクタ 6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1" name="テキスト ボックス 6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2" name="直線コネクタ 6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3" name="テキスト ボックス 6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4" name="直線コネクタ 6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5" name="テキスト ボックス 6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6" name="直線コネクタ 6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7" name="テキスト ボックス 64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8" name="直線コネクタ 6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9" name="テキスト ボックス 6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651" name="直線コネクタ 650"/>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652"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653" name="直線コネクタ 652"/>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4"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5" name="直線コネクタ 654"/>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95266</xdr:rowOff>
    </xdr:from>
    <xdr:ext cx="405111" cy="259045"/>
    <xdr:sp macro="" textlink="">
      <xdr:nvSpPr>
        <xdr:cNvPr id="656" name="【庁舎】&#10;有形固定資産減価償却率平均値テキスト"/>
        <xdr:cNvSpPr txBox="1"/>
      </xdr:nvSpPr>
      <xdr:spPr>
        <a:xfrm>
          <a:off x="16357600" y="1775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657" name="フローチャート: 判断 656"/>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658" name="フローチャート: 判断 657"/>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51179</xdr:rowOff>
    </xdr:from>
    <xdr:ext cx="405111" cy="259045"/>
    <xdr:sp macro="" textlink="">
      <xdr:nvSpPr>
        <xdr:cNvPr id="659" name="n_1aveValue【庁舎】&#10;有形固定資産減価償却率"/>
        <xdr:cNvSpPr txBox="1"/>
      </xdr:nvSpPr>
      <xdr:spPr>
        <a:xfrm>
          <a:off x="152660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660" name="フローチャート: 判断 659"/>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100165</xdr:rowOff>
    </xdr:from>
    <xdr:ext cx="405111" cy="259045"/>
    <xdr:sp macro="" textlink="">
      <xdr:nvSpPr>
        <xdr:cNvPr id="661" name="n_2aveValue【庁舎】&#10;有形固定資産減価償却率"/>
        <xdr:cNvSpPr txBox="1"/>
      </xdr:nvSpPr>
      <xdr:spPr>
        <a:xfrm>
          <a:off x="143897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662" name="フローチャート: 判断 661"/>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663"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64" name="テキスト ボックス 6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5" name="テキスト ボックス 6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6" name="テキスト ボックス 6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7" name="テキスト ボックス 6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8" name="テキスト ボックス 6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54792</xdr:rowOff>
    </xdr:from>
    <xdr:to>
      <xdr:col>81</xdr:col>
      <xdr:colOff>101600</xdr:colOff>
      <xdr:row>102</xdr:row>
      <xdr:rowOff>156392</xdr:rowOff>
    </xdr:to>
    <xdr:sp macro="" textlink="">
      <xdr:nvSpPr>
        <xdr:cNvPr id="669" name="楕円 668"/>
        <xdr:cNvSpPr/>
      </xdr:nvSpPr>
      <xdr:spPr>
        <a:xfrm>
          <a:off x="15430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87449</xdr:rowOff>
    </xdr:from>
    <xdr:to>
      <xdr:col>76</xdr:col>
      <xdr:colOff>165100</xdr:colOff>
      <xdr:row>103</xdr:row>
      <xdr:rowOff>17599</xdr:rowOff>
    </xdr:to>
    <xdr:sp macro="" textlink="">
      <xdr:nvSpPr>
        <xdr:cNvPr id="670" name="楕円 669"/>
        <xdr:cNvSpPr/>
      </xdr:nvSpPr>
      <xdr:spPr>
        <a:xfrm>
          <a:off x="14541500" y="1757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105592</xdr:rowOff>
    </xdr:from>
    <xdr:to>
      <xdr:col>81</xdr:col>
      <xdr:colOff>50800</xdr:colOff>
      <xdr:row>102</xdr:row>
      <xdr:rowOff>138249</xdr:rowOff>
    </xdr:to>
    <xdr:cxnSp macro="">
      <xdr:nvCxnSpPr>
        <xdr:cNvPr id="671" name="直線コネクタ 670"/>
        <xdr:cNvCxnSpPr/>
      </xdr:nvCxnSpPr>
      <xdr:spPr>
        <a:xfrm flipV="1">
          <a:off x="14592300" y="175934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129902</xdr:rowOff>
    </xdr:from>
    <xdr:to>
      <xdr:col>72</xdr:col>
      <xdr:colOff>38100</xdr:colOff>
      <xdr:row>104</xdr:row>
      <xdr:rowOff>60052</xdr:rowOff>
    </xdr:to>
    <xdr:sp macro="" textlink="">
      <xdr:nvSpPr>
        <xdr:cNvPr id="672" name="楕円 671"/>
        <xdr:cNvSpPr/>
      </xdr:nvSpPr>
      <xdr:spPr>
        <a:xfrm>
          <a:off x="13652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138249</xdr:rowOff>
    </xdr:from>
    <xdr:to>
      <xdr:col>76</xdr:col>
      <xdr:colOff>114300</xdr:colOff>
      <xdr:row>104</xdr:row>
      <xdr:rowOff>9252</xdr:rowOff>
    </xdr:to>
    <xdr:cxnSp macro="">
      <xdr:nvCxnSpPr>
        <xdr:cNvPr id="673" name="直線コネクタ 672"/>
        <xdr:cNvCxnSpPr/>
      </xdr:nvCxnSpPr>
      <xdr:spPr>
        <a:xfrm flipV="1">
          <a:off x="13703300" y="17626149"/>
          <a:ext cx="889000" cy="21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1469</xdr:rowOff>
    </xdr:from>
    <xdr:ext cx="405111" cy="259045"/>
    <xdr:sp macro="" textlink="">
      <xdr:nvSpPr>
        <xdr:cNvPr id="674" name="n_1mainValue【庁舎】&#10;有形固定資産減価償却率"/>
        <xdr:cNvSpPr txBox="1"/>
      </xdr:nvSpPr>
      <xdr:spPr>
        <a:xfrm>
          <a:off x="152660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34126</xdr:rowOff>
    </xdr:from>
    <xdr:ext cx="405111" cy="259045"/>
    <xdr:sp macro="" textlink="">
      <xdr:nvSpPr>
        <xdr:cNvPr id="675" name="n_2mainValue【庁舎】&#10;有形固定資産減価償却率"/>
        <xdr:cNvSpPr txBox="1"/>
      </xdr:nvSpPr>
      <xdr:spPr>
        <a:xfrm>
          <a:off x="14389744" y="1735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51179</xdr:rowOff>
    </xdr:from>
    <xdr:ext cx="405111" cy="259045"/>
    <xdr:sp macro="" textlink="">
      <xdr:nvSpPr>
        <xdr:cNvPr id="676" name="n_3mainValue【庁舎】&#10;有形固定資産減価償却率"/>
        <xdr:cNvSpPr txBox="1"/>
      </xdr:nvSpPr>
      <xdr:spPr>
        <a:xfrm>
          <a:off x="13500744" y="17881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7" name="正方形/長方形 67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8" name="正方形/長方形 6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9" name="正方形/長方形 6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0" name="正方形/長方形 6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1" name="正方形/長方形 6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2" name="正方形/長方形 6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3" name="正方形/長方形 6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4" name="正方形/長方形 68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5" name="テキスト ボックス 6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6" name="直線コネクタ 6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87" name="テキスト ボックス 6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9" name="テキスト ボックス 69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1" name="テキスト ボックス 70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703" name="直線コネクタ 702"/>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704"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705" name="直線コネクタ 704"/>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706"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707" name="直線コネクタ 706"/>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708"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09" name="フローチャート: 判断 708"/>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710" name="フローチャート: 判断 709"/>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164754</xdr:rowOff>
    </xdr:from>
    <xdr:ext cx="469744" cy="259045"/>
    <xdr:sp macro="" textlink="">
      <xdr:nvSpPr>
        <xdr:cNvPr id="711"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712" name="フローチャート: 判断 711"/>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65150</xdr:rowOff>
    </xdr:from>
    <xdr:ext cx="469744" cy="259045"/>
    <xdr:sp macro="" textlink="">
      <xdr:nvSpPr>
        <xdr:cNvPr id="713" name="n_2aveValue【庁舎】&#10;一人当たり面積"/>
        <xdr:cNvSpPr txBox="1"/>
      </xdr:nvSpPr>
      <xdr:spPr>
        <a:xfrm>
          <a:off x="20199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714" name="フローチャート: 判断 713"/>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16164</xdr:rowOff>
    </xdr:from>
    <xdr:ext cx="469744" cy="259045"/>
    <xdr:sp macro="" textlink="">
      <xdr:nvSpPr>
        <xdr:cNvPr id="715" name="n_3aveValue【庁舎】&#10;一人当たり面積"/>
        <xdr:cNvSpPr txBox="1"/>
      </xdr:nvSpPr>
      <xdr:spPr>
        <a:xfrm>
          <a:off x="19310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51526</xdr:rowOff>
    </xdr:from>
    <xdr:to>
      <xdr:col>112</xdr:col>
      <xdr:colOff>38100</xdr:colOff>
      <xdr:row>108</xdr:row>
      <xdr:rowOff>153126</xdr:rowOff>
    </xdr:to>
    <xdr:sp macro="" textlink="">
      <xdr:nvSpPr>
        <xdr:cNvPr id="721" name="楕円 720"/>
        <xdr:cNvSpPr/>
      </xdr:nvSpPr>
      <xdr:spPr>
        <a:xfrm>
          <a:off x="21272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48261</xdr:rowOff>
    </xdr:from>
    <xdr:to>
      <xdr:col>107</xdr:col>
      <xdr:colOff>101600</xdr:colOff>
      <xdr:row>108</xdr:row>
      <xdr:rowOff>149861</xdr:rowOff>
    </xdr:to>
    <xdr:sp macro="" textlink="">
      <xdr:nvSpPr>
        <xdr:cNvPr id="722" name="楕円 721"/>
        <xdr:cNvSpPr/>
      </xdr:nvSpPr>
      <xdr:spPr>
        <a:xfrm>
          <a:off x="20383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99061</xdr:rowOff>
    </xdr:from>
    <xdr:to>
      <xdr:col>111</xdr:col>
      <xdr:colOff>177800</xdr:colOff>
      <xdr:row>108</xdr:row>
      <xdr:rowOff>102326</xdr:rowOff>
    </xdr:to>
    <xdr:cxnSp macro="">
      <xdr:nvCxnSpPr>
        <xdr:cNvPr id="723" name="直線コネクタ 722"/>
        <xdr:cNvCxnSpPr/>
      </xdr:nvCxnSpPr>
      <xdr:spPr>
        <a:xfrm>
          <a:off x="20434300" y="186156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133169</xdr:rowOff>
    </xdr:from>
    <xdr:to>
      <xdr:col>102</xdr:col>
      <xdr:colOff>165100</xdr:colOff>
      <xdr:row>109</xdr:row>
      <xdr:rowOff>63319</xdr:rowOff>
    </xdr:to>
    <xdr:sp macro="" textlink="">
      <xdr:nvSpPr>
        <xdr:cNvPr id="724" name="楕円 723"/>
        <xdr:cNvSpPr/>
      </xdr:nvSpPr>
      <xdr:spPr>
        <a:xfrm>
          <a:off x="19494500" y="1864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99061</xdr:rowOff>
    </xdr:from>
    <xdr:to>
      <xdr:col>107</xdr:col>
      <xdr:colOff>50800</xdr:colOff>
      <xdr:row>109</xdr:row>
      <xdr:rowOff>12519</xdr:rowOff>
    </xdr:to>
    <xdr:cxnSp macro="">
      <xdr:nvCxnSpPr>
        <xdr:cNvPr id="725" name="直線コネクタ 724"/>
        <xdr:cNvCxnSpPr/>
      </xdr:nvCxnSpPr>
      <xdr:spPr>
        <a:xfrm flipV="1">
          <a:off x="19545300" y="18615661"/>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144253</xdr:rowOff>
    </xdr:from>
    <xdr:ext cx="469744" cy="259045"/>
    <xdr:sp macro="" textlink="">
      <xdr:nvSpPr>
        <xdr:cNvPr id="726" name="n_1mainValue【庁舎】&#10;一人当たり面積"/>
        <xdr:cNvSpPr txBox="1"/>
      </xdr:nvSpPr>
      <xdr:spPr>
        <a:xfrm>
          <a:off x="21075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140988</xdr:rowOff>
    </xdr:from>
    <xdr:ext cx="469744" cy="259045"/>
    <xdr:sp macro="" textlink="">
      <xdr:nvSpPr>
        <xdr:cNvPr id="727" name="n_2mainValue【庁舎】&#10;一人当たり面積"/>
        <xdr:cNvSpPr txBox="1"/>
      </xdr:nvSpPr>
      <xdr:spPr>
        <a:xfrm>
          <a:off x="20199427"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54446</xdr:rowOff>
    </xdr:from>
    <xdr:ext cx="469744" cy="259045"/>
    <xdr:sp macro="" textlink="">
      <xdr:nvSpPr>
        <xdr:cNvPr id="728" name="n_3mainValue【庁舎】&#10;一人当たり面積"/>
        <xdr:cNvSpPr txBox="1"/>
      </xdr:nvSpPr>
      <xdr:spPr>
        <a:xfrm>
          <a:off x="19310427" y="1874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福祉施設と庁舎の減価償却率が類似団体平均よりも高いことがわかる。</a:t>
          </a:r>
        </a:p>
        <a:p>
          <a:r>
            <a:rPr kumimoji="1" lang="ja-JP" altLang="en-US" sz="1300">
              <a:latin typeface="ＭＳ Ｐゴシック" panose="020B0600070205080204" pitchFamily="50" charset="-128"/>
              <a:ea typeface="ＭＳ Ｐゴシック" panose="020B0600070205080204" pitchFamily="50" charset="-128"/>
            </a:rPr>
            <a:t>特に福祉施設は</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％を超える高い値となっており、個別施設計画の策定を早急に進め、更新等を実行に移す必要が迫っている。</a:t>
          </a:r>
        </a:p>
        <a:p>
          <a:r>
            <a:rPr kumimoji="1" lang="ja-JP" altLang="en-US" sz="1300">
              <a:latin typeface="ＭＳ Ｐゴシック" panose="020B0600070205080204" pitchFamily="50" charset="-128"/>
              <a:ea typeface="ＭＳ Ｐゴシック" panose="020B0600070205080204" pitchFamily="50" charset="-128"/>
            </a:rPr>
            <a:t>庁舎においても老朽化が顕著となっており、個別施設計画の策定など早急な対策を講じる必要がある。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手企業関連の法人税等が堅調であったことから、引き続き高い財政力指数を維持しているが、法人税への依存度が極端に高い財政構造であることから、一方では社会情勢や企業業績の動向次第で大きく落ち込むといった脆さも含んでおり、投資的経費の抑制や経常経費の見直しなどを実施しながら、中長期的な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31448</xdr:rowOff>
    </xdr:from>
    <xdr:to>
      <xdr:col>23</xdr:col>
      <xdr:colOff>133350</xdr:colOff>
      <xdr:row>36</xdr:row>
      <xdr:rowOff>88900</xdr:rowOff>
    </xdr:to>
    <xdr:cxnSp macro="">
      <xdr:nvCxnSpPr>
        <xdr:cNvPr id="70" name="直線コネクタ 69"/>
        <xdr:cNvCxnSpPr/>
      </xdr:nvCxnSpPr>
      <xdr:spPr>
        <a:xfrm flipV="1">
          <a:off x="4114800" y="6203648"/>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119034</xdr:rowOff>
    </xdr:from>
    <xdr:ext cx="762000" cy="259045"/>
    <xdr:sp macro="" textlink="">
      <xdr:nvSpPr>
        <xdr:cNvPr id="71"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77410</xdr:rowOff>
    </xdr:from>
    <xdr:to>
      <xdr:col>19</xdr:col>
      <xdr:colOff>133350</xdr:colOff>
      <xdr:row>36</xdr:row>
      <xdr:rowOff>88900</xdr:rowOff>
    </xdr:to>
    <xdr:cxnSp macro="">
      <xdr:nvCxnSpPr>
        <xdr:cNvPr id="73" name="直線コネクタ 72"/>
        <xdr:cNvCxnSpPr/>
      </xdr:nvCxnSpPr>
      <xdr:spPr>
        <a:xfrm>
          <a:off x="3225800" y="62496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73375</xdr:rowOff>
    </xdr:from>
    <xdr:ext cx="736600" cy="259045"/>
    <xdr:sp macro="" textlink="">
      <xdr:nvSpPr>
        <xdr:cNvPr id="75" name="テキスト ボックス 74"/>
        <xdr:cNvSpPr txBox="1"/>
      </xdr:nvSpPr>
      <xdr:spPr>
        <a:xfrm>
          <a:off x="3733800" y="7445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77410</xdr:rowOff>
    </xdr:from>
    <xdr:to>
      <xdr:col>15</xdr:col>
      <xdr:colOff>82550</xdr:colOff>
      <xdr:row>36</xdr:row>
      <xdr:rowOff>111881</xdr:rowOff>
    </xdr:to>
    <xdr:cxnSp macro="">
      <xdr:nvCxnSpPr>
        <xdr:cNvPr id="76" name="直線コネクタ 75"/>
        <xdr:cNvCxnSpPr/>
      </xdr:nvCxnSpPr>
      <xdr:spPr>
        <a:xfrm flipV="1">
          <a:off x="2336800" y="624961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84865</xdr:rowOff>
    </xdr:from>
    <xdr:ext cx="762000" cy="259045"/>
    <xdr:sp macro="" textlink="">
      <xdr:nvSpPr>
        <xdr:cNvPr id="78" name="テキスト ボックス 77"/>
        <xdr:cNvSpPr txBox="1"/>
      </xdr:nvSpPr>
      <xdr:spPr>
        <a:xfrm>
          <a:off x="2844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156936</xdr:rowOff>
    </xdr:from>
    <xdr:to>
      <xdr:col>11</xdr:col>
      <xdr:colOff>31750</xdr:colOff>
      <xdr:row>36</xdr:row>
      <xdr:rowOff>111881</xdr:rowOff>
    </xdr:to>
    <xdr:cxnSp macro="">
      <xdr:nvCxnSpPr>
        <xdr:cNvPr id="79" name="直線コネクタ 78"/>
        <xdr:cNvCxnSpPr/>
      </xdr:nvCxnSpPr>
      <xdr:spPr>
        <a:xfrm>
          <a:off x="1447800" y="6157686"/>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81" name="テキスト ボックス 80"/>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55941</xdr:rowOff>
    </xdr:from>
    <xdr:to>
      <xdr:col>7</xdr:col>
      <xdr:colOff>31750</xdr:colOff>
      <xdr:row>43</xdr:row>
      <xdr:rowOff>157541</xdr:rowOff>
    </xdr:to>
    <xdr:sp macro="" textlink="">
      <xdr:nvSpPr>
        <xdr:cNvPr id="82" name="フローチャート: 判断 81"/>
        <xdr:cNvSpPr/>
      </xdr:nvSpPr>
      <xdr:spPr>
        <a:xfrm>
          <a:off x="1397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142318</xdr:rowOff>
    </xdr:from>
    <xdr:ext cx="762000" cy="259045"/>
    <xdr:sp macro="" textlink="">
      <xdr:nvSpPr>
        <xdr:cNvPr id="83" name="テキスト ボックス 82"/>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152098</xdr:rowOff>
    </xdr:from>
    <xdr:to>
      <xdr:col>23</xdr:col>
      <xdr:colOff>184150</xdr:colOff>
      <xdr:row>36</xdr:row>
      <xdr:rowOff>82248</xdr:rowOff>
    </xdr:to>
    <xdr:sp macro="" textlink="">
      <xdr:nvSpPr>
        <xdr:cNvPr id="89" name="楕円 88"/>
        <xdr:cNvSpPr/>
      </xdr:nvSpPr>
      <xdr:spPr>
        <a:xfrm>
          <a:off x="4902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73375</xdr:rowOff>
    </xdr:from>
    <xdr:ext cx="762000" cy="259045"/>
    <xdr:sp macro="" textlink="">
      <xdr:nvSpPr>
        <xdr:cNvPr id="90" name="財政力該当値テキスト"/>
        <xdr:cNvSpPr txBox="1"/>
      </xdr:nvSpPr>
      <xdr:spPr>
        <a:xfrm>
          <a:off x="5041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38100</xdr:rowOff>
    </xdr:from>
    <xdr:to>
      <xdr:col>19</xdr:col>
      <xdr:colOff>184150</xdr:colOff>
      <xdr:row>36</xdr:row>
      <xdr:rowOff>139700</xdr:rowOff>
    </xdr:to>
    <xdr:sp macro="" textlink="">
      <xdr:nvSpPr>
        <xdr:cNvPr id="91" name="楕円 90"/>
        <xdr:cNvSpPr/>
      </xdr:nvSpPr>
      <xdr:spPr>
        <a:xfrm>
          <a:off x="4064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149877</xdr:rowOff>
    </xdr:from>
    <xdr:ext cx="736600" cy="259045"/>
    <xdr:sp macro="" textlink="">
      <xdr:nvSpPr>
        <xdr:cNvPr id="92" name="テキスト ボックス 91"/>
        <xdr:cNvSpPr txBox="1"/>
      </xdr:nvSpPr>
      <xdr:spPr>
        <a:xfrm>
          <a:off x="3733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26610</xdr:rowOff>
    </xdr:from>
    <xdr:to>
      <xdr:col>15</xdr:col>
      <xdr:colOff>133350</xdr:colOff>
      <xdr:row>36</xdr:row>
      <xdr:rowOff>128210</xdr:rowOff>
    </xdr:to>
    <xdr:sp macro="" textlink="">
      <xdr:nvSpPr>
        <xdr:cNvPr id="93" name="楕円 92"/>
        <xdr:cNvSpPr/>
      </xdr:nvSpPr>
      <xdr:spPr>
        <a:xfrm>
          <a:off x="3175000" y="619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138387</xdr:rowOff>
    </xdr:from>
    <xdr:ext cx="762000" cy="259045"/>
    <xdr:sp macro="" textlink="">
      <xdr:nvSpPr>
        <xdr:cNvPr id="94" name="テキスト ボックス 93"/>
        <xdr:cNvSpPr txBox="1"/>
      </xdr:nvSpPr>
      <xdr:spPr>
        <a:xfrm>
          <a:off x="2844800" y="59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61081</xdr:rowOff>
    </xdr:from>
    <xdr:to>
      <xdr:col>11</xdr:col>
      <xdr:colOff>82550</xdr:colOff>
      <xdr:row>36</xdr:row>
      <xdr:rowOff>162681</xdr:rowOff>
    </xdr:to>
    <xdr:sp macro="" textlink="">
      <xdr:nvSpPr>
        <xdr:cNvPr id="95" name="楕円 94"/>
        <xdr:cNvSpPr/>
      </xdr:nvSpPr>
      <xdr:spPr>
        <a:xfrm>
          <a:off x="2286000" y="623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1408</xdr:rowOff>
    </xdr:from>
    <xdr:ext cx="762000" cy="259045"/>
    <xdr:sp macro="" textlink="">
      <xdr:nvSpPr>
        <xdr:cNvPr id="96" name="テキスト ボックス 95"/>
        <xdr:cNvSpPr txBox="1"/>
      </xdr:nvSpPr>
      <xdr:spPr>
        <a:xfrm>
          <a:off x="1955800" y="600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106136</xdr:rowOff>
    </xdr:from>
    <xdr:to>
      <xdr:col>7</xdr:col>
      <xdr:colOff>31750</xdr:colOff>
      <xdr:row>36</xdr:row>
      <xdr:rowOff>36286</xdr:rowOff>
    </xdr:to>
    <xdr:sp macro="" textlink="">
      <xdr:nvSpPr>
        <xdr:cNvPr id="97" name="楕円 96"/>
        <xdr:cNvSpPr/>
      </xdr:nvSpPr>
      <xdr:spPr>
        <a:xfrm>
          <a:off x="1397000" y="610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46463</xdr:rowOff>
    </xdr:from>
    <xdr:ext cx="762000" cy="259045"/>
    <xdr:sp macro="" textlink="">
      <xdr:nvSpPr>
        <xdr:cNvPr id="98" name="テキスト ボックス 97"/>
        <xdr:cNvSpPr txBox="1"/>
      </xdr:nvSpPr>
      <xdr:spPr>
        <a:xfrm>
          <a:off x="1066800" y="587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全国平均及び山梨県平均を大幅に上回る比率となったが、これは地方税収の増収に起因しているためで、経常費用自体は大きな変動はない。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財政構造の弾力性を保つためにも、引き続き構成比率の高い需用費や委託料といった物件費の見直しを図っていく。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7831</xdr:rowOff>
    </xdr:from>
    <xdr:to>
      <xdr:col>23</xdr:col>
      <xdr:colOff>133350</xdr:colOff>
      <xdr:row>63</xdr:row>
      <xdr:rowOff>70062</xdr:rowOff>
    </xdr:to>
    <xdr:cxnSp macro="">
      <xdr:nvCxnSpPr>
        <xdr:cNvPr id="133" name="直線コネクタ 132"/>
        <xdr:cNvCxnSpPr/>
      </xdr:nvCxnSpPr>
      <xdr:spPr>
        <a:xfrm flipV="1">
          <a:off x="4114800" y="10123381"/>
          <a:ext cx="838200" cy="7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70062</xdr:rowOff>
    </xdr:from>
    <xdr:to>
      <xdr:col>19</xdr:col>
      <xdr:colOff>133350</xdr:colOff>
      <xdr:row>63</xdr:row>
      <xdr:rowOff>130387</xdr:rowOff>
    </xdr:to>
    <xdr:cxnSp macro="">
      <xdr:nvCxnSpPr>
        <xdr:cNvPr id="136" name="直線コネクタ 135"/>
        <xdr:cNvCxnSpPr/>
      </xdr:nvCxnSpPr>
      <xdr:spPr>
        <a:xfrm flipV="1">
          <a:off x="3225800" y="1087141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34502</xdr:rowOff>
    </xdr:from>
    <xdr:to>
      <xdr:col>15</xdr:col>
      <xdr:colOff>82550</xdr:colOff>
      <xdr:row>63</xdr:row>
      <xdr:rowOff>130387</xdr:rowOff>
    </xdr:to>
    <xdr:cxnSp macro="">
      <xdr:nvCxnSpPr>
        <xdr:cNvPr id="139" name="直線コネクタ 138"/>
        <xdr:cNvCxnSpPr/>
      </xdr:nvCxnSpPr>
      <xdr:spPr>
        <a:xfrm>
          <a:off x="2336800" y="9978602"/>
          <a:ext cx="889000" cy="9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34502</xdr:rowOff>
    </xdr:from>
    <xdr:to>
      <xdr:col>11</xdr:col>
      <xdr:colOff>31750</xdr:colOff>
      <xdr:row>64</xdr:row>
      <xdr:rowOff>39370</xdr:rowOff>
    </xdr:to>
    <xdr:cxnSp macro="">
      <xdr:nvCxnSpPr>
        <xdr:cNvPr id="142" name="直線コネクタ 141"/>
        <xdr:cNvCxnSpPr/>
      </xdr:nvCxnSpPr>
      <xdr:spPr>
        <a:xfrm flipV="1">
          <a:off x="1447800" y="9978602"/>
          <a:ext cx="889000" cy="10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45" name="フローチャート: 判断 144"/>
        <xdr:cNvSpPr/>
      </xdr:nvSpPr>
      <xdr:spPr>
        <a:xfrm>
          <a:off x="1397000" y="1095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96325</xdr:rowOff>
    </xdr:from>
    <xdr:ext cx="762000" cy="259045"/>
    <xdr:sp macro="" textlink="">
      <xdr:nvSpPr>
        <xdr:cNvPr id="146" name="テキスト ボックス 145"/>
        <xdr:cNvSpPr txBox="1"/>
      </xdr:nvSpPr>
      <xdr:spPr>
        <a:xfrm>
          <a:off x="1066800" y="1072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128481</xdr:rowOff>
    </xdr:from>
    <xdr:to>
      <xdr:col>23</xdr:col>
      <xdr:colOff>184150</xdr:colOff>
      <xdr:row>59</xdr:row>
      <xdr:rowOff>58631</xdr:rowOff>
    </xdr:to>
    <xdr:sp macro="" textlink="">
      <xdr:nvSpPr>
        <xdr:cNvPr id="152" name="楕円 151"/>
        <xdr:cNvSpPr/>
      </xdr:nvSpPr>
      <xdr:spPr>
        <a:xfrm>
          <a:off x="4902200" y="100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49758</xdr:rowOff>
    </xdr:from>
    <xdr:ext cx="762000" cy="259045"/>
    <xdr:sp macro="" textlink="">
      <xdr:nvSpPr>
        <xdr:cNvPr id="153" name="財政構造の弾力性該当値テキスト"/>
        <xdr:cNvSpPr txBox="1"/>
      </xdr:nvSpPr>
      <xdr:spPr>
        <a:xfrm>
          <a:off x="5041900" y="999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19262</xdr:rowOff>
    </xdr:from>
    <xdr:to>
      <xdr:col>19</xdr:col>
      <xdr:colOff>184150</xdr:colOff>
      <xdr:row>63</xdr:row>
      <xdr:rowOff>120862</xdr:rowOff>
    </xdr:to>
    <xdr:sp macro="" textlink="">
      <xdr:nvSpPr>
        <xdr:cNvPr id="154" name="楕円 153"/>
        <xdr:cNvSpPr/>
      </xdr:nvSpPr>
      <xdr:spPr>
        <a:xfrm>
          <a:off x="4064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131039</xdr:rowOff>
    </xdr:from>
    <xdr:ext cx="736600" cy="259045"/>
    <xdr:sp macro="" textlink="">
      <xdr:nvSpPr>
        <xdr:cNvPr id="155" name="テキスト ボックス 154"/>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6" name="楕円 155"/>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19914</xdr:rowOff>
    </xdr:from>
    <xdr:ext cx="762000" cy="259045"/>
    <xdr:sp macro="" textlink="">
      <xdr:nvSpPr>
        <xdr:cNvPr id="157" name="テキスト ボックス 156"/>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155152</xdr:rowOff>
    </xdr:from>
    <xdr:to>
      <xdr:col>11</xdr:col>
      <xdr:colOff>82550</xdr:colOff>
      <xdr:row>58</xdr:row>
      <xdr:rowOff>85302</xdr:rowOff>
    </xdr:to>
    <xdr:sp macro="" textlink="">
      <xdr:nvSpPr>
        <xdr:cNvPr id="158" name="楕円 157"/>
        <xdr:cNvSpPr/>
      </xdr:nvSpPr>
      <xdr:spPr>
        <a:xfrm>
          <a:off x="2286000" y="992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95479</xdr:rowOff>
    </xdr:from>
    <xdr:ext cx="762000" cy="259045"/>
    <xdr:sp macro="" textlink="">
      <xdr:nvSpPr>
        <xdr:cNvPr id="159" name="テキスト ボックス 158"/>
        <xdr:cNvSpPr txBox="1"/>
      </xdr:nvSpPr>
      <xdr:spPr>
        <a:xfrm>
          <a:off x="1955800" y="969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60" name="楕円 159"/>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1" name="テキスト ボックス 160"/>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[195,725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人当たりの人件費及び物件費等は、類似団体の平均並みに推移している。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本村では物件費の割合が比較的高く、中でも業務システム関連の保守や支援に係る委託料と、嘱託職員等の賃金の占める割合が高い。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今後も実施効果の検証等を行いながら、効果的な経費削減に努める。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8987</xdr:rowOff>
    </xdr:from>
    <xdr:to>
      <xdr:col>23</xdr:col>
      <xdr:colOff>133350</xdr:colOff>
      <xdr:row>82</xdr:row>
      <xdr:rowOff>14292</xdr:rowOff>
    </xdr:to>
    <xdr:cxnSp macro="">
      <xdr:nvCxnSpPr>
        <xdr:cNvPr id="198" name="直線コネクタ 197"/>
        <xdr:cNvCxnSpPr/>
      </xdr:nvCxnSpPr>
      <xdr:spPr>
        <a:xfrm>
          <a:off x="4114800" y="14067887"/>
          <a:ext cx="838200" cy="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8987</xdr:rowOff>
    </xdr:from>
    <xdr:to>
      <xdr:col>19</xdr:col>
      <xdr:colOff>133350</xdr:colOff>
      <xdr:row>82</xdr:row>
      <xdr:rowOff>30890</xdr:rowOff>
    </xdr:to>
    <xdr:cxnSp macro="">
      <xdr:nvCxnSpPr>
        <xdr:cNvPr id="201" name="直線コネクタ 200"/>
        <xdr:cNvCxnSpPr/>
      </xdr:nvCxnSpPr>
      <xdr:spPr>
        <a:xfrm flipV="1">
          <a:off x="3225800" y="14067887"/>
          <a:ext cx="889000" cy="2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30890</xdr:rowOff>
    </xdr:from>
    <xdr:to>
      <xdr:col>15</xdr:col>
      <xdr:colOff>82550</xdr:colOff>
      <xdr:row>82</xdr:row>
      <xdr:rowOff>61269</xdr:rowOff>
    </xdr:to>
    <xdr:cxnSp macro="">
      <xdr:nvCxnSpPr>
        <xdr:cNvPr id="204" name="直線コネクタ 203"/>
        <xdr:cNvCxnSpPr/>
      </xdr:nvCxnSpPr>
      <xdr:spPr>
        <a:xfrm flipV="1">
          <a:off x="2336800" y="14089790"/>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28601</xdr:rowOff>
    </xdr:from>
    <xdr:to>
      <xdr:col>11</xdr:col>
      <xdr:colOff>31750</xdr:colOff>
      <xdr:row>82</xdr:row>
      <xdr:rowOff>61269</xdr:rowOff>
    </xdr:to>
    <xdr:cxnSp macro="">
      <xdr:nvCxnSpPr>
        <xdr:cNvPr id="207" name="直線コネクタ 206"/>
        <xdr:cNvCxnSpPr/>
      </xdr:nvCxnSpPr>
      <xdr:spPr>
        <a:xfrm>
          <a:off x="1447800" y="14087501"/>
          <a:ext cx="889000" cy="3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50229</xdr:rowOff>
    </xdr:from>
    <xdr:to>
      <xdr:col>7</xdr:col>
      <xdr:colOff>31750</xdr:colOff>
      <xdr:row>82</xdr:row>
      <xdr:rowOff>151829</xdr:rowOff>
    </xdr:to>
    <xdr:sp macro="" textlink="">
      <xdr:nvSpPr>
        <xdr:cNvPr id="210" name="フローチャート: 判断 209"/>
        <xdr:cNvSpPr/>
      </xdr:nvSpPr>
      <xdr:spPr>
        <a:xfrm>
          <a:off x="1397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136606</xdr:rowOff>
    </xdr:from>
    <xdr:ext cx="762000" cy="259045"/>
    <xdr:sp macro="" textlink="">
      <xdr:nvSpPr>
        <xdr:cNvPr id="211" name="テキスト ボックス 210"/>
        <xdr:cNvSpPr txBox="1"/>
      </xdr:nvSpPr>
      <xdr:spPr>
        <a:xfrm>
          <a:off x="1066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134942</xdr:rowOff>
    </xdr:from>
    <xdr:to>
      <xdr:col>23</xdr:col>
      <xdr:colOff>184150</xdr:colOff>
      <xdr:row>82</xdr:row>
      <xdr:rowOff>65092</xdr:rowOff>
    </xdr:to>
    <xdr:sp macro="" textlink="">
      <xdr:nvSpPr>
        <xdr:cNvPr id="217" name="楕円 216"/>
        <xdr:cNvSpPr/>
      </xdr:nvSpPr>
      <xdr:spPr>
        <a:xfrm>
          <a:off x="4902200" y="1402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151469</xdr:rowOff>
    </xdr:from>
    <xdr:ext cx="762000" cy="259045"/>
    <xdr:sp macro="" textlink="">
      <xdr:nvSpPr>
        <xdr:cNvPr id="218" name="人件費・物件費等の状況該当値テキスト"/>
        <xdr:cNvSpPr txBox="1"/>
      </xdr:nvSpPr>
      <xdr:spPr>
        <a:xfrm>
          <a:off x="5041900" y="1386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129637</xdr:rowOff>
    </xdr:from>
    <xdr:to>
      <xdr:col>19</xdr:col>
      <xdr:colOff>184150</xdr:colOff>
      <xdr:row>82</xdr:row>
      <xdr:rowOff>59787</xdr:rowOff>
    </xdr:to>
    <xdr:sp macro="" textlink="">
      <xdr:nvSpPr>
        <xdr:cNvPr id="219" name="楕円 218"/>
        <xdr:cNvSpPr/>
      </xdr:nvSpPr>
      <xdr:spPr>
        <a:xfrm>
          <a:off x="4064000" y="1401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69964</xdr:rowOff>
    </xdr:from>
    <xdr:ext cx="736600" cy="259045"/>
    <xdr:sp macro="" textlink="">
      <xdr:nvSpPr>
        <xdr:cNvPr id="220" name="テキスト ボックス 219"/>
        <xdr:cNvSpPr txBox="1"/>
      </xdr:nvSpPr>
      <xdr:spPr>
        <a:xfrm>
          <a:off x="3733800" y="13785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151540</xdr:rowOff>
    </xdr:from>
    <xdr:to>
      <xdr:col>15</xdr:col>
      <xdr:colOff>133350</xdr:colOff>
      <xdr:row>82</xdr:row>
      <xdr:rowOff>81690</xdr:rowOff>
    </xdr:to>
    <xdr:sp macro="" textlink="">
      <xdr:nvSpPr>
        <xdr:cNvPr id="221" name="楕円 220"/>
        <xdr:cNvSpPr/>
      </xdr:nvSpPr>
      <xdr:spPr>
        <a:xfrm>
          <a:off x="3175000" y="140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91867</xdr:rowOff>
    </xdr:from>
    <xdr:ext cx="762000" cy="259045"/>
    <xdr:sp macro="" textlink="">
      <xdr:nvSpPr>
        <xdr:cNvPr id="222" name="テキスト ボックス 221"/>
        <xdr:cNvSpPr txBox="1"/>
      </xdr:nvSpPr>
      <xdr:spPr>
        <a:xfrm>
          <a:off x="2844800" y="1380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10469</xdr:rowOff>
    </xdr:from>
    <xdr:to>
      <xdr:col>11</xdr:col>
      <xdr:colOff>82550</xdr:colOff>
      <xdr:row>82</xdr:row>
      <xdr:rowOff>112069</xdr:rowOff>
    </xdr:to>
    <xdr:sp macro="" textlink="">
      <xdr:nvSpPr>
        <xdr:cNvPr id="223" name="楕円 222"/>
        <xdr:cNvSpPr/>
      </xdr:nvSpPr>
      <xdr:spPr>
        <a:xfrm>
          <a:off x="2286000" y="1406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122246</xdr:rowOff>
    </xdr:from>
    <xdr:ext cx="762000" cy="259045"/>
    <xdr:sp macro="" textlink="">
      <xdr:nvSpPr>
        <xdr:cNvPr id="224" name="テキスト ボックス 223"/>
        <xdr:cNvSpPr txBox="1"/>
      </xdr:nvSpPr>
      <xdr:spPr>
        <a:xfrm>
          <a:off x="1955800" y="1383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149251</xdr:rowOff>
    </xdr:from>
    <xdr:to>
      <xdr:col>7</xdr:col>
      <xdr:colOff>31750</xdr:colOff>
      <xdr:row>82</xdr:row>
      <xdr:rowOff>79401</xdr:rowOff>
    </xdr:to>
    <xdr:sp macro="" textlink="">
      <xdr:nvSpPr>
        <xdr:cNvPr id="225" name="楕円 224"/>
        <xdr:cNvSpPr/>
      </xdr:nvSpPr>
      <xdr:spPr>
        <a:xfrm>
          <a:off x="1397000" y="1403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89578</xdr:rowOff>
    </xdr:from>
    <xdr:ext cx="762000" cy="259045"/>
    <xdr:sp macro="" textlink="">
      <xdr:nvSpPr>
        <xdr:cNvPr id="226" name="テキスト ボックス 225"/>
        <xdr:cNvSpPr txBox="1"/>
      </xdr:nvSpPr>
      <xdr:spPr>
        <a:xfrm>
          <a:off x="1066800" y="13805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年間において、類似団体平均を大きく下回る水準を推移している。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今後も定員の適正化とあわせて継続して給与の適正化に努める。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63500</xdr:rowOff>
    </xdr:from>
    <xdr:to>
      <xdr:col>81</xdr:col>
      <xdr:colOff>44450</xdr:colOff>
      <xdr:row>83</xdr:row>
      <xdr:rowOff>12700</xdr:rowOff>
    </xdr:to>
    <xdr:cxnSp macro="">
      <xdr:nvCxnSpPr>
        <xdr:cNvPr id="260" name="直線コネクタ 259"/>
        <xdr:cNvCxnSpPr/>
      </xdr:nvCxnSpPr>
      <xdr:spPr>
        <a:xfrm flipV="1">
          <a:off x="16179800" y="141224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130528</xdr:rowOff>
    </xdr:from>
    <xdr:to>
      <xdr:col>77</xdr:col>
      <xdr:colOff>44450</xdr:colOff>
      <xdr:row>83</xdr:row>
      <xdr:rowOff>12700</xdr:rowOff>
    </xdr:to>
    <xdr:cxnSp macro="">
      <xdr:nvCxnSpPr>
        <xdr:cNvPr id="263" name="直線コネクタ 262"/>
        <xdr:cNvCxnSpPr/>
      </xdr:nvCxnSpPr>
      <xdr:spPr>
        <a:xfrm>
          <a:off x="15290800" y="141894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130528</xdr:rowOff>
    </xdr:to>
    <xdr:cxnSp macro="">
      <xdr:nvCxnSpPr>
        <xdr:cNvPr id="266" name="直線コネクタ 265"/>
        <xdr:cNvCxnSpPr/>
      </xdr:nvCxnSpPr>
      <xdr:spPr>
        <a:xfrm>
          <a:off x="14401800" y="140687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157339</xdr:rowOff>
    </xdr:to>
    <xdr:cxnSp macro="">
      <xdr:nvCxnSpPr>
        <xdr:cNvPr id="269" name="直線コネクタ 268"/>
        <xdr:cNvCxnSpPr/>
      </xdr:nvCxnSpPr>
      <xdr:spPr>
        <a:xfrm flipV="1">
          <a:off x="13512800" y="140687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138995</xdr:rowOff>
    </xdr:from>
    <xdr:to>
      <xdr:col>64</xdr:col>
      <xdr:colOff>152400</xdr:colOff>
      <xdr:row>85</xdr:row>
      <xdr:rowOff>69145</xdr:rowOff>
    </xdr:to>
    <xdr:sp macro="" textlink="">
      <xdr:nvSpPr>
        <xdr:cNvPr id="272" name="フローチャート: 判断 271"/>
        <xdr:cNvSpPr/>
      </xdr:nvSpPr>
      <xdr:spPr>
        <a:xfrm>
          <a:off x="13462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53922</xdr:rowOff>
    </xdr:from>
    <xdr:ext cx="762000" cy="259045"/>
    <xdr:sp macro="" textlink="">
      <xdr:nvSpPr>
        <xdr:cNvPr id="273" name="テキスト ボックス 272"/>
        <xdr:cNvSpPr txBox="1"/>
      </xdr:nvSpPr>
      <xdr:spPr>
        <a:xfrm>
          <a:off x="13131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12700</xdr:rowOff>
    </xdr:from>
    <xdr:to>
      <xdr:col>81</xdr:col>
      <xdr:colOff>95250</xdr:colOff>
      <xdr:row>82</xdr:row>
      <xdr:rowOff>114300</xdr:rowOff>
    </xdr:to>
    <xdr:sp macro="" textlink="">
      <xdr:nvSpPr>
        <xdr:cNvPr id="279" name="楕円 278"/>
        <xdr:cNvSpPr/>
      </xdr:nvSpPr>
      <xdr:spPr>
        <a:xfrm>
          <a:off x="169672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29227</xdr:rowOff>
    </xdr:from>
    <xdr:ext cx="762000" cy="259045"/>
    <xdr:sp macro="" textlink="">
      <xdr:nvSpPr>
        <xdr:cNvPr id="280" name="給与水準   （国との比較）該当値テキスト"/>
        <xdr:cNvSpPr txBox="1"/>
      </xdr:nvSpPr>
      <xdr:spPr>
        <a:xfrm>
          <a:off x="171069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81" name="楕円 280"/>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82" name="テキスト ボックス 281"/>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79728</xdr:rowOff>
    </xdr:from>
    <xdr:to>
      <xdr:col>73</xdr:col>
      <xdr:colOff>44450</xdr:colOff>
      <xdr:row>83</xdr:row>
      <xdr:rowOff>9878</xdr:rowOff>
    </xdr:to>
    <xdr:sp macro="" textlink="">
      <xdr:nvSpPr>
        <xdr:cNvPr id="283" name="楕円 282"/>
        <xdr:cNvSpPr/>
      </xdr:nvSpPr>
      <xdr:spPr>
        <a:xfrm>
          <a:off x="15240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20055</xdr:rowOff>
    </xdr:from>
    <xdr:ext cx="762000" cy="259045"/>
    <xdr:sp macro="" textlink="">
      <xdr:nvSpPr>
        <xdr:cNvPr id="284" name="テキスト ボックス 283"/>
        <xdr:cNvSpPr txBox="1"/>
      </xdr:nvSpPr>
      <xdr:spPr>
        <a:xfrm>
          <a:off x="14909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5" name="楕円 284"/>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6" name="テキスト ボックス 285"/>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106539</xdr:rowOff>
    </xdr:from>
    <xdr:to>
      <xdr:col>64</xdr:col>
      <xdr:colOff>152400</xdr:colOff>
      <xdr:row>83</xdr:row>
      <xdr:rowOff>36689</xdr:rowOff>
    </xdr:to>
    <xdr:sp macro="" textlink="">
      <xdr:nvSpPr>
        <xdr:cNvPr id="287" name="楕円 286"/>
        <xdr:cNvSpPr/>
      </xdr:nvSpPr>
      <xdr:spPr>
        <a:xfrm>
          <a:off x="13462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46866</xdr:rowOff>
    </xdr:from>
    <xdr:ext cx="762000" cy="259045"/>
    <xdr:sp macro="" textlink="">
      <xdr:nvSpPr>
        <xdr:cNvPr id="288" name="テキスト ボックス 287"/>
        <xdr:cNvSpPr txBox="1"/>
      </xdr:nvSpPr>
      <xdr:spPr>
        <a:xfrm>
          <a:off x="13131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忍野村定員適正化計画に基づき、原則定年退職者数と同数程度の新規採用を行うことにより、職員数の抑制を図っている。人口自体は微増しているため、事務の効率化や民間委託の活用を図りつつ、人口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人当たりの職員数も同等の水準を維持していくよう努める。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89471</xdr:rowOff>
    </xdr:from>
    <xdr:to>
      <xdr:col>81</xdr:col>
      <xdr:colOff>44450</xdr:colOff>
      <xdr:row>59</xdr:row>
      <xdr:rowOff>97313</xdr:rowOff>
    </xdr:to>
    <xdr:cxnSp macro="">
      <xdr:nvCxnSpPr>
        <xdr:cNvPr id="319" name="直線コネクタ 318"/>
        <xdr:cNvCxnSpPr/>
      </xdr:nvCxnSpPr>
      <xdr:spPr>
        <a:xfrm flipV="1">
          <a:off x="16179800" y="10205021"/>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97313</xdr:rowOff>
    </xdr:from>
    <xdr:to>
      <xdr:col>77</xdr:col>
      <xdr:colOff>44450</xdr:colOff>
      <xdr:row>59</xdr:row>
      <xdr:rowOff>126873</xdr:rowOff>
    </xdr:to>
    <xdr:cxnSp macro="">
      <xdr:nvCxnSpPr>
        <xdr:cNvPr id="322" name="直線コネクタ 321"/>
        <xdr:cNvCxnSpPr/>
      </xdr:nvCxnSpPr>
      <xdr:spPr>
        <a:xfrm flipV="1">
          <a:off x="15290800" y="10212863"/>
          <a:ext cx="889000" cy="2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126873</xdr:rowOff>
    </xdr:from>
    <xdr:to>
      <xdr:col>72</xdr:col>
      <xdr:colOff>203200</xdr:colOff>
      <xdr:row>59</xdr:row>
      <xdr:rowOff>140144</xdr:rowOff>
    </xdr:to>
    <xdr:cxnSp macro="">
      <xdr:nvCxnSpPr>
        <xdr:cNvPr id="325" name="直線コネクタ 324"/>
        <xdr:cNvCxnSpPr/>
      </xdr:nvCxnSpPr>
      <xdr:spPr>
        <a:xfrm flipV="1">
          <a:off x="14401800" y="10242423"/>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126270</xdr:rowOff>
    </xdr:from>
    <xdr:to>
      <xdr:col>68</xdr:col>
      <xdr:colOff>152400</xdr:colOff>
      <xdr:row>59</xdr:row>
      <xdr:rowOff>140144</xdr:rowOff>
    </xdr:to>
    <xdr:cxnSp macro="">
      <xdr:nvCxnSpPr>
        <xdr:cNvPr id="328" name="直線コネクタ 327"/>
        <xdr:cNvCxnSpPr/>
      </xdr:nvCxnSpPr>
      <xdr:spPr>
        <a:xfrm>
          <a:off x="13512800" y="10241820"/>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1" name="フローチャート: 判断 330"/>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2" name="テキスト ボックス 331"/>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38671</xdr:rowOff>
    </xdr:from>
    <xdr:to>
      <xdr:col>81</xdr:col>
      <xdr:colOff>95250</xdr:colOff>
      <xdr:row>59</xdr:row>
      <xdr:rowOff>140271</xdr:rowOff>
    </xdr:to>
    <xdr:sp macro="" textlink="">
      <xdr:nvSpPr>
        <xdr:cNvPr id="338" name="楕円 337"/>
        <xdr:cNvSpPr/>
      </xdr:nvSpPr>
      <xdr:spPr>
        <a:xfrm>
          <a:off x="16967200" y="101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55198</xdr:rowOff>
    </xdr:from>
    <xdr:ext cx="762000" cy="259045"/>
    <xdr:sp macro="" textlink="">
      <xdr:nvSpPr>
        <xdr:cNvPr id="339" name="定員管理の状況該当値テキスト"/>
        <xdr:cNvSpPr txBox="1"/>
      </xdr:nvSpPr>
      <xdr:spPr>
        <a:xfrm>
          <a:off x="17106900" y="999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46513</xdr:rowOff>
    </xdr:from>
    <xdr:to>
      <xdr:col>77</xdr:col>
      <xdr:colOff>95250</xdr:colOff>
      <xdr:row>59</xdr:row>
      <xdr:rowOff>148113</xdr:rowOff>
    </xdr:to>
    <xdr:sp macro="" textlink="">
      <xdr:nvSpPr>
        <xdr:cNvPr id="340" name="楕円 339"/>
        <xdr:cNvSpPr/>
      </xdr:nvSpPr>
      <xdr:spPr>
        <a:xfrm>
          <a:off x="16129000" y="1016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158290</xdr:rowOff>
    </xdr:from>
    <xdr:ext cx="736600" cy="259045"/>
    <xdr:sp macro="" textlink="">
      <xdr:nvSpPr>
        <xdr:cNvPr id="341" name="テキスト ボックス 340"/>
        <xdr:cNvSpPr txBox="1"/>
      </xdr:nvSpPr>
      <xdr:spPr>
        <a:xfrm>
          <a:off x="15798800" y="9930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76073</xdr:rowOff>
    </xdr:from>
    <xdr:to>
      <xdr:col>73</xdr:col>
      <xdr:colOff>44450</xdr:colOff>
      <xdr:row>60</xdr:row>
      <xdr:rowOff>6223</xdr:rowOff>
    </xdr:to>
    <xdr:sp macro="" textlink="">
      <xdr:nvSpPr>
        <xdr:cNvPr id="342" name="楕円 341"/>
        <xdr:cNvSpPr/>
      </xdr:nvSpPr>
      <xdr:spPr>
        <a:xfrm>
          <a:off x="15240000" y="1019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16400</xdr:rowOff>
    </xdr:from>
    <xdr:ext cx="762000" cy="259045"/>
    <xdr:sp macro="" textlink="">
      <xdr:nvSpPr>
        <xdr:cNvPr id="343" name="テキスト ボックス 342"/>
        <xdr:cNvSpPr txBox="1"/>
      </xdr:nvSpPr>
      <xdr:spPr>
        <a:xfrm>
          <a:off x="14909800" y="996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89344</xdr:rowOff>
    </xdr:from>
    <xdr:to>
      <xdr:col>68</xdr:col>
      <xdr:colOff>203200</xdr:colOff>
      <xdr:row>60</xdr:row>
      <xdr:rowOff>19494</xdr:rowOff>
    </xdr:to>
    <xdr:sp macro="" textlink="">
      <xdr:nvSpPr>
        <xdr:cNvPr id="344" name="楕円 343"/>
        <xdr:cNvSpPr/>
      </xdr:nvSpPr>
      <xdr:spPr>
        <a:xfrm>
          <a:off x="14351000" y="102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29671</xdr:rowOff>
    </xdr:from>
    <xdr:ext cx="762000" cy="259045"/>
    <xdr:sp macro="" textlink="">
      <xdr:nvSpPr>
        <xdr:cNvPr id="345" name="テキスト ボックス 344"/>
        <xdr:cNvSpPr txBox="1"/>
      </xdr:nvSpPr>
      <xdr:spPr>
        <a:xfrm>
          <a:off x="14020800" y="997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75470</xdr:rowOff>
    </xdr:from>
    <xdr:to>
      <xdr:col>64</xdr:col>
      <xdr:colOff>152400</xdr:colOff>
      <xdr:row>60</xdr:row>
      <xdr:rowOff>5620</xdr:rowOff>
    </xdr:to>
    <xdr:sp macro="" textlink="">
      <xdr:nvSpPr>
        <xdr:cNvPr id="346" name="楕円 345"/>
        <xdr:cNvSpPr/>
      </xdr:nvSpPr>
      <xdr:spPr>
        <a:xfrm>
          <a:off x="13462000" y="101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15797</xdr:rowOff>
    </xdr:from>
    <xdr:ext cx="762000" cy="259045"/>
    <xdr:sp macro="" textlink="">
      <xdr:nvSpPr>
        <xdr:cNvPr id="347" name="テキスト ボックス 346"/>
        <xdr:cNvSpPr txBox="1"/>
      </xdr:nvSpPr>
      <xdr:spPr>
        <a:xfrm>
          <a:off x="13131800" y="995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年度に完了見込となっていることから、将来負担比率同様、実質公債費比率も良好な水準を保っている。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今後も事業の緊急度や住民ニーズを的確に把握し、起債発行を最小限にとどめた財政運営に努める。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79248</xdr:rowOff>
    </xdr:from>
    <xdr:to>
      <xdr:col>81</xdr:col>
      <xdr:colOff>44450</xdr:colOff>
      <xdr:row>36</xdr:row>
      <xdr:rowOff>166116</xdr:rowOff>
    </xdr:to>
    <xdr:cxnSp macro="">
      <xdr:nvCxnSpPr>
        <xdr:cNvPr id="379" name="直線コネクタ 378"/>
        <xdr:cNvCxnSpPr/>
      </xdr:nvCxnSpPr>
      <xdr:spPr>
        <a:xfrm flipV="1">
          <a:off x="16179800" y="625144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166116</xdr:rowOff>
    </xdr:from>
    <xdr:to>
      <xdr:col>77</xdr:col>
      <xdr:colOff>44450</xdr:colOff>
      <xdr:row>37</xdr:row>
      <xdr:rowOff>4318</xdr:rowOff>
    </xdr:to>
    <xdr:cxnSp macro="">
      <xdr:nvCxnSpPr>
        <xdr:cNvPr id="382" name="直線コネクタ 381"/>
        <xdr:cNvCxnSpPr/>
      </xdr:nvCxnSpPr>
      <xdr:spPr>
        <a:xfrm flipV="1">
          <a:off x="15290800" y="633831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4318</xdr:rowOff>
    </xdr:from>
    <xdr:to>
      <xdr:col>72</xdr:col>
      <xdr:colOff>203200</xdr:colOff>
      <xdr:row>37</xdr:row>
      <xdr:rowOff>33274</xdr:rowOff>
    </xdr:to>
    <xdr:cxnSp macro="">
      <xdr:nvCxnSpPr>
        <xdr:cNvPr id="385" name="直線コネクタ 384"/>
        <xdr:cNvCxnSpPr/>
      </xdr:nvCxnSpPr>
      <xdr:spPr>
        <a:xfrm flipV="1">
          <a:off x="14401800" y="634796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33274</xdr:rowOff>
    </xdr:from>
    <xdr:to>
      <xdr:col>68</xdr:col>
      <xdr:colOff>152400</xdr:colOff>
      <xdr:row>37</xdr:row>
      <xdr:rowOff>100838</xdr:rowOff>
    </xdr:to>
    <xdr:cxnSp macro="">
      <xdr:nvCxnSpPr>
        <xdr:cNvPr id="388" name="直線コネクタ 387"/>
        <xdr:cNvCxnSpPr/>
      </xdr:nvCxnSpPr>
      <xdr:spPr>
        <a:xfrm flipV="1">
          <a:off x="13512800" y="637692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8" name="楕円 397"/>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121175</xdr:rowOff>
    </xdr:from>
    <xdr:ext cx="762000" cy="259045"/>
    <xdr:sp macro="" textlink="">
      <xdr:nvSpPr>
        <xdr:cNvPr id="399" name="公債費負担の状況該当値テキスト"/>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115316</xdr:rowOff>
    </xdr:from>
    <xdr:to>
      <xdr:col>77</xdr:col>
      <xdr:colOff>95250</xdr:colOff>
      <xdr:row>37</xdr:row>
      <xdr:rowOff>45466</xdr:rowOff>
    </xdr:to>
    <xdr:sp macro="" textlink="">
      <xdr:nvSpPr>
        <xdr:cNvPr id="400" name="楕円 399"/>
        <xdr:cNvSpPr/>
      </xdr:nvSpPr>
      <xdr:spPr>
        <a:xfrm>
          <a:off x="16129000" y="628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55643</xdr:rowOff>
    </xdr:from>
    <xdr:ext cx="736600" cy="259045"/>
    <xdr:sp macro="" textlink="">
      <xdr:nvSpPr>
        <xdr:cNvPr id="401" name="テキスト ボックス 400"/>
        <xdr:cNvSpPr txBox="1"/>
      </xdr:nvSpPr>
      <xdr:spPr>
        <a:xfrm>
          <a:off x="15798800" y="6056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124968</xdr:rowOff>
    </xdr:from>
    <xdr:to>
      <xdr:col>73</xdr:col>
      <xdr:colOff>44450</xdr:colOff>
      <xdr:row>37</xdr:row>
      <xdr:rowOff>55118</xdr:rowOff>
    </xdr:to>
    <xdr:sp macro="" textlink="">
      <xdr:nvSpPr>
        <xdr:cNvPr id="402" name="楕円 401"/>
        <xdr:cNvSpPr/>
      </xdr:nvSpPr>
      <xdr:spPr>
        <a:xfrm>
          <a:off x="15240000" y="629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65295</xdr:rowOff>
    </xdr:from>
    <xdr:ext cx="762000" cy="259045"/>
    <xdr:sp macro="" textlink="">
      <xdr:nvSpPr>
        <xdr:cNvPr id="403" name="テキスト ボックス 402"/>
        <xdr:cNvSpPr txBox="1"/>
      </xdr:nvSpPr>
      <xdr:spPr>
        <a:xfrm>
          <a:off x="149098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153924</xdr:rowOff>
    </xdr:from>
    <xdr:to>
      <xdr:col>68</xdr:col>
      <xdr:colOff>203200</xdr:colOff>
      <xdr:row>37</xdr:row>
      <xdr:rowOff>84074</xdr:rowOff>
    </xdr:to>
    <xdr:sp macro="" textlink="">
      <xdr:nvSpPr>
        <xdr:cNvPr id="404" name="楕円 403"/>
        <xdr:cNvSpPr/>
      </xdr:nvSpPr>
      <xdr:spPr>
        <a:xfrm>
          <a:off x="1435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94251</xdr:rowOff>
    </xdr:from>
    <xdr:ext cx="762000" cy="259045"/>
    <xdr:sp macro="" textlink="">
      <xdr:nvSpPr>
        <xdr:cNvPr id="405" name="テキスト ボックス 404"/>
        <xdr:cNvSpPr txBox="1"/>
      </xdr:nvSpPr>
      <xdr:spPr>
        <a:xfrm>
          <a:off x="14020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50038</xdr:rowOff>
    </xdr:from>
    <xdr:to>
      <xdr:col>64</xdr:col>
      <xdr:colOff>152400</xdr:colOff>
      <xdr:row>37</xdr:row>
      <xdr:rowOff>151638</xdr:rowOff>
    </xdr:to>
    <xdr:sp macro="" textlink="">
      <xdr:nvSpPr>
        <xdr:cNvPr id="406" name="楕円 405"/>
        <xdr:cNvSpPr/>
      </xdr:nvSpPr>
      <xdr:spPr>
        <a:xfrm>
          <a:off x="134620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161815</xdr:rowOff>
    </xdr:from>
    <xdr:ext cx="762000" cy="259045"/>
    <xdr:sp macro="" textlink="">
      <xdr:nvSpPr>
        <xdr:cNvPr id="407" name="テキスト ボックス 406"/>
        <xdr:cNvSpPr txBox="1"/>
      </xdr:nvSpPr>
      <xdr:spPr>
        <a:xfrm>
          <a:off x="13131800" y="616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近年地方債の発行を行っていないことや既発債の償還も平成</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年度に完了見込となっていることから、将来負担比率は良好な水準を保っている。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しかし、法人税率の引き下げによる税収減が確実視されることから、基金の積立等を計画的に実施していき、財政の健全化に努める。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101346</xdr:rowOff>
    </xdr:from>
    <xdr:to>
      <xdr:col>64</xdr:col>
      <xdr:colOff>152400</xdr:colOff>
      <xdr:row>15</xdr:row>
      <xdr:rowOff>31496</xdr:rowOff>
    </xdr:to>
    <xdr:sp macro="" textlink="">
      <xdr:nvSpPr>
        <xdr:cNvPr id="449" name="フローチャート: 判断 448"/>
        <xdr:cNvSpPr/>
      </xdr:nvSpPr>
      <xdr:spPr>
        <a:xfrm>
          <a:off x="13462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41673</xdr:rowOff>
    </xdr:from>
    <xdr:ext cx="762000" cy="259045"/>
    <xdr:sp macro="" textlink="">
      <xdr:nvSpPr>
        <xdr:cNvPr id="450" name="テキスト ボックス 449"/>
        <xdr:cNvSpPr txBox="1"/>
      </xdr:nvSpPr>
      <xdr:spPr>
        <a:xfrm>
          <a:off x="13131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経常収支比率のうち人件費の占める比率は良化したが、地方税収の増収に起因しているためで、人件費そのものは大きく変動はしていない。</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忍野村定員適正化計画による職員数の制限等により、今後も維持していくよう努める。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35560</xdr:rowOff>
    </xdr:from>
    <xdr:to>
      <xdr:col>24</xdr:col>
      <xdr:colOff>25400</xdr:colOff>
      <xdr:row>36</xdr:row>
      <xdr:rowOff>66040</xdr:rowOff>
    </xdr:to>
    <xdr:cxnSp macro="">
      <xdr:nvCxnSpPr>
        <xdr:cNvPr id="66" name="直線コネクタ 65"/>
        <xdr:cNvCxnSpPr/>
      </xdr:nvCxnSpPr>
      <xdr:spPr>
        <a:xfrm flipV="1">
          <a:off x="3987800" y="586486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5080</xdr:rowOff>
    </xdr:from>
    <xdr:to>
      <xdr:col>19</xdr:col>
      <xdr:colOff>187325</xdr:colOff>
      <xdr:row>36</xdr:row>
      <xdr:rowOff>66040</xdr:rowOff>
    </xdr:to>
    <xdr:cxnSp macro="">
      <xdr:nvCxnSpPr>
        <xdr:cNvPr id="69" name="直線コネクタ 68"/>
        <xdr:cNvCxnSpPr/>
      </xdr:nvCxnSpPr>
      <xdr:spPr>
        <a:xfrm>
          <a:off x="3098800" y="6177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165100</xdr:rowOff>
    </xdr:from>
    <xdr:to>
      <xdr:col>15</xdr:col>
      <xdr:colOff>98425</xdr:colOff>
      <xdr:row>36</xdr:row>
      <xdr:rowOff>5080</xdr:rowOff>
    </xdr:to>
    <xdr:cxnSp macro="">
      <xdr:nvCxnSpPr>
        <xdr:cNvPr id="72" name="直線コネクタ 71"/>
        <xdr:cNvCxnSpPr/>
      </xdr:nvCxnSpPr>
      <xdr:spPr>
        <a:xfrm>
          <a:off x="2209800" y="5651500"/>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165100</xdr:rowOff>
    </xdr:from>
    <xdr:to>
      <xdr:col>11</xdr:col>
      <xdr:colOff>9525</xdr:colOff>
      <xdr:row>35</xdr:row>
      <xdr:rowOff>168910</xdr:rowOff>
    </xdr:to>
    <xdr:cxnSp macro="">
      <xdr:nvCxnSpPr>
        <xdr:cNvPr id="75" name="直線コネクタ 74"/>
        <xdr:cNvCxnSpPr/>
      </xdr:nvCxnSpPr>
      <xdr:spPr>
        <a:xfrm flipV="1">
          <a:off x="1320800" y="5651500"/>
          <a:ext cx="889000" cy="51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9" name="テキスト ボックス 78"/>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125730</xdr:rowOff>
    </xdr:from>
    <xdr:to>
      <xdr:col>15</xdr:col>
      <xdr:colOff>149225</xdr:colOff>
      <xdr:row>36</xdr:row>
      <xdr:rowOff>55880</xdr:rowOff>
    </xdr:to>
    <xdr:sp macro="" textlink="">
      <xdr:nvSpPr>
        <xdr:cNvPr id="89" name="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114300</xdr:rowOff>
    </xdr:from>
    <xdr:to>
      <xdr:col>11</xdr:col>
      <xdr:colOff>60325</xdr:colOff>
      <xdr:row>33</xdr:row>
      <xdr:rowOff>44450</xdr:rowOff>
    </xdr:to>
    <xdr:sp macro="" textlink="">
      <xdr:nvSpPr>
        <xdr:cNvPr id="91" name="楕円 90"/>
        <xdr:cNvSpPr/>
      </xdr:nvSpPr>
      <xdr:spPr>
        <a:xfrm>
          <a:off x="2159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54627</xdr:rowOff>
    </xdr:from>
    <xdr:ext cx="762000" cy="259045"/>
    <xdr:sp macro="" textlink="">
      <xdr:nvSpPr>
        <xdr:cNvPr id="92" name="テキスト ボックス 91"/>
        <xdr:cNvSpPr txBox="1"/>
      </xdr:nvSpPr>
      <xdr:spPr>
        <a:xfrm>
          <a:off x="1828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118110</xdr:rowOff>
    </xdr:from>
    <xdr:to>
      <xdr:col>6</xdr:col>
      <xdr:colOff>171450</xdr:colOff>
      <xdr:row>36</xdr:row>
      <xdr:rowOff>48260</xdr:rowOff>
    </xdr:to>
    <xdr:sp macro="" textlink="">
      <xdr:nvSpPr>
        <xdr:cNvPr id="93" name="楕円 92"/>
        <xdr:cNvSpPr/>
      </xdr:nvSpPr>
      <xdr:spPr>
        <a:xfrm>
          <a:off x="1270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58437</xdr:rowOff>
    </xdr:from>
    <xdr:ext cx="762000" cy="259045"/>
    <xdr:sp macro="" textlink="">
      <xdr:nvSpPr>
        <xdr:cNvPr id="94" name="テキスト ボックス 93"/>
        <xdr:cNvSpPr txBox="1"/>
      </xdr:nvSpPr>
      <xdr:spPr>
        <a:xfrm>
          <a:off x="939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本村では物件費の占める比率が慢性的に高く、全国及び山梨県平均の比率を大きく上回っている。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中でも、各種業務効率を上げるためのシステム導入経費やそれらの運用保守・支援等の業務委託費と、嘱託職員等の賃金が大部分を占めているので、業務の効率化とコスト削減に向けた取り組みを推進す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46990</xdr:rowOff>
    </xdr:from>
    <xdr:to>
      <xdr:col>82</xdr:col>
      <xdr:colOff>107950</xdr:colOff>
      <xdr:row>19</xdr:row>
      <xdr:rowOff>109855</xdr:rowOff>
    </xdr:to>
    <xdr:cxnSp macro="">
      <xdr:nvCxnSpPr>
        <xdr:cNvPr id="118" name="直線コネクタ 117"/>
        <xdr:cNvCxnSpPr/>
      </xdr:nvCxnSpPr>
      <xdr:spPr>
        <a:xfrm flipV="1">
          <a:off x="16510000" y="2275840"/>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81932</xdr:rowOff>
    </xdr:from>
    <xdr:ext cx="762000" cy="259045"/>
    <xdr:sp macro="" textlink="">
      <xdr:nvSpPr>
        <xdr:cNvPr id="119" name="物件費最小値テキスト"/>
        <xdr:cNvSpPr txBox="1"/>
      </xdr:nvSpPr>
      <xdr:spPr>
        <a:xfrm>
          <a:off x="16598900" y="333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109855</xdr:rowOff>
    </xdr:from>
    <xdr:to>
      <xdr:col>82</xdr:col>
      <xdr:colOff>196850</xdr:colOff>
      <xdr:row>19</xdr:row>
      <xdr:rowOff>109855</xdr:rowOff>
    </xdr:to>
    <xdr:cxnSp macro="">
      <xdr:nvCxnSpPr>
        <xdr:cNvPr id="120" name="直線コネクタ 119"/>
        <xdr:cNvCxnSpPr/>
      </xdr:nvCxnSpPr>
      <xdr:spPr>
        <a:xfrm>
          <a:off x="16421100" y="336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133367</xdr:rowOff>
    </xdr:from>
    <xdr:ext cx="762000" cy="259045"/>
    <xdr:sp macro="" textlink="">
      <xdr:nvSpPr>
        <xdr:cNvPr id="121" name="物件費最大値テキスト"/>
        <xdr:cNvSpPr txBox="1"/>
      </xdr:nvSpPr>
      <xdr:spPr>
        <a:xfrm>
          <a:off x="16598900" y="201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46990</xdr:rowOff>
    </xdr:from>
    <xdr:to>
      <xdr:col>82</xdr:col>
      <xdr:colOff>196850</xdr:colOff>
      <xdr:row>13</xdr:row>
      <xdr:rowOff>46990</xdr:rowOff>
    </xdr:to>
    <xdr:cxnSp macro="">
      <xdr:nvCxnSpPr>
        <xdr:cNvPr id="122" name="直線コネクタ 121"/>
        <xdr:cNvCxnSpPr/>
      </xdr:nvCxnSpPr>
      <xdr:spPr>
        <a:xfrm>
          <a:off x="16421100" y="2275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155575</xdr:rowOff>
    </xdr:from>
    <xdr:to>
      <xdr:col>82</xdr:col>
      <xdr:colOff>107950</xdr:colOff>
      <xdr:row>20</xdr:row>
      <xdr:rowOff>144145</xdr:rowOff>
    </xdr:to>
    <xdr:cxnSp macro="">
      <xdr:nvCxnSpPr>
        <xdr:cNvPr id="123" name="直線コネクタ 122"/>
        <xdr:cNvCxnSpPr/>
      </xdr:nvCxnSpPr>
      <xdr:spPr>
        <a:xfrm flipV="1">
          <a:off x="15671800" y="3241675"/>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109855</xdr:rowOff>
    </xdr:from>
    <xdr:to>
      <xdr:col>78</xdr:col>
      <xdr:colOff>69850</xdr:colOff>
      <xdr:row>20</xdr:row>
      <xdr:rowOff>144145</xdr:rowOff>
    </xdr:to>
    <xdr:cxnSp macro="">
      <xdr:nvCxnSpPr>
        <xdr:cNvPr id="126" name="直線コネクタ 125"/>
        <xdr:cNvCxnSpPr/>
      </xdr:nvCxnSpPr>
      <xdr:spPr>
        <a:xfrm>
          <a:off x="14782800" y="3195955"/>
          <a:ext cx="889000" cy="377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53340</xdr:rowOff>
    </xdr:from>
    <xdr:to>
      <xdr:col>78</xdr:col>
      <xdr:colOff>120650</xdr:colOff>
      <xdr:row>15</xdr:row>
      <xdr:rowOff>154940</xdr:rowOff>
    </xdr:to>
    <xdr:sp macro="" textlink="">
      <xdr:nvSpPr>
        <xdr:cNvPr id="127" name="フローチャート: 判断 126"/>
        <xdr:cNvSpPr/>
      </xdr:nvSpPr>
      <xdr:spPr>
        <a:xfrm>
          <a:off x="15621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165117</xdr:rowOff>
    </xdr:from>
    <xdr:ext cx="736600" cy="259045"/>
    <xdr:sp macro="" textlink="">
      <xdr:nvSpPr>
        <xdr:cNvPr id="128" name="テキスト ボックス 127"/>
        <xdr:cNvSpPr txBox="1"/>
      </xdr:nvSpPr>
      <xdr:spPr>
        <a:xfrm>
          <a:off x="15290800" y="2393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6985</xdr:rowOff>
    </xdr:from>
    <xdr:to>
      <xdr:col>73</xdr:col>
      <xdr:colOff>180975</xdr:colOff>
      <xdr:row>18</xdr:row>
      <xdr:rowOff>109855</xdr:rowOff>
    </xdr:to>
    <xdr:cxnSp macro="">
      <xdr:nvCxnSpPr>
        <xdr:cNvPr id="129" name="直線コネクタ 128"/>
        <xdr:cNvCxnSpPr/>
      </xdr:nvCxnSpPr>
      <xdr:spPr>
        <a:xfrm>
          <a:off x="13893800" y="2750185"/>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xdr:rowOff>
    </xdr:from>
    <xdr:to>
      <xdr:col>74</xdr:col>
      <xdr:colOff>31750</xdr:colOff>
      <xdr:row>15</xdr:row>
      <xdr:rowOff>114935</xdr:rowOff>
    </xdr:to>
    <xdr:sp macro="" textlink="">
      <xdr:nvSpPr>
        <xdr:cNvPr id="130" name="フローチャート: 判断 129"/>
        <xdr:cNvSpPr/>
      </xdr:nvSpPr>
      <xdr:spPr>
        <a:xfrm>
          <a:off x="14732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125112</xdr:rowOff>
    </xdr:from>
    <xdr:ext cx="762000" cy="259045"/>
    <xdr:sp macro="" textlink="">
      <xdr:nvSpPr>
        <xdr:cNvPr id="131" name="テキスト ボックス 130"/>
        <xdr:cNvSpPr txBox="1"/>
      </xdr:nvSpPr>
      <xdr:spPr>
        <a:xfrm>
          <a:off x="14401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xdr:rowOff>
    </xdr:from>
    <xdr:to>
      <xdr:col>69</xdr:col>
      <xdr:colOff>92075</xdr:colOff>
      <xdr:row>17</xdr:row>
      <xdr:rowOff>121285</xdr:rowOff>
    </xdr:to>
    <xdr:cxnSp macro="">
      <xdr:nvCxnSpPr>
        <xdr:cNvPr id="132" name="直線コネクタ 131"/>
        <xdr:cNvCxnSpPr/>
      </xdr:nvCxnSpPr>
      <xdr:spPr>
        <a:xfrm flipV="1">
          <a:off x="13004800" y="275018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144780</xdr:rowOff>
    </xdr:from>
    <xdr:to>
      <xdr:col>69</xdr:col>
      <xdr:colOff>142875</xdr:colOff>
      <xdr:row>15</xdr:row>
      <xdr:rowOff>74930</xdr:rowOff>
    </xdr:to>
    <xdr:sp macro="" textlink="">
      <xdr:nvSpPr>
        <xdr:cNvPr id="133" name="フローチャート: 判断 132"/>
        <xdr:cNvSpPr/>
      </xdr:nvSpPr>
      <xdr:spPr>
        <a:xfrm>
          <a:off x="13843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34" name="テキスト ボックス 133"/>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35" name="フローチャート: 判断 134"/>
        <xdr:cNvSpPr/>
      </xdr:nvSpPr>
      <xdr:spPr>
        <a:xfrm>
          <a:off x="12954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36" name="テキスト ボックス 135"/>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104775</xdr:rowOff>
    </xdr:from>
    <xdr:to>
      <xdr:col>82</xdr:col>
      <xdr:colOff>158750</xdr:colOff>
      <xdr:row>19</xdr:row>
      <xdr:rowOff>34925</xdr:rowOff>
    </xdr:to>
    <xdr:sp macro="" textlink="">
      <xdr:nvSpPr>
        <xdr:cNvPr id="142" name="楕円 141"/>
        <xdr:cNvSpPr/>
      </xdr:nvSpPr>
      <xdr:spPr>
        <a:xfrm>
          <a:off x="16459200" y="319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13352</xdr:rowOff>
    </xdr:from>
    <xdr:ext cx="762000" cy="259045"/>
    <xdr:sp macro="" textlink="">
      <xdr:nvSpPr>
        <xdr:cNvPr id="143" name="物件費該当値テキスト"/>
        <xdr:cNvSpPr txBox="1"/>
      </xdr:nvSpPr>
      <xdr:spPr>
        <a:xfrm>
          <a:off x="16598900" y="3099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93345</xdr:rowOff>
    </xdr:from>
    <xdr:to>
      <xdr:col>78</xdr:col>
      <xdr:colOff>120650</xdr:colOff>
      <xdr:row>21</xdr:row>
      <xdr:rowOff>23495</xdr:rowOff>
    </xdr:to>
    <xdr:sp macro="" textlink="">
      <xdr:nvSpPr>
        <xdr:cNvPr id="144" name="楕円 143"/>
        <xdr:cNvSpPr/>
      </xdr:nvSpPr>
      <xdr:spPr>
        <a:xfrm>
          <a:off x="15621000" y="352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8272</xdr:rowOff>
    </xdr:from>
    <xdr:ext cx="736600" cy="259045"/>
    <xdr:sp macro="" textlink="">
      <xdr:nvSpPr>
        <xdr:cNvPr id="145" name="テキスト ボックス 144"/>
        <xdr:cNvSpPr txBox="1"/>
      </xdr:nvSpPr>
      <xdr:spPr>
        <a:xfrm>
          <a:off x="15290800" y="360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59055</xdr:rowOff>
    </xdr:from>
    <xdr:to>
      <xdr:col>74</xdr:col>
      <xdr:colOff>31750</xdr:colOff>
      <xdr:row>18</xdr:row>
      <xdr:rowOff>160655</xdr:rowOff>
    </xdr:to>
    <xdr:sp macro="" textlink="">
      <xdr:nvSpPr>
        <xdr:cNvPr id="146" name="楕円 145"/>
        <xdr:cNvSpPr/>
      </xdr:nvSpPr>
      <xdr:spPr>
        <a:xfrm>
          <a:off x="14732000" y="314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145432</xdr:rowOff>
    </xdr:from>
    <xdr:ext cx="762000" cy="259045"/>
    <xdr:sp macro="" textlink="">
      <xdr:nvSpPr>
        <xdr:cNvPr id="147" name="テキスト ボックス 146"/>
        <xdr:cNvSpPr txBox="1"/>
      </xdr:nvSpPr>
      <xdr:spPr>
        <a:xfrm>
          <a:off x="14401800" y="323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127635</xdr:rowOff>
    </xdr:from>
    <xdr:to>
      <xdr:col>69</xdr:col>
      <xdr:colOff>142875</xdr:colOff>
      <xdr:row>16</xdr:row>
      <xdr:rowOff>57785</xdr:rowOff>
    </xdr:to>
    <xdr:sp macro="" textlink="">
      <xdr:nvSpPr>
        <xdr:cNvPr id="148" name="楕円 147"/>
        <xdr:cNvSpPr/>
      </xdr:nvSpPr>
      <xdr:spPr>
        <a:xfrm>
          <a:off x="13843000" y="26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42562</xdr:rowOff>
    </xdr:from>
    <xdr:ext cx="762000" cy="259045"/>
    <xdr:sp macro="" textlink="">
      <xdr:nvSpPr>
        <xdr:cNvPr id="149" name="テキスト ボックス 148"/>
        <xdr:cNvSpPr txBox="1"/>
      </xdr:nvSpPr>
      <xdr:spPr>
        <a:xfrm>
          <a:off x="13512800" y="27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70485</xdr:rowOff>
    </xdr:from>
    <xdr:to>
      <xdr:col>65</xdr:col>
      <xdr:colOff>53975</xdr:colOff>
      <xdr:row>18</xdr:row>
      <xdr:rowOff>635</xdr:rowOff>
    </xdr:to>
    <xdr:sp macro="" textlink="">
      <xdr:nvSpPr>
        <xdr:cNvPr id="150" name="楕円 149"/>
        <xdr:cNvSpPr/>
      </xdr:nvSpPr>
      <xdr:spPr>
        <a:xfrm>
          <a:off x="12954000" y="2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156862</xdr:rowOff>
    </xdr:from>
    <xdr:ext cx="762000" cy="259045"/>
    <xdr:sp macro="" textlink="">
      <xdr:nvSpPr>
        <xdr:cNvPr id="151" name="テキスト ボックス 150"/>
        <xdr:cNvSpPr txBox="1"/>
      </xdr:nvSpPr>
      <xdr:spPr>
        <a:xfrm>
          <a:off x="12623800" y="307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人件費同様、経常収支比率のうち扶助費の占める比率は良化したが、地方税収の増収に起因しているためで、扶助費は年々増加傾向にある。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特に社会福祉費や児童福祉費などにおける扶助費の増加は今後も微増していくものと推察されるため、計画的な基金造成及び繰入れ等を行いながら、必要に応じて医療費等の助成制度の見直しを図る。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79" name="直線コネクタ 178"/>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0"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1" name="直線コネクタ 180"/>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54</xdr:row>
      <xdr:rowOff>88900</xdr:rowOff>
    </xdr:to>
    <xdr:cxnSp macro="">
      <xdr:nvCxnSpPr>
        <xdr:cNvPr id="184" name="直線コネクタ 183"/>
        <xdr:cNvCxnSpPr/>
      </xdr:nvCxnSpPr>
      <xdr:spPr>
        <a:xfrm flipV="1">
          <a:off x="3987800" y="91948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56</xdr:row>
      <xdr:rowOff>69850</xdr:rowOff>
    </xdr:to>
    <xdr:cxnSp macro="">
      <xdr:nvCxnSpPr>
        <xdr:cNvPr id="187" name="直線コネクタ 186"/>
        <xdr:cNvCxnSpPr/>
      </xdr:nvCxnSpPr>
      <xdr:spPr>
        <a:xfrm flipV="1">
          <a:off x="3098800" y="934720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88" name="フローチャート: 判断 187"/>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89" name="テキスト ボックス 188"/>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56</xdr:row>
      <xdr:rowOff>69850</xdr:rowOff>
    </xdr:to>
    <xdr:cxnSp macro="">
      <xdr:nvCxnSpPr>
        <xdr:cNvPr id="190" name="直線コネクタ 189"/>
        <xdr:cNvCxnSpPr/>
      </xdr:nvCxnSpPr>
      <xdr:spPr>
        <a:xfrm>
          <a:off x="2209800" y="93853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1" name="フローチャート: 判断 190"/>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2" name="テキスト ボックス 191"/>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57</xdr:row>
      <xdr:rowOff>12700</xdr:rowOff>
    </xdr:to>
    <xdr:cxnSp macro="">
      <xdr:nvCxnSpPr>
        <xdr:cNvPr id="193" name="直線コネクタ 192"/>
        <xdr:cNvCxnSpPr/>
      </xdr:nvCxnSpPr>
      <xdr:spPr>
        <a:xfrm flipV="1">
          <a:off x="1320800" y="938530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57150</xdr:rowOff>
    </xdr:from>
    <xdr:to>
      <xdr:col>24</xdr:col>
      <xdr:colOff>76200</xdr:colOff>
      <xdr:row>53</xdr:row>
      <xdr:rowOff>158750</xdr:rowOff>
    </xdr:to>
    <xdr:sp macro="" textlink="">
      <xdr:nvSpPr>
        <xdr:cNvPr id="203" name="楕円 202"/>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73677</xdr:rowOff>
    </xdr:from>
    <xdr:ext cx="762000" cy="259045"/>
    <xdr:sp macro="" textlink="">
      <xdr:nvSpPr>
        <xdr:cNvPr id="204"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05" name="楕円 204"/>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06" name="テキスト ボックス 205"/>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19050</xdr:rowOff>
    </xdr:from>
    <xdr:to>
      <xdr:col>15</xdr:col>
      <xdr:colOff>149225</xdr:colOff>
      <xdr:row>56</xdr:row>
      <xdr:rowOff>120650</xdr:rowOff>
    </xdr:to>
    <xdr:sp macro="" textlink="">
      <xdr:nvSpPr>
        <xdr:cNvPr id="207" name="楕円 206"/>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208" name="テキスト ボックス 207"/>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09" name="楕円 208"/>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0" name="テキスト ボックス 209"/>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11" name="楕円 210"/>
        <xdr:cNvSpPr/>
      </xdr:nvSpPr>
      <xdr:spPr>
        <a:xfrm>
          <a:off x="1270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12" name="テキスト ボックス 211"/>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水道事業会計への出資金や下水道事業特別会計への一般会計繰出金といった公営企業への繰出金が主なものである。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類似団体平均に比べ、低い水準を維持しているが、赤字補填的な繰出金であることから、公営企業の経費削減に努める。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37" name="直線コネクタ 236"/>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38"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39" name="直線コネクタ 238"/>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131572</xdr:rowOff>
    </xdr:to>
    <xdr:cxnSp macro="">
      <xdr:nvCxnSpPr>
        <xdr:cNvPr id="242" name="直線コネクタ 241"/>
        <xdr:cNvCxnSpPr/>
      </xdr:nvCxnSpPr>
      <xdr:spPr>
        <a:xfrm flipV="1">
          <a:off x="15671800" y="93395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3"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44" name="フローチャート: 判断 243"/>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131572</xdr:rowOff>
    </xdr:from>
    <xdr:to>
      <xdr:col>78</xdr:col>
      <xdr:colOff>69850</xdr:colOff>
      <xdr:row>55</xdr:row>
      <xdr:rowOff>56134</xdr:rowOff>
    </xdr:to>
    <xdr:cxnSp macro="">
      <xdr:nvCxnSpPr>
        <xdr:cNvPr id="245" name="直線コネクタ 244"/>
        <xdr:cNvCxnSpPr/>
      </xdr:nvCxnSpPr>
      <xdr:spPr>
        <a:xfrm flipV="1">
          <a:off x="14782800" y="938987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6" name="フローチャート: 判断 245"/>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7" name="テキスト ボックス 246"/>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56134</xdr:rowOff>
    </xdr:to>
    <xdr:cxnSp macro="">
      <xdr:nvCxnSpPr>
        <xdr:cNvPr id="248" name="直線コネクタ 247"/>
        <xdr:cNvCxnSpPr/>
      </xdr:nvCxnSpPr>
      <xdr:spPr>
        <a:xfrm>
          <a:off x="13893800" y="94767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49" name="フローチャート: 判断 248"/>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0" name="テキスト ボックス 249"/>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56</xdr:row>
      <xdr:rowOff>40132</xdr:rowOff>
    </xdr:to>
    <xdr:cxnSp macro="">
      <xdr:nvCxnSpPr>
        <xdr:cNvPr id="251" name="直線コネクタ 250"/>
        <xdr:cNvCxnSpPr/>
      </xdr:nvCxnSpPr>
      <xdr:spPr>
        <a:xfrm flipV="1">
          <a:off x="13004800" y="947674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2" name="フローチャート: 判断 251"/>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3" name="テキスト ボックス 252"/>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54" name="フローチャート: 判断 253"/>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68851</xdr:rowOff>
    </xdr:from>
    <xdr:ext cx="762000" cy="259045"/>
    <xdr:sp macro="" textlink="">
      <xdr:nvSpPr>
        <xdr:cNvPr id="255" name="テキスト ボックス 254"/>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1" name="楕円 260"/>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2"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80772</xdr:rowOff>
    </xdr:from>
    <xdr:to>
      <xdr:col>78</xdr:col>
      <xdr:colOff>120650</xdr:colOff>
      <xdr:row>55</xdr:row>
      <xdr:rowOff>10922</xdr:rowOff>
    </xdr:to>
    <xdr:sp macro="" textlink="">
      <xdr:nvSpPr>
        <xdr:cNvPr id="263" name="楕円 262"/>
        <xdr:cNvSpPr/>
      </xdr:nvSpPr>
      <xdr:spPr>
        <a:xfrm>
          <a:off x="15621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21099</xdr:rowOff>
    </xdr:from>
    <xdr:ext cx="736600" cy="259045"/>
    <xdr:sp macro="" textlink="">
      <xdr:nvSpPr>
        <xdr:cNvPr id="264" name="テキスト ボックス 263"/>
        <xdr:cNvSpPr txBox="1"/>
      </xdr:nvSpPr>
      <xdr:spPr>
        <a:xfrm>
          <a:off x="15290800" y="910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5" name="楕円 264"/>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6" name="テキスト ボックス 265"/>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7" name="楕円 266"/>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8" name="テキスト ボックス 267"/>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160782</xdr:rowOff>
    </xdr:from>
    <xdr:to>
      <xdr:col>65</xdr:col>
      <xdr:colOff>53975</xdr:colOff>
      <xdr:row>56</xdr:row>
      <xdr:rowOff>90932</xdr:rowOff>
    </xdr:to>
    <xdr:sp macro="" textlink="">
      <xdr:nvSpPr>
        <xdr:cNvPr id="269" name="楕円 268"/>
        <xdr:cNvSpPr/>
      </xdr:nvSpPr>
      <xdr:spPr>
        <a:xfrm>
          <a:off x="12954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101109</xdr:rowOff>
    </xdr:from>
    <xdr:ext cx="762000" cy="259045"/>
    <xdr:sp macro="" textlink="">
      <xdr:nvSpPr>
        <xdr:cNvPr id="270" name="テキスト ボックス 269"/>
        <xdr:cNvSpPr txBox="1"/>
      </xdr:nvSpPr>
      <xdr:spPr>
        <a:xfrm>
          <a:off x="12623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扶助費同様、経常収支比率のうち補助費の占める比率は良化したが、地方税収の増収に起因しているためで、村独自の各種助成制度や一部事務組合における負担金などが占める割合は依然として高い傾向が続い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引き続き各種助成制度の妥当性や有益性を検討し、適宜見直しを図る。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295" name="直線コネクタ 294"/>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296"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297" name="直線コネクタ 296"/>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8"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9" name="直線コネクタ 298"/>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37</xdr:row>
      <xdr:rowOff>101854</xdr:rowOff>
    </xdr:to>
    <xdr:cxnSp macro="">
      <xdr:nvCxnSpPr>
        <xdr:cNvPr id="300" name="直線コネクタ 299"/>
        <xdr:cNvCxnSpPr/>
      </xdr:nvCxnSpPr>
      <xdr:spPr>
        <a:xfrm flipV="1">
          <a:off x="15671800" y="6285484"/>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01"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2" name="フローチャート: 判断 301"/>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101854</xdr:rowOff>
    </xdr:from>
    <xdr:to>
      <xdr:col>78</xdr:col>
      <xdr:colOff>69850</xdr:colOff>
      <xdr:row>38</xdr:row>
      <xdr:rowOff>154432</xdr:rowOff>
    </xdr:to>
    <xdr:cxnSp macro="">
      <xdr:nvCxnSpPr>
        <xdr:cNvPr id="303" name="直線コネクタ 302"/>
        <xdr:cNvCxnSpPr/>
      </xdr:nvCxnSpPr>
      <xdr:spPr>
        <a:xfrm flipV="1">
          <a:off x="14782800" y="6445504"/>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4" name="フローチャート: 判断 303"/>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5" name="テキスト ボックス 304"/>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38</xdr:row>
      <xdr:rowOff>154432</xdr:rowOff>
    </xdr:to>
    <xdr:cxnSp macro="">
      <xdr:nvCxnSpPr>
        <xdr:cNvPr id="306" name="直線コネクタ 305"/>
        <xdr:cNvCxnSpPr/>
      </xdr:nvCxnSpPr>
      <xdr:spPr>
        <a:xfrm>
          <a:off x="13893800" y="6395212"/>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39</xdr:row>
      <xdr:rowOff>1270</xdr:rowOff>
    </xdr:to>
    <xdr:cxnSp macro="">
      <xdr:nvCxnSpPr>
        <xdr:cNvPr id="309" name="直線コネクタ 308"/>
        <xdr:cNvCxnSpPr/>
      </xdr:nvCxnSpPr>
      <xdr:spPr>
        <a:xfrm flipV="1">
          <a:off x="13004800" y="6395212"/>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0" name="フローチャート: 判断 309"/>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1" name="テキスト ボックス 310"/>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2" name="フローチャート: 判断 311"/>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13" name="テキスト ボックス 312"/>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9" name="楕円 318"/>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20"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51054</xdr:rowOff>
    </xdr:from>
    <xdr:to>
      <xdr:col>78</xdr:col>
      <xdr:colOff>120650</xdr:colOff>
      <xdr:row>37</xdr:row>
      <xdr:rowOff>152654</xdr:rowOff>
    </xdr:to>
    <xdr:sp macro="" textlink="">
      <xdr:nvSpPr>
        <xdr:cNvPr id="321" name="楕円 320"/>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137431</xdr:rowOff>
    </xdr:from>
    <xdr:ext cx="736600" cy="259045"/>
    <xdr:sp macro="" textlink="">
      <xdr:nvSpPr>
        <xdr:cNvPr id="322" name="テキスト ボックス 321"/>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103632</xdr:rowOff>
    </xdr:from>
    <xdr:to>
      <xdr:col>74</xdr:col>
      <xdr:colOff>31750</xdr:colOff>
      <xdr:row>39</xdr:row>
      <xdr:rowOff>33782</xdr:rowOff>
    </xdr:to>
    <xdr:sp macro="" textlink="">
      <xdr:nvSpPr>
        <xdr:cNvPr id="323" name="楕円 322"/>
        <xdr:cNvSpPr/>
      </xdr:nvSpPr>
      <xdr:spPr>
        <a:xfrm>
          <a:off x="14732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18559</xdr:rowOff>
    </xdr:from>
    <xdr:ext cx="762000" cy="259045"/>
    <xdr:sp macro="" textlink="">
      <xdr:nvSpPr>
        <xdr:cNvPr id="324" name="テキスト ボックス 323"/>
        <xdr:cNvSpPr txBox="1"/>
      </xdr:nvSpPr>
      <xdr:spPr>
        <a:xfrm>
          <a:off x="14401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5" name="楕円 324"/>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6" name="テキスト ボックス 325"/>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27" name="楕円 326"/>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28" name="テキスト ボックス 327"/>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近年地方債の発行を行っていないことから、経常収支比率における公債費の比率も年々も減少し、低い水準を維持している。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今後も事業の緊急度や住民ニーズを的確に把握し、起債発行を最小限にとどめた財政運営に努める。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3" name="直線コネクタ 352"/>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4"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5" name="直線コネクタ 354"/>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56"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57" name="直線コネクタ 356"/>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170434</xdr:rowOff>
    </xdr:from>
    <xdr:to>
      <xdr:col>24</xdr:col>
      <xdr:colOff>25400</xdr:colOff>
      <xdr:row>74</xdr:row>
      <xdr:rowOff>113284</xdr:rowOff>
    </xdr:to>
    <xdr:cxnSp macro="">
      <xdr:nvCxnSpPr>
        <xdr:cNvPr id="358" name="直線コネクタ 357"/>
        <xdr:cNvCxnSpPr/>
      </xdr:nvCxnSpPr>
      <xdr:spPr>
        <a:xfrm flipV="1">
          <a:off x="3987800" y="1268628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59"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0" name="フローチャート: 判断 359"/>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113284</xdr:rowOff>
    </xdr:from>
    <xdr:to>
      <xdr:col>19</xdr:col>
      <xdr:colOff>187325</xdr:colOff>
      <xdr:row>74</xdr:row>
      <xdr:rowOff>122428</xdr:rowOff>
    </xdr:to>
    <xdr:cxnSp macro="">
      <xdr:nvCxnSpPr>
        <xdr:cNvPr id="361" name="直線コネクタ 360"/>
        <xdr:cNvCxnSpPr/>
      </xdr:nvCxnSpPr>
      <xdr:spPr>
        <a:xfrm flipV="1">
          <a:off x="3098800" y="128005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2" name="フローチャート: 判断 361"/>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3" name="テキスト ボックス 362"/>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62992</xdr:rowOff>
    </xdr:from>
    <xdr:to>
      <xdr:col>15</xdr:col>
      <xdr:colOff>98425</xdr:colOff>
      <xdr:row>74</xdr:row>
      <xdr:rowOff>122428</xdr:rowOff>
    </xdr:to>
    <xdr:cxnSp macro="">
      <xdr:nvCxnSpPr>
        <xdr:cNvPr id="364" name="直線コネクタ 363"/>
        <xdr:cNvCxnSpPr/>
      </xdr:nvCxnSpPr>
      <xdr:spPr>
        <a:xfrm>
          <a:off x="2209800" y="127502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65" name="フローチャート: 判断 364"/>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66" name="テキスト ボックス 365"/>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62992</xdr:rowOff>
    </xdr:from>
    <xdr:to>
      <xdr:col>11</xdr:col>
      <xdr:colOff>9525</xdr:colOff>
      <xdr:row>74</xdr:row>
      <xdr:rowOff>145288</xdr:rowOff>
    </xdr:to>
    <xdr:cxnSp macro="">
      <xdr:nvCxnSpPr>
        <xdr:cNvPr id="367" name="直線コネクタ 366"/>
        <xdr:cNvCxnSpPr/>
      </xdr:nvCxnSpPr>
      <xdr:spPr>
        <a:xfrm flipV="1">
          <a:off x="1320800" y="1275029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68" name="フローチャート: 判断 367"/>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69" name="テキスト ボックス 368"/>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87630</xdr:rowOff>
    </xdr:from>
    <xdr:to>
      <xdr:col>6</xdr:col>
      <xdr:colOff>171450</xdr:colOff>
      <xdr:row>78</xdr:row>
      <xdr:rowOff>17780</xdr:rowOff>
    </xdr:to>
    <xdr:sp macro="" textlink="">
      <xdr:nvSpPr>
        <xdr:cNvPr id="370" name="フローチャート: 判断 369"/>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2557</xdr:rowOff>
    </xdr:from>
    <xdr:ext cx="762000" cy="259045"/>
    <xdr:sp macro="" textlink="">
      <xdr:nvSpPr>
        <xdr:cNvPr id="371" name="テキスト ボックス 370"/>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119634</xdr:rowOff>
    </xdr:from>
    <xdr:to>
      <xdr:col>24</xdr:col>
      <xdr:colOff>76200</xdr:colOff>
      <xdr:row>74</xdr:row>
      <xdr:rowOff>49784</xdr:rowOff>
    </xdr:to>
    <xdr:sp macro="" textlink="">
      <xdr:nvSpPr>
        <xdr:cNvPr id="377" name="楕円 376"/>
        <xdr:cNvSpPr/>
      </xdr:nvSpPr>
      <xdr:spPr>
        <a:xfrm>
          <a:off x="47752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28211</xdr:rowOff>
    </xdr:from>
    <xdr:ext cx="762000" cy="259045"/>
    <xdr:sp macro="" textlink="">
      <xdr:nvSpPr>
        <xdr:cNvPr id="378" name="公債費該当値テキスト"/>
        <xdr:cNvSpPr txBox="1"/>
      </xdr:nvSpPr>
      <xdr:spPr>
        <a:xfrm>
          <a:off x="4914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62484</xdr:rowOff>
    </xdr:from>
    <xdr:to>
      <xdr:col>20</xdr:col>
      <xdr:colOff>38100</xdr:colOff>
      <xdr:row>74</xdr:row>
      <xdr:rowOff>164084</xdr:rowOff>
    </xdr:to>
    <xdr:sp macro="" textlink="">
      <xdr:nvSpPr>
        <xdr:cNvPr id="379" name="楕円 378"/>
        <xdr:cNvSpPr/>
      </xdr:nvSpPr>
      <xdr:spPr>
        <a:xfrm>
          <a:off x="3937000" y="127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2811</xdr:rowOff>
    </xdr:from>
    <xdr:ext cx="736600" cy="259045"/>
    <xdr:sp macro="" textlink="">
      <xdr:nvSpPr>
        <xdr:cNvPr id="380" name="テキスト ボックス 379"/>
        <xdr:cNvSpPr txBox="1"/>
      </xdr:nvSpPr>
      <xdr:spPr>
        <a:xfrm>
          <a:off x="3606800" y="12518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71628</xdr:rowOff>
    </xdr:from>
    <xdr:to>
      <xdr:col>15</xdr:col>
      <xdr:colOff>149225</xdr:colOff>
      <xdr:row>75</xdr:row>
      <xdr:rowOff>1778</xdr:rowOff>
    </xdr:to>
    <xdr:sp macro="" textlink="">
      <xdr:nvSpPr>
        <xdr:cNvPr id="381" name="楕円 380"/>
        <xdr:cNvSpPr/>
      </xdr:nvSpPr>
      <xdr:spPr>
        <a:xfrm>
          <a:off x="3048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11955</xdr:rowOff>
    </xdr:from>
    <xdr:ext cx="762000" cy="259045"/>
    <xdr:sp macro="" textlink="">
      <xdr:nvSpPr>
        <xdr:cNvPr id="382" name="テキスト ボックス 381"/>
        <xdr:cNvSpPr txBox="1"/>
      </xdr:nvSpPr>
      <xdr:spPr>
        <a:xfrm>
          <a:off x="2717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xdr:rowOff>
    </xdr:from>
    <xdr:to>
      <xdr:col>11</xdr:col>
      <xdr:colOff>60325</xdr:colOff>
      <xdr:row>74</xdr:row>
      <xdr:rowOff>113792</xdr:rowOff>
    </xdr:to>
    <xdr:sp macro="" textlink="">
      <xdr:nvSpPr>
        <xdr:cNvPr id="383" name="楕円 382"/>
        <xdr:cNvSpPr/>
      </xdr:nvSpPr>
      <xdr:spPr>
        <a:xfrm>
          <a:off x="2159000" y="1269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123969</xdr:rowOff>
    </xdr:from>
    <xdr:ext cx="762000" cy="259045"/>
    <xdr:sp macro="" textlink="">
      <xdr:nvSpPr>
        <xdr:cNvPr id="384" name="テキスト ボックス 383"/>
        <xdr:cNvSpPr txBox="1"/>
      </xdr:nvSpPr>
      <xdr:spPr>
        <a:xfrm>
          <a:off x="1828800" y="1246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94488</xdr:rowOff>
    </xdr:from>
    <xdr:to>
      <xdr:col>6</xdr:col>
      <xdr:colOff>171450</xdr:colOff>
      <xdr:row>75</xdr:row>
      <xdr:rowOff>24638</xdr:rowOff>
    </xdr:to>
    <xdr:sp macro="" textlink="">
      <xdr:nvSpPr>
        <xdr:cNvPr id="385" name="楕円 384"/>
        <xdr:cNvSpPr/>
      </xdr:nvSpPr>
      <xdr:spPr>
        <a:xfrm>
          <a:off x="1270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34815</xdr:rowOff>
    </xdr:from>
    <xdr:ext cx="762000" cy="259045"/>
    <xdr:sp macro="" textlink="">
      <xdr:nvSpPr>
        <xdr:cNvPr id="386" name="テキスト ボックス 385"/>
        <xdr:cNvSpPr txBox="1"/>
      </xdr:nvSpPr>
      <xdr:spPr>
        <a:xfrm>
          <a:off x="939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来、類似団体平均より高い水準となったのは、法人税などの地方税収の変動によるところが要因である。法人税への依存度が極端に高い財政構造であり、税収が社会情勢や景気の動向に左右されやすいため、今後も持続的な経費削減に努め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73660</xdr:rowOff>
    </xdr:from>
    <xdr:to>
      <xdr:col>82</xdr:col>
      <xdr:colOff>107950</xdr:colOff>
      <xdr:row>81</xdr:row>
      <xdr:rowOff>1270</xdr:rowOff>
    </xdr:to>
    <xdr:cxnSp macro="">
      <xdr:nvCxnSpPr>
        <xdr:cNvPr id="414" name="直線コネクタ 413"/>
        <xdr:cNvCxnSpPr/>
      </xdr:nvCxnSpPr>
      <xdr:spPr>
        <a:xfrm flipV="1">
          <a:off x="16510000" y="12932410"/>
          <a:ext cx="0" cy="956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5" name="公債費以外最小値テキスト"/>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6" name="直線コネクタ 415"/>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160037</xdr:rowOff>
    </xdr:from>
    <xdr:ext cx="762000" cy="259045"/>
    <xdr:sp macro="" textlink="">
      <xdr:nvSpPr>
        <xdr:cNvPr id="417" name="公債費以外最大値テキスト"/>
        <xdr:cNvSpPr txBox="1"/>
      </xdr:nvSpPr>
      <xdr:spPr>
        <a:xfrm>
          <a:off x="16598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73660</xdr:rowOff>
    </xdr:from>
    <xdr:to>
      <xdr:col>82</xdr:col>
      <xdr:colOff>196850</xdr:colOff>
      <xdr:row>75</xdr:row>
      <xdr:rowOff>73660</xdr:rowOff>
    </xdr:to>
    <xdr:cxnSp macro="">
      <xdr:nvCxnSpPr>
        <xdr:cNvPr id="418" name="直線コネクタ 417"/>
        <xdr:cNvCxnSpPr/>
      </xdr:nvCxnSpPr>
      <xdr:spPr>
        <a:xfrm>
          <a:off x="16421100" y="1293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73660</xdr:rowOff>
    </xdr:from>
    <xdr:to>
      <xdr:col>82</xdr:col>
      <xdr:colOff>107950</xdr:colOff>
      <xdr:row>79</xdr:row>
      <xdr:rowOff>1270</xdr:rowOff>
    </xdr:to>
    <xdr:cxnSp macro="">
      <xdr:nvCxnSpPr>
        <xdr:cNvPr id="419" name="直線コネクタ 418"/>
        <xdr:cNvCxnSpPr/>
      </xdr:nvCxnSpPr>
      <xdr:spPr>
        <a:xfrm flipV="1">
          <a:off x="15671800" y="12932410"/>
          <a:ext cx="838200" cy="61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20"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21" name="フローチャート: 判断 420"/>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1270</xdr:rowOff>
    </xdr:from>
    <xdr:to>
      <xdr:col>78</xdr:col>
      <xdr:colOff>69850</xdr:colOff>
      <xdr:row>79</xdr:row>
      <xdr:rowOff>50800</xdr:rowOff>
    </xdr:to>
    <xdr:cxnSp macro="">
      <xdr:nvCxnSpPr>
        <xdr:cNvPr id="422" name="直線コネクタ 421"/>
        <xdr:cNvCxnSpPr/>
      </xdr:nvCxnSpPr>
      <xdr:spPr>
        <a:xfrm flipV="1">
          <a:off x="14782800" y="135458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80011</xdr:rowOff>
    </xdr:from>
    <xdr:to>
      <xdr:col>78</xdr:col>
      <xdr:colOff>120650</xdr:colOff>
      <xdr:row>78</xdr:row>
      <xdr:rowOff>10161</xdr:rowOff>
    </xdr:to>
    <xdr:sp macro="" textlink="">
      <xdr:nvSpPr>
        <xdr:cNvPr id="423" name="フローチャート: 判断 422"/>
        <xdr:cNvSpPr/>
      </xdr:nvSpPr>
      <xdr:spPr>
        <a:xfrm>
          <a:off x="15621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20338</xdr:rowOff>
    </xdr:from>
    <xdr:ext cx="736600" cy="259045"/>
    <xdr:sp macro="" textlink="">
      <xdr:nvSpPr>
        <xdr:cNvPr id="424" name="テキスト ボックス 423"/>
        <xdr:cNvSpPr txBox="1"/>
      </xdr:nvSpPr>
      <xdr:spPr>
        <a:xfrm>
          <a:off x="15290800" y="130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54610</xdr:rowOff>
    </xdr:from>
    <xdr:to>
      <xdr:col>73</xdr:col>
      <xdr:colOff>180975</xdr:colOff>
      <xdr:row>79</xdr:row>
      <xdr:rowOff>50800</xdr:rowOff>
    </xdr:to>
    <xdr:cxnSp macro="">
      <xdr:nvCxnSpPr>
        <xdr:cNvPr id="425" name="直線コネクタ 424"/>
        <xdr:cNvCxnSpPr/>
      </xdr:nvCxnSpPr>
      <xdr:spPr>
        <a:xfrm>
          <a:off x="13893800" y="12741910"/>
          <a:ext cx="889000" cy="85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34289</xdr:rowOff>
    </xdr:from>
    <xdr:to>
      <xdr:col>74</xdr:col>
      <xdr:colOff>31750</xdr:colOff>
      <xdr:row>77</xdr:row>
      <xdr:rowOff>135889</xdr:rowOff>
    </xdr:to>
    <xdr:sp macro="" textlink="">
      <xdr:nvSpPr>
        <xdr:cNvPr id="426" name="フローチャート: 判断 425"/>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27" name="テキスト ボックス 426"/>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54610</xdr:rowOff>
    </xdr:from>
    <xdr:to>
      <xdr:col>69</xdr:col>
      <xdr:colOff>92075</xdr:colOff>
      <xdr:row>79</xdr:row>
      <xdr:rowOff>107950</xdr:rowOff>
    </xdr:to>
    <xdr:cxnSp macro="">
      <xdr:nvCxnSpPr>
        <xdr:cNvPr id="428" name="直線コネクタ 427"/>
        <xdr:cNvCxnSpPr/>
      </xdr:nvCxnSpPr>
      <xdr:spPr>
        <a:xfrm flipV="1">
          <a:off x="13004800" y="12741910"/>
          <a:ext cx="889000" cy="9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114300</xdr:rowOff>
    </xdr:from>
    <xdr:to>
      <xdr:col>69</xdr:col>
      <xdr:colOff>142875</xdr:colOff>
      <xdr:row>77</xdr:row>
      <xdr:rowOff>44450</xdr:rowOff>
    </xdr:to>
    <xdr:sp macro="" textlink="">
      <xdr:nvSpPr>
        <xdr:cNvPr id="429" name="フローチャート: 判断 428"/>
        <xdr:cNvSpPr/>
      </xdr:nvSpPr>
      <xdr:spPr>
        <a:xfrm>
          <a:off x="13843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29227</xdr:rowOff>
    </xdr:from>
    <xdr:ext cx="762000" cy="259045"/>
    <xdr:sp macro="" textlink="">
      <xdr:nvSpPr>
        <xdr:cNvPr id="430" name="テキスト ボックス 429"/>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31" name="フローチャート: 判断 43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32" name="テキスト ボックス 43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22860</xdr:rowOff>
    </xdr:from>
    <xdr:to>
      <xdr:col>82</xdr:col>
      <xdr:colOff>158750</xdr:colOff>
      <xdr:row>75</xdr:row>
      <xdr:rowOff>124460</xdr:rowOff>
    </xdr:to>
    <xdr:sp macro="" textlink="">
      <xdr:nvSpPr>
        <xdr:cNvPr id="438" name="楕円 437"/>
        <xdr:cNvSpPr/>
      </xdr:nvSpPr>
      <xdr:spPr>
        <a:xfrm>
          <a:off x="16459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102887</xdr:rowOff>
    </xdr:from>
    <xdr:ext cx="762000" cy="259045"/>
    <xdr:sp macro="" textlink="">
      <xdr:nvSpPr>
        <xdr:cNvPr id="439" name="公債費以外該当値テキスト"/>
        <xdr:cNvSpPr txBox="1"/>
      </xdr:nvSpPr>
      <xdr:spPr>
        <a:xfrm>
          <a:off x="16598900" y="12790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121920</xdr:rowOff>
    </xdr:from>
    <xdr:to>
      <xdr:col>78</xdr:col>
      <xdr:colOff>120650</xdr:colOff>
      <xdr:row>79</xdr:row>
      <xdr:rowOff>52070</xdr:rowOff>
    </xdr:to>
    <xdr:sp macro="" textlink="">
      <xdr:nvSpPr>
        <xdr:cNvPr id="440" name="楕円 439"/>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41" name="テキスト ボックス 440"/>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0</xdr:rowOff>
    </xdr:from>
    <xdr:to>
      <xdr:col>74</xdr:col>
      <xdr:colOff>31750</xdr:colOff>
      <xdr:row>79</xdr:row>
      <xdr:rowOff>101600</xdr:rowOff>
    </xdr:to>
    <xdr:sp macro="" textlink="">
      <xdr:nvSpPr>
        <xdr:cNvPr id="442" name="楕円 441"/>
        <xdr:cNvSpPr/>
      </xdr:nvSpPr>
      <xdr:spPr>
        <a:xfrm>
          <a:off x="14732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86377</xdr:rowOff>
    </xdr:from>
    <xdr:ext cx="762000" cy="259045"/>
    <xdr:sp macro="" textlink="">
      <xdr:nvSpPr>
        <xdr:cNvPr id="443" name="テキスト ボックス 442"/>
        <xdr:cNvSpPr txBox="1"/>
      </xdr:nvSpPr>
      <xdr:spPr>
        <a:xfrm>
          <a:off x="14401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3810</xdr:rowOff>
    </xdr:from>
    <xdr:to>
      <xdr:col>69</xdr:col>
      <xdr:colOff>142875</xdr:colOff>
      <xdr:row>74</xdr:row>
      <xdr:rowOff>105410</xdr:rowOff>
    </xdr:to>
    <xdr:sp macro="" textlink="">
      <xdr:nvSpPr>
        <xdr:cNvPr id="444" name="楕円 443"/>
        <xdr:cNvSpPr/>
      </xdr:nvSpPr>
      <xdr:spPr>
        <a:xfrm>
          <a:off x="13843000" y="126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115587</xdr:rowOff>
    </xdr:from>
    <xdr:ext cx="762000" cy="259045"/>
    <xdr:sp macro="" textlink="">
      <xdr:nvSpPr>
        <xdr:cNvPr id="445" name="テキスト ボックス 444"/>
        <xdr:cNvSpPr txBox="1"/>
      </xdr:nvSpPr>
      <xdr:spPr>
        <a:xfrm>
          <a:off x="13512800" y="12459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46" name="楕円 445"/>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47" name="テキスト ボックス 446"/>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58414</xdr:rowOff>
    </xdr:from>
    <xdr:to>
      <xdr:col>29</xdr:col>
      <xdr:colOff>127000</xdr:colOff>
      <xdr:row>19</xdr:row>
      <xdr:rowOff>60938</xdr:rowOff>
    </xdr:to>
    <xdr:cxnSp macro="">
      <xdr:nvCxnSpPr>
        <xdr:cNvPr id="48" name="直線コネクタ 47"/>
        <xdr:cNvCxnSpPr/>
      </xdr:nvCxnSpPr>
      <xdr:spPr bwMode="auto">
        <a:xfrm>
          <a:off x="5003800" y="3363589"/>
          <a:ext cx="6477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166778</xdr:rowOff>
    </xdr:from>
    <xdr:ext cx="762000" cy="259045"/>
    <xdr:sp macro="" textlink="">
      <xdr:nvSpPr>
        <xdr:cNvPr id="49" name="人口1人当たり決算額の推移平均値テキスト130"/>
        <xdr:cNvSpPr txBox="1"/>
      </xdr:nvSpPr>
      <xdr:spPr>
        <a:xfrm>
          <a:off x="5740400" y="2957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58414</xdr:rowOff>
    </xdr:from>
    <xdr:to>
      <xdr:col>26</xdr:col>
      <xdr:colOff>50800</xdr:colOff>
      <xdr:row>19</xdr:row>
      <xdr:rowOff>117329</xdr:rowOff>
    </xdr:to>
    <xdr:cxnSp macro="">
      <xdr:nvCxnSpPr>
        <xdr:cNvPr id="51" name="直線コネクタ 50"/>
        <xdr:cNvCxnSpPr/>
      </xdr:nvCxnSpPr>
      <xdr:spPr bwMode="auto">
        <a:xfrm flipV="1">
          <a:off x="4305300" y="3363589"/>
          <a:ext cx="698500" cy="58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102740</xdr:rowOff>
    </xdr:from>
    <xdr:ext cx="736600" cy="259045"/>
    <xdr:sp macro="" textlink="">
      <xdr:nvSpPr>
        <xdr:cNvPr id="53" name="テキスト ボックス 52"/>
        <xdr:cNvSpPr txBox="1"/>
      </xdr:nvSpPr>
      <xdr:spPr>
        <a:xfrm>
          <a:off x="4622800" y="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117329</xdr:rowOff>
    </xdr:from>
    <xdr:to>
      <xdr:col>22</xdr:col>
      <xdr:colOff>114300</xdr:colOff>
      <xdr:row>19</xdr:row>
      <xdr:rowOff>134748</xdr:rowOff>
    </xdr:to>
    <xdr:cxnSp macro="">
      <xdr:nvCxnSpPr>
        <xdr:cNvPr id="54" name="直線コネクタ 53"/>
        <xdr:cNvCxnSpPr/>
      </xdr:nvCxnSpPr>
      <xdr:spPr bwMode="auto">
        <a:xfrm flipV="1">
          <a:off x="3606800" y="3422504"/>
          <a:ext cx="698500" cy="17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108263</xdr:rowOff>
    </xdr:from>
    <xdr:ext cx="762000" cy="259045"/>
    <xdr:sp macro="" textlink="">
      <xdr:nvSpPr>
        <xdr:cNvPr id="56" name="テキスト ボックス 55"/>
        <xdr:cNvSpPr txBox="1"/>
      </xdr:nvSpPr>
      <xdr:spPr>
        <a:xfrm>
          <a:off x="3924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112500</xdr:rowOff>
    </xdr:from>
    <xdr:to>
      <xdr:col>18</xdr:col>
      <xdr:colOff>177800</xdr:colOff>
      <xdr:row>19</xdr:row>
      <xdr:rowOff>134748</xdr:rowOff>
    </xdr:to>
    <xdr:cxnSp macro="">
      <xdr:nvCxnSpPr>
        <xdr:cNvPr id="57" name="直線コネクタ 56"/>
        <xdr:cNvCxnSpPr/>
      </xdr:nvCxnSpPr>
      <xdr:spPr bwMode="auto">
        <a:xfrm>
          <a:off x="2908300" y="3417675"/>
          <a:ext cx="698500" cy="22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22775</xdr:rowOff>
    </xdr:from>
    <xdr:to>
      <xdr:col>19</xdr:col>
      <xdr:colOff>38100</xdr:colOff>
      <xdr:row>18</xdr:row>
      <xdr:rowOff>124375</xdr:rowOff>
    </xdr:to>
    <xdr:sp macro="" textlink="">
      <xdr:nvSpPr>
        <xdr:cNvPr id="58" name="フローチャート: 判断 57"/>
        <xdr:cNvSpPr/>
      </xdr:nvSpPr>
      <xdr:spPr bwMode="auto">
        <a:xfrm>
          <a:off x="3556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134552</xdr:rowOff>
    </xdr:from>
    <xdr:ext cx="762000" cy="259045"/>
    <xdr:sp macro="" textlink="">
      <xdr:nvSpPr>
        <xdr:cNvPr id="59" name="テキスト ボックス 58"/>
        <xdr:cNvSpPr txBox="1"/>
      </xdr:nvSpPr>
      <xdr:spPr>
        <a:xfrm>
          <a:off x="32258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8071</xdr:rowOff>
    </xdr:from>
    <xdr:to>
      <xdr:col>15</xdr:col>
      <xdr:colOff>101600</xdr:colOff>
      <xdr:row>18</xdr:row>
      <xdr:rowOff>109671</xdr:rowOff>
    </xdr:to>
    <xdr:sp macro="" textlink="">
      <xdr:nvSpPr>
        <xdr:cNvPr id="60" name="フローチャート: 判断 59"/>
        <xdr:cNvSpPr/>
      </xdr:nvSpPr>
      <xdr:spPr bwMode="auto">
        <a:xfrm>
          <a:off x="2857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119848</xdr:rowOff>
    </xdr:from>
    <xdr:ext cx="762000" cy="259045"/>
    <xdr:sp macro="" textlink="">
      <xdr:nvSpPr>
        <xdr:cNvPr id="61" name="テキスト ボックス 60"/>
        <xdr:cNvSpPr txBox="1"/>
      </xdr:nvSpPr>
      <xdr:spPr>
        <a:xfrm>
          <a:off x="2527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10138</xdr:rowOff>
    </xdr:from>
    <xdr:to>
      <xdr:col>29</xdr:col>
      <xdr:colOff>177800</xdr:colOff>
      <xdr:row>19</xdr:row>
      <xdr:rowOff>111738</xdr:rowOff>
    </xdr:to>
    <xdr:sp macro="" textlink="">
      <xdr:nvSpPr>
        <xdr:cNvPr id="67" name="楕円 66"/>
        <xdr:cNvSpPr/>
      </xdr:nvSpPr>
      <xdr:spPr bwMode="auto">
        <a:xfrm>
          <a:off x="5600700" y="3315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153665</xdr:rowOff>
    </xdr:from>
    <xdr:ext cx="762000" cy="259045"/>
    <xdr:sp macro="" textlink="">
      <xdr:nvSpPr>
        <xdr:cNvPr id="68" name="人口1人当たり決算額の推移該当値テキスト130"/>
        <xdr:cNvSpPr txBox="1"/>
      </xdr:nvSpPr>
      <xdr:spPr>
        <a:xfrm>
          <a:off x="5740400" y="328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7614</xdr:rowOff>
    </xdr:from>
    <xdr:to>
      <xdr:col>26</xdr:col>
      <xdr:colOff>101600</xdr:colOff>
      <xdr:row>19</xdr:row>
      <xdr:rowOff>109214</xdr:rowOff>
    </xdr:to>
    <xdr:sp macro="" textlink="">
      <xdr:nvSpPr>
        <xdr:cNvPr id="69" name="楕円 68"/>
        <xdr:cNvSpPr/>
      </xdr:nvSpPr>
      <xdr:spPr bwMode="auto">
        <a:xfrm>
          <a:off x="4953000" y="33127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93991</xdr:rowOff>
    </xdr:from>
    <xdr:ext cx="736600" cy="259045"/>
    <xdr:sp macro="" textlink="">
      <xdr:nvSpPr>
        <xdr:cNvPr id="70" name="テキスト ボックス 69"/>
        <xdr:cNvSpPr txBox="1"/>
      </xdr:nvSpPr>
      <xdr:spPr>
        <a:xfrm>
          <a:off x="4622800" y="3399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66529</xdr:rowOff>
    </xdr:from>
    <xdr:to>
      <xdr:col>22</xdr:col>
      <xdr:colOff>165100</xdr:colOff>
      <xdr:row>19</xdr:row>
      <xdr:rowOff>168129</xdr:rowOff>
    </xdr:to>
    <xdr:sp macro="" textlink="">
      <xdr:nvSpPr>
        <xdr:cNvPr id="71" name="楕円 70"/>
        <xdr:cNvSpPr/>
      </xdr:nvSpPr>
      <xdr:spPr bwMode="auto">
        <a:xfrm>
          <a:off x="4254500" y="3371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152906</xdr:rowOff>
    </xdr:from>
    <xdr:ext cx="762000" cy="259045"/>
    <xdr:sp macro="" textlink="">
      <xdr:nvSpPr>
        <xdr:cNvPr id="72" name="テキスト ボックス 71"/>
        <xdr:cNvSpPr txBox="1"/>
      </xdr:nvSpPr>
      <xdr:spPr>
        <a:xfrm>
          <a:off x="3924300" y="34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83948</xdr:rowOff>
    </xdr:from>
    <xdr:to>
      <xdr:col>19</xdr:col>
      <xdr:colOff>38100</xdr:colOff>
      <xdr:row>20</xdr:row>
      <xdr:rowOff>14098</xdr:rowOff>
    </xdr:to>
    <xdr:sp macro="" textlink="">
      <xdr:nvSpPr>
        <xdr:cNvPr id="73" name="楕円 72"/>
        <xdr:cNvSpPr/>
      </xdr:nvSpPr>
      <xdr:spPr bwMode="auto">
        <a:xfrm>
          <a:off x="3556000" y="33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170325</xdr:rowOff>
    </xdr:from>
    <xdr:ext cx="762000" cy="259045"/>
    <xdr:sp macro="" textlink="">
      <xdr:nvSpPr>
        <xdr:cNvPr id="74" name="テキスト ボックス 73"/>
        <xdr:cNvSpPr txBox="1"/>
      </xdr:nvSpPr>
      <xdr:spPr>
        <a:xfrm>
          <a:off x="3225800" y="34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61700</xdr:rowOff>
    </xdr:from>
    <xdr:to>
      <xdr:col>15</xdr:col>
      <xdr:colOff>101600</xdr:colOff>
      <xdr:row>19</xdr:row>
      <xdr:rowOff>163300</xdr:rowOff>
    </xdr:to>
    <xdr:sp macro="" textlink="">
      <xdr:nvSpPr>
        <xdr:cNvPr id="75" name="楕円 74"/>
        <xdr:cNvSpPr/>
      </xdr:nvSpPr>
      <xdr:spPr bwMode="auto">
        <a:xfrm>
          <a:off x="2857500" y="336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148077</xdr:rowOff>
    </xdr:from>
    <xdr:ext cx="762000" cy="259045"/>
    <xdr:sp macro="" textlink="">
      <xdr:nvSpPr>
        <xdr:cNvPr id="76" name="テキスト ボックス 75"/>
        <xdr:cNvSpPr txBox="1"/>
      </xdr:nvSpPr>
      <xdr:spPr>
        <a:xfrm>
          <a:off x="2527300" y="345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182802</xdr:rowOff>
    </xdr:from>
    <xdr:ext cx="762000" cy="259045"/>
    <xdr:sp macro="" textlink="">
      <xdr:nvSpPr>
        <xdr:cNvPr id="105" name="人口1人当たり決算額の推移最小値テキスト445"/>
        <xdr:cNvSpPr txBox="1"/>
      </xdr:nvSpPr>
      <xdr:spPr>
        <a:xfrm>
          <a:off x="5740400" y="73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27369</xdr:rowOff>
    </xdr:from>
    <xdr:to>
      <xdr:col>29</xdr:col>
      <xdr:colOff>127000</xdr:colOff>
      <xdr:row>37</xdr:row>
      <xdr:rowOff>172625</xdr:rowOff>
    </xdr:to>
    <xdr:cxnSp macro="">
      <xdr:nvCxnSpPr>
        <xdr:cNvPr id="109" name="直線コネクタ 108"/>
        <xdr:cNvCxnSpPr/>
      </xdr:nvCxnSpPr>
      <xdr:spPr bwMode="auto">
        <a:xfrm>
          <a:off x="5003800" y="7152069"/>
          <a:ext cx="647700" cy="145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0"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146203</xdr:rowOff>
    </xdr:from>
    <xdr:to>
      <xdr:col>26</xdr:col>
      <xdr:colOff>50800</xdr:colOff>
      <xdr:row>37</xdr:row>
      <xdr:rowOff>27369</xdr:rowOff>
    </xdr:to>
    <xdr:cxnSp macro="">
      <xdr:nvCxnSpPr>
        <xdr:cNvPr id="112" name="直線コネクタ 111"/>
        <xdr:cNvCxnSpPr/>
      </xdr:nvCxnSpPr>
      <xdr:spPr bwMode="auto">
        <a:xfrm>
          <a:off x="4305300" y="7099453"/>
          <a:ext cx="698500" cy="52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4" name="テキスト ボックス 113"/>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146203</xdr:rowOff>
    </xdr:from>
    <xdr:to>
      <xdr:col>22</xdr:col>
      <xdr:colOff>114300</xdr:colOff>
      <xdr:row>36</xdr:row>
      <xdr:rowOff>146888</xdr:rowOff>
    </xdr:to>
    <xdr:cxnSp macro="">
      <xdr:nvCxnSpPr>
        <xdr:cNvPr id="115" name="直線コネクタ 114"/>
        <xdr:cNvCxnSpPr/>
      </xdr:nvCxnSpPr>
      <xdr:spPr bwMode="auto">
        <a:xfrm flipV="1">
          <a:off x="3606800" y="7099453"/>
          <a:ext cx="698500" cy="6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7" name="テキスト ボックス 116"/>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146888</xdr:rowOff>
    </xdr:from>
    <xdr:to>
      <xdr:col>18</xdr:col>
      <xdr:colOff>177800</xdr:colOff>
      <xdr:row>36</xdr:row>
      <xdr:rowOff>170091</xdr:rowOff>
    </xdr:to>
    <xdr:cxnSp macro="">
      <xdr:nvCxnSpPr>
        <xdr:cNvPr id="118" name="直線コネクタ 117"/>
        <xdr:cNvCxnSpPr/>
      </xdr:nvCxnSpPr>
      <xdr:spPr bwMode="auto">
        <a:xfrm flipV="1">
          <a:off x="2908300" y="7100138"/>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19" name="フローチャート: 判断 118"/>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0" name="テキスト ボックス 119"/>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316211</xdr:rowOff>
    </xdr:from>
    <xdr:to>
      <xdr:col>15</xdr:col>
      <xdr:colOff>101600</xdr:colOff>
      <xdr:row>35</xdr:row>
      <xdr:rowOff>74911</xdr:rowOff>
    </xdr:to>
    <xdr:sp macro="" textlink="">
      <xdr:nvSpPr>
        <xdr:cNvPr id="121" name="フローチャート: 判断 120"/>
        <xdr:cNvSpPr/>
      </xdr:nvSpPr>
      <xdr:spPr bwMode="auto">
        <a:xfrm>
          <a:off x="2857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85088</xdr:rowOff>
    </xdr:from>
    <xdr:ext cx="762000" cy="259045"/>
    <xdr:sp macro="" textlink="">
      <xdr:nvSpPr>
        <xdr:cNvPr id="122" name="テキスト ボックス 121"/>
        <xdr:cNvSpPr txBox="1"/>
      </xdr:nvSpPr>
      <xdr:spPr>
        <a:xfrm>
          <a:off x="2527300" y="635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121825</xdr:rowOff>
    </xdr:from>
    <xdr:to>
      <xdr:col>29</xdr:col>
      <xdr:colOff>177800</xdr:colOff>
      <xdr:row>37</xdr:row>
      <xdr:rowOff>223425</xdr:rowOff>
    </xdr:to>
    <xdr:sp macro="" textlink="">
      <xdr:nvSpPr>
        <xdr:cNvPr id="128" name="楕円 127"/>
        <xdr:cNvSpPr/>
      </xdr:nvSpPr>
      <xdr:spPr bwMode="auto">
        <a:xfrm>
          <a:off x="5600700" y="7246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30402</xdr:rowOff>
    </xdr:from>
    <xdr:ext cx="762000" cy="259045"/>
    <xdr:sp macro="" textlink="">
      <xdr:nvSpPr>
        <xdr:cNvPr id="129" name="人口1人当たり決算額の推移該当値テキスト445"/>
        <xdr:cNvSpPr txBox="1"/>
      </xdr:nvSpPr>
      <xdr:spPr>
        <a:xfrm>
          <a:off x="5740400" y="715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148019</xdr:rowOff>
    </xdr:from>
    <xdr:to>
      <xdr:col>26</xdr:col>
      <xdr:colOff>101600</xdr:colOff>
      <xdr:row>37</xdr:row>
      <xdr:rowOff>78169</xdr:rowOff>
    </xdr:to>
    <xdr:sp macro="" textlink="">
      <xdr:nvSpPr>
        <xdr:cNvPr id="130" name="楕円 129"/>
        <xdr:cNvSpPr/>
      </xdr:nvSpPr>
      <xdr:spPr bwMode="auto">
        <a:xfrm>
          <a:off x="4953000" y="7101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62946</xdr:rowOff>
    </xdr:from>
    <xdr:ext cx="736600" cy="259045"/>
    <xdr:sp macro="" textlink="">
      <xdr:nvSpPr>
        <xdr:cNvPr id="131" name="テキスト ボックス 130"/>
        <xdr:cNvSpPr txBox="1"/>
      </xdr:nvSpPr>
      <xdr:spPr>
        <a:xfrm>
          <a:off x="4622800" y="7187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95403</xdr:rowOff>
    </xdr:from>
    <xdr:to>
      <xdr:col>22</xdr:col>
      <xdr:colOff>165100</xdr:colOff>
      <xdr:row>37</xdr:row>
      <xdr:rowOff>25553</xdr:rowOff>
    </xdr:to>
    <xdr:sp macro="" textlink="">
      <xdr:nvSpPr>
        <xdr:cNvPr id="132" name="楕円 131"/>
        <xdr:cNvSpPr/>
      </xdr:nvSpPr>
      <xdr:spPr bwMode="auto">
        <a:xfrm>
          <a:off x="4254500" y="7048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10330</xdr:rowOff>
    </xdr:from>
    <xdr:ext cx="762000" cy="259045"/>
    <xdr:sp macro="" textlink="">
      <xdr:nvSpPr>
        <xdr:cNvPr id="133" name="テキスト ボックス 132"/>
        <xdr:cNvSpPr txBox="1"/>
      </xdr:nvSpPr>
      <xdr:spPr>
        <a:xfrm>
          <a:off x="3924300" y="7135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96088</xdr:rowOff>
    </xdr:from>
    <xdr:to>
      <xdr:col>19</xdr:col>
      <xdr:colOff>38100</xdr:colOff>
      <xdr:row>37</xdr:row>
      <xdr:rowOff>26238</xdr:rowOff>
    </xdr:to>
    <xdr:sp macro="" textlink="">
      <xdr:nvSpPr>
        <xdr:cNvPr id="134" name="楕円 133"/>
        <xdr:cNvSpPr/>
      </xdr:nvSpPr>
      <xdr:spPr bwMode="auto">
        <a:xfrm>
          <a:off x="3556000" y="704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11015</xdr:rowOff>
    </xdr:from>
    <xdr:ext cx="762000" cy="259045"/>
    <xdr:sp macro="" textlink="">
      <xdr:nvSpPr>
        <xdr:cNvPr id="135" name="テキスト ボックス 134"/>
        <xdr:cNvSpPr txBox="1"/>
      </xdr:nvSpPr>
      <xdr:spPr>
        <a:xfrm>
          <a:off x="3225800" y="713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119291</xdr:rowOff>
    </xdr:from>
    <xdr:to>
      <xdr:col>15</xdr:col>
      <xdr:colOff>101600</xdr:colOff>
      <xdr:row>37</xdr:row>
      <xdr:rowOff>49441</xdr:rowOff>
    </xdr:to>
    <xdr:sp macro="" textlink="">
      <xdr:nvSpPr>
        <xdr:cNvPr id="136" name="楕円 135"/>
        <xdr:cNvSpPr/>
      </xdr:nvSpPr>
      <xdr:spPr bwMode="auto">
        <a:xfrm>
          <a:off x="2857500" y="7072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34218</xdr:rowOff>
    </xdr:from>
    <xdr:ext cx="762000" cy="259045"/>
    <xdr:sp macro="" textlink="">
      <xdr:nvSpPr>
        <xdr:cNvPr id="137" name="テキスト ボックス 136"/>
        <xdr:cNvSpPr txBox="1"/>
      </xdr:nvSpPr>
      <xdr:spPr>
        <a:xfrm>
          <a:off x="2527300" y="71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124330</xdr:rowOff>
    </xdr:from>
    <xdr:to>
      <xdr:col>24</xdr:col>
      <xdr:colOff>63500</xdr:colOff>
      <xdr:row>37</xdr:row>
      <xdr:rowOff>136035</xdr:rowOff>
    </xdr:to>
    <xdr:cxnSp macro="">
      <xdr:nvCxnSpPr>
        <xdr:cNvPr id="61" name="直線コネクタ 60"/>
        <xdr:cNvCxnSpPr/>
      </xdr:nvCxnSpPr>
      <xdr:spPr>
        <a:xfrm>
          <a:off x="3797300" y="6467980"/>
          <a:ext cx="8382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103032</xdr:rowOff>
    </xdr:from>
    <xdr:to>
      <xdr:col>19</xdr:col>
      <xdr:colOff>177800</xdr:colOff>
      <xdr:row>37</xdr:row>
      <xdr:rowOff>124330</xdr:rowOff>
    </xdr:to>
    <xdr:cxnSp macro="">
      <xdr:nvCxnSpPr>
        <xdr:cNvPr id="64" name="直線コネクタ 63"/>
        <xdr:cNvCxnSpPr/>
      </xdr:nvCxnSpPr>
      <xdr:spPr>
        <a:xfrm>
          <a:off x="2908300" y="6446682"/>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103032</xdr:rowOff>
    </xdr:from>
    <xdr:to>
      <xdr:col>15</xdr:col>
      <xdr:colOff>50800</xdr:colOff>
      <xdr:row>37</xdr:row>
      <xdr:rowOff>111635</xdr:rowOff>
    </xdr:to>
    <xdr:cxnSp macro="">
      <xdr:nvCxnSpPr>
        <xdr:cNvPr id="67" name="直線コネクタ 66"/>
        <xdr:cNvCxnSpPr/>
      </xdr:nvCxnSpPr>
      <xdr:spPr>
        <a:xfrm flipV="1">
          <a:off x="2019300" y="6446682"/>
          <a:ext cx="889000" cy="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83975</xdr:rowOff>
    </xdr:from>
    <xdr:to>
      <xdr:col>10</xdr:col>
      <xdr:colOff>114300</xdr:colOff>
      <xdr:row>37</xdr:row>
      <xdr:rowOff>111635</xdr:rowOff>
    </xdr:to>
    <xdr:cxnSp macro="">
      <xdr:nvCxnSpPr>
        <xdr:cNvPr id="70" name="直線コネクタ 69"/>
        <xdr:cNvCxnSpPr/>
      </xdr:nvCxnSpPr>
      <xdr:spPr>
        <a:xfrm>
          <a:off x="1130300" y="6427625"/>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68166</xdr:rowOff>
    </xdr:from>
    <xdr:to>
      <xdr:col>6</xdr:col>
      <xdr:colOff>38100</xdr:colOff>
      <xdr:row>36</xdr:row>
      <xdr:rowOff>169766</xdr:rowOff>
    </xdr:to>
    <xdr:sp macro="" textlink="">
      <xdr:nvSpPr>
        <xdr:cNvPr id="73" name="フローチャート: 判断 72"/>
        <xdr:cNvSpPr/>
      </xdr:nvSpPr>
      <xdr:spPr>
        <a:xfrm>
          <a:off x="1079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14843</xdr:rowOff>
    </xdr:from>
    <xdr:ext cx="599010" cy="259045"/>
    <xdr:sp macro="" textlink="">
      <xdr:nvSpPr>
        <xdr:cNvPr id="74" name="テキスト ボックス 73"/>
        <xdr:cNvSpPr txBox="1"/>
      </xdr:nvSpPr>
      <xdr:spPr>
        <a:xfrm>
          <a:off x="830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85235</xdr:rowOff>
    </xdr:from>
    <xdr:to>
      <xdr:col>24</xdr:col>
      <xdr:colOff>114300</xdr:colOff>
      <xdr:row>38</xdr:row>
      <xdr:rowOff>15385</xdr:rowOff>
    </xdr:to>
    <xdr:sp macro="" textlink="">
      <xdr:nvSpPr>
        <xdr:cNvPr id="80" name="楕円 79"/>
        <xdr:cNvSpPr/>
      </xdr:nvSpPr>
      <xdr:spPr>
        <a:xfrm>
          <a:off x="4584700" y="64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162</xdr:rowOff>
    </xdr:from>
    <xdr:ext cx="534377" cy="259045"/>
    <xdr:sp macro="" textlink="">
      <xdr:nvSpPr>
        <xdr:cNvPr id="81" name="人件費該当値テキスト"/>
        <xdr:cNvSpPr txBox="1"/>
      </xdr:nvSpPr>
      <xdr:spPr>
        <a:xfrm>
          <a:off x="4686300" y="63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73530</xdr:rowOff>
    </xdr:from>
    <xdr:to>
      <xdr:col>20</xdr:col>
      <xdr:colOff>38100</xdr:colOff>
      <xdr:row>38</xdr:row>
      <xdr:rowOff>3680</xdr:rowOff>
    </xdr:to>
    <xdr:sp macro="" textlink="">
      <xdr:nvSpPr>
        <xdr:cNvPr id="82" name="楕円 81"/>
        <xdr:cNvSpPr/>
      </xdr:nvSpPr>
      <xdr:spPr>
        <a:xfrm>
          <a:off x="3746500" y="641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166257</xdr:rowOff>
    </xdr:from>
    <xdr:ext cx="534377" cy="259045"/>
    <xdr:sp macro="" textlink="">
      <xdr:nvSpPr>
        <xdr:cNvPr id="83" name="テキスト ボックス 82"/>
        <xdr:cNvSpPr txBox="1"/>
      </xdr:nvSpPr>
      <xdr:spPr>
        <a:xfrm>
          <a:off x="3530111" y="650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52232</xdr:rowOff>
    </xdr:from>
    <xdr:to>
      <xdr:col>15</xdr:col>
      <xdr:colOff>101600</xdr:colOff>
      <xdr:row>37</xdr:row>
      <xdr:rowOff>153832</xdr:rowOff>
    </xdr:to>
    <xdr:sp macro="" textlink="">
      <xdr:nvSpPr>
        <xdr:cNvPr id="84" name="楕円 83"/>
        <xdr:cNvSpPr/>
      </xdr:nvSpPr>
      <xdr:spPr>
        <a:xfrm>
          <a:off x="2857500" y="639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144959</xdr:rowOff>
    </xdr:from>
    <xdr:ext cx="534377" cy="259045"/>
    <xdr:sp macro="" textlink="">
      <xdr:nvSpPr>
        <xdr:cNvPr id="85" name="テキスト ボックス 84"/>
        <xdr:cNvSpPr txBox="1"/>
      </xdr:nvSpPr>
      <xdr:spPr>
        <a:xfrm>
          <a:off x="2641111" y="648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60835</xdr:rowOff>
    </xdr:from>
    <xdr:to>
      <xdr:col>10</xdr:col>
      <xdr:colOff>165100</xdr:colOff>
      <xdr:row>37</xdr:row>
      <xdr:rowOff>162435</xdr:rowOff>
    </xdr:to>
    <xdr:sp macro="" textlink="">
      <xdr:nvSpPr>
        <xdr:cNvPr id="86" name="楕円 85"/>
        <xdr:cNvSpPr/>
      </xdr:nvSpPr>
      <xdr:spPr>
        <a:xfrm>
          <a:off x="1968500" y="640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153563</xdr:rowOff>
    </xdr:from>
    <xdr:ext cx="534377" cy="259045"/>
    <xdr:sp macro="" textlink="">
      <xdr:nvSpPr>
        <xdr:cNvPr id="87" name="テキスト ボックス 86"/>
        <xdr:cNvSpPr txBox="1"/>
      </xdr:nvSpPr>
      <xdr:spPr>
        <a:xfrm>
          <a:off x="1752111" y="64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33175</xdr:rowOff>
    </xdr:from>
    <xdr:to>
      <xdr:col>6</xdr:col>
      <xdr:colOff>38100</xdr:colOff>
      <xdr:row>37</xdr:row>
      <xdr:rowOff>134775</xdr:rowOff>
    </xdr:to>
    <xdr:sp macro="" textlink="">
      <xdr:nvSpPr>
        <xdr:cNvPr id="88" name="楕円 87"/>
        <xdr:cNvSpPr/>
      </xdr:nvSpPr>
      <xdr:spPr>
        <a:xfrm>
          <a:off x="1079500" y="637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125902</xdr:rowOff>
    </xdr:from>
    <xdr:ext cx="534377" cy="259045"/>
    <xdr:sp macro="" textlink="">
      <xdr:nvSpPr>
        <xdr:cNvPr id="89" name="テキスト ボックス 88"/>
        <xdr:cNvSpPr txBox="1"/>
      </xdr:nvSpPr>
      <xdr:spPr>
        <a:xfrm>
          <a:off x="863111" y="646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63240</xdr:rowOff>
    </xdr:from>
    <xdr:to>
      <xdr:col>24</xdr:col>
      <xdr:colOff>63500</xdr:colOff>
      <xdr:row>57</xdr:row>
      <xdr:rowOff>69056</xdr:rowOff>
    </xdr:to>
    <xdr:cxnSp macro="">
      <xdr:nvCxnSpPr>
        <xdr:cNvPr id="120" name="直線コネクタ 119"/>
        <xdr:cNvCxnSpPr/>
      </xdr:nvCxnSpPr>
      <xdr:spPr>
        <a:xfrm flipV="1">
          <a:off x="3797300" y="9835890"/>
          <a:ext cx="838200" cy="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1233</xdr:rowOff>
    </xdr:from>
    <xdr:ext cx="599010" cy="259045"/>
    <xdr:sp macro="" textlink="">
      <xdr:nvSpPr>
        <xdr:cNvPr id="121" name="物件費平均値テキスト"/>
        <xdr:cNvSpPr txBox="1"/>
      </xdr:nvSpPr>
      <xdr:spPr>
        <a:xfrm>
          <a:off x="4686300" y="9773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69056</xdr:rowOff>
    </xdr:from>
    <xdr:to>
      <xdr:col>19</xdr:col>
      <xdr:colOff>177800</xdr:colOff>
      <xdr:row>57</xdr:row>
      <xdr:rowOff>70950</xdr:rowOff>
    </xdr:to>
    <xdr:cxnSp macro="">
      <xdr:nvCxnSpPr>
        <xdr:cNvPr id="123" name="直線コネクタ 122"/>
        <xdr:cNvCxnSpPr/>
      </xdr:nvCxnSpPr>
      <xdr:spPr>
        <a:xfrm flipV="1">
          <a:off x="2908300" y="9841706"/>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67126</xdr:rowOff>
    </xdr:from>
    <xdr:to>
      <xdr:col>15</xdr:col>
      <xdr:colOff>50800</xdr:colOff>
      <xdr:row>57</xdr:row>
      <xdr:rowOff>70950</xdr:rowOff>
    </xdr:to>
    <xdr:cxnSp macro="">
      <xdr:nvCxnSpPr>
        <xdr:cNvPr id="126" name="直線コネクタ 125"/>
        <xdr:cNvCxnSpPr/>
      </xdr:nvCxnSpPr>
      <xdr:spPr>
        <a:xfrm>
          <a:off x="2019300" y="9839776"/>
          <a:ext cx="889000" cy="3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67126</xdr:rowOff>
    </xdr:from>
    <xdr:to>
      <xdr:col>10</xdr:col>
      <xdr:colOff>114300</xdr:colOff>
      <xdr:row>57</xdr:row>
      <xdr:rowOff>107356</xdr:rowOff>
    </xdr:to>
    <xdr:cxnSp macro="">
      <xdr:nvCxnSpPr>
        <xdr:cNvPr id="129" name="直線コネクタ 128"/>
        <xdr:cNvCxnSpPr/>
      </xdr:nvCxnSpPr>
      <xdr:spPr>
        <a:xfrm flipV="1">
          <a:off x="1130300" y="9839776"/>
          <a:ext cx="889000" cy="4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118632</xdr:rowOff>
    </xdr:from>
    <xdr:ext cx="599010" cy="259045"/>
    <xdr:sp macro="" textlink="">
      <xdr:nvSpPr>
        <xdr:cNvPr id="131" name="テキスト ボックス 130"/>
        <xdr:cNvSpPr txBox="1"/>
      </xdr:nvSpPr>
      <xdr:spPr>
        <a:xfrm>
          <a:off x="1719795" y="9891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35267</xdr:rowOff>
    </xdr:from>
    <xdr:to>
      <xdr:col>6</xdr:col>
      <xdr:colOff>38100</xdr:colOff>
      <xdr:row>57</xdr:row>
      <xdr:rowOff>136867</xdr:rowOff>
    </xdr:to>
    <xdr:sp macro="" textlink="">
      <xdr:nvSpPr>
        <xdr:cNvPr id="132" name="フローチャート: 判断 131"/>
        <xdr:cNvSpPr/>
      </xdr:nvSpPr>
      <xdr:spPr>
        <a:xfrm>
          <a:off x="1079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153394</xdr:rowOff>
    </xdr:from>
    <xdr:ext cx="599010" cy="259045"/>
    <xdr:sp macro="" textlink="">
      <xdr:nvSpPr>
        <xdr:cNvPr id="133" name="テキスト ボックス 132"/>
        <xdr:cNvSpPr txBox="1"/>
      </xdr:nvSpPr>
      <xdr:spPr>
        <a:xfrm>
          <a:off x="830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12440</xdr:rowOff>
    </xdr:from>
    <xdr:to>
      <xdr:col>24</xdr:col>
      <xdr:colOff>114300</xdr:colOff>
      <xdr:row>57</xdr:row>
      <xdr:rowOff>114040</xdr:rowOff>
    </xdr:to>
    <xdr:sp macro="" textlink="">
      <xdr:nvSpPr>
        <xdr:cNvPr id="139" name="楕円 138"/>
        <xdr:cNvSpPr/>
      </xdr:nvSpPr>
      <xdr:spPr>
        <a:xfrm>
          <a:off x="4584700" y="978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35317</xdr:rowOff>
    </xdr:from>
    <xdr:ext cx="599010" cy="259045"/>
    <xdr:sp macro="" textlink="">
      <xdr:nvSpPr>
        <xdr:cNvPr id="140" name="物件費該当値テキスト"/>
        <xdr:cNvSpPr txBox="1"/>
      </xdr:nvSpPr>
      <xdr:spPr>
        <a:xfrm>
          <a:off x="4686300" y="963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18256</xdr:rowOff>
    </xdr:from>
    <xdr:to>
      <xdr:col>20</xdr:col>
      <xdr:colOff>38100</xdr:colOff>
      <xdr:row>57</xdr:row>
      <xdr:rowOff>119856</xdr:rowOff>
    </xdr:to>
    <xdr:sp macro="" textlink="">
      <xdr:nvSpPr>
        <xdr:cNvPr id="141" name="楕円 140"/>
        <xdr:cNvSpPr/>
      </xdr:nvSpPr>
      <xdr:spPr>
        <a:xfrm>
          <a:off x="3746500" y="979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136383</xdr:rowOff>
    </xdr:from>
    <xdr:ext cx="599010" cy="259045"/>
    <xdr:sp macro="" textlink="">
      <xdr:nvSpPr>
        <xdr:cNvPr id="142" name="テキスト ボックス 141"/>
        <xdr:cNvSpPr txBox="1"/>
      </xdr:nvSpPr>
      <xdr:spPr>
        <a:xfrm>
          <a:off x="3497795" y="956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20150</xdr:rowOff>
    </xdr:from>
    <xdr:to>
      <xdr:col>15</xdr:col>
      <xdr:colOff>101600</xdr:colOff>
      <xdr:row>57</xdr:row>
      <xdr:rowOff>121750</xdr:rowOff>
    </xdr:to>
    <xdr:sp macro="" textlink="">
      <xdr:nvSpPr>
        <xdr:cNvPr id="143" name="楕円 142"/>
        <xdr:cNvSpPr/>
      </xdr:nvSpPr>
      <xdr:spPr>
        <a:xfrm>
          <a:off x="2857500" y="97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112877</xdr:rowOff>
    </xdr:from>
    <xdr:ext cx="599010" cy="259045"/>
    <xdr:sp macro="" textlink="">
      <xdr:nvSpPr>
        <xdr:cNvPr id="144" name="テキスト ボックス 143"/>
        <xdr:cNvSpPr txBox="1"/>
      </xdr:nvSpPr>
      <xdr:spPr>
        <a:xfrm>
          <a:off x="2608795" y="9885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16326</xdr:rowOff>
    </xdr:from>
    <xdr:to>
      <xdr:col>10</xdr:col>
      <xdr:colOff>165100</xdr:colOff>
      <xdr:row>57</xdr:row>
      <xdr:rowOff>117926</xdr:rowOff>
    </xdr:to>
    <xdr:sp macro="" textlink="">
      <xdr:nvSpPr>
        <xdr:cNvPr id="145" name="楕円 144"/>
        <xdr:cNvSpPr/>
      </xdr:nvSpPr>
      <xdr:spPr>
        <a:xfrm>
          <a:off x="1968500" y="978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134453</xdr:rowOff>
    </xdr:from>
    <xdr:ext cx="599010" cy="259045"/>
    <xdr:sp macro="" textlink="">
      <xdr:nvSpPr>
        <xdr:cNvPr id="146" name="テキスト ボックス 145"/>
        <xdr:cNvSpPr txBox="1"/>
      </xdr:nvSpPr>
      <xdr:spPr>
        <a:xfrm>
          <a:off x="1719795" y="956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56556</xdr:rowOff>
    </xdr:from>
    <xdr:to>
      <xdr:col>6</xdr:col>
      <xdr:colOff>38100</xdr:colOff>
      <xdr:row>57</xdr:row>
      <xdr:rowOff>158156</xdr:rowOff>
    </xdr:to>
    <xdr:sp macro="" textlink="">
      <xdr:nvSpPr>
        <xdr:cNvPr id="147" name="楕円 146"/>
        <xdr:cNvSpPr/>
      </xdr:nvSpPr>
      <xdr:spPr>
        <a:xfrm>
          <a:off x="1079500" y="98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149283</xdr:rowOff>
    </xdr:from>
    <xdr:ext cx="599010" cy="259045"/>
    <xdr:sp macro="" textlink="">
      <xdr:nvSpPr>
        <xdr:cNvPr id="148" name="テキスト ボックス 147"/>
        <xdr:cNvSpPr txBox="1"/>
      </xdr:nvSpPr>
      <xdr:spPr>
        <a:xfrm>
          <a:off x="830795" y="99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149530</xdr:rowOff>
    </xdr:from>
    <xdr:to>
      <xdr:col>24</xdr:col>
      <xdr:colOff>63500</xdr:colOff>
      <xdr:row>79</xdr:row>
      <xdr:rowOff>1015</xdr:rowOff>
    </xdr:to>
    <xdr:cxnSp macro="">
      <xdr:nvCxnSpPr>
        <xdr:cNvPr id="177" name="直線コネクタ 176"/>
        <xdr:cNvCxnSpPr/>
      </xdr:nvCxnSpPr>
      <xdr:spPr>
        <a:xfrm flipV="1">
          <a:off x="3797300" y="13522630"/>
          <a:ext cx="83820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92227</xdr:rowOff>
    </xdr:from>
    <xdr:to>
      <xdr:col>19</xdr:col>
      <xdr:colOff>177800</xdr:colOff>
      <xdr:row>79</xdr:row>
      <xdr:rowOff>1015</xdr:rowOff>
    </xdr:to>
    <xdr:cxnSp macro="">
      <xdr:nvCxnSpPr>
        <xdr:cNvPr id="180" name="直線コネクタ 179"/>
        <xdr:cNvCxnSpPr/>
      </xdr:nvCxnSpPr>
      <xdr:spPr>
        <a:xfrm>
          <a:off x="2908300" y="13465327"/>
          <a:ext cx="889000" cy="8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109125</xdr:rowOff>
    </xdr:from>
    <xdr:to>
      <xdr:col>15</xdr:col>
      <xdr:colOff>50800</xdr:colOff>
      <xdr:row>78</xdr:row>
      <xdr:rowOff>92227</xdr:rowOff>
    </xdr:to>
    <xdr:cxnSp macro="">
      <xdr:nvCxnSpPr>
        <xdr:cNvPr id="183" name="直線コネクタ 182"/>
        <xdr:cNvCxnSpPr/>
      </xdr:nvCxnSpPr>
      <xdr:spPr>
        <a:xfrm>
          <a:off x="2019300" y="13310775"/>
          <a:ext cx="889000" cy="15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105505</xdr:rowOff>
    </xdr:from>
    <xdr:to>
      <xdr:col>10</xdr:col>
      <xdr:colOff>114300</xdr:colOff>
      <xdr:row>77</xdr:row>
      <xdr:rowOff>109125</xdr:rowOff>
    </xdr:to>
    <xdr:cxnSp macro="">
      <xdr:nvCxnSpPr>
        <xdr:cNvPr id="186" name="直線コネクタ 185"/>
        <xdr:cNvCxnSpPr/>
      </xdr:nvCxnSpPr>
      <xdr:spPr>
        <a:xfrm>
          <a:off x="1130300" y="13307155"/>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101827</xdr:rowOff>
    </xdr:from>
    <xdr:ext cx="469744" cy="259045"/>
    <xdr:sp macro="" textlink="">
      <xdr:nvSpPr>
        <xdr:cNvPr id="188" name="テキスト ボックス 187"/>
        <xdr:cNvSpPr txBox="1"/>
      </xdr:nvSpPr>
      <xdr:spPr>
        <a:xfrm>
          <a:off x="1784428" y="1347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98920</xdr:rowOff>
    </xdr:from>
    <xdr:to>
      <xdr:col>6</xdr:col>
      <xdr:colOff>38100</xdr:colOff>
      <xdr:row>78</xdr:row>
      <xdr:rowOff>29070</xdr:rowOff>
    </xdr:to>
    <xdr:sp macro="" textlink="">
      <xdr:nvSpPr>
        <xdr:cNvPr id="189" name="フローチャート: 判断 188"/>
        <xdr:cNvSpPr/>
      </xdr:nvSpPr>
      <xdr:spPr>
        <a:xfrm>
          <a:off x="1079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20197</xdr:rowOff>
    </xdr:from>
    <xdr:ext cx="534377" cy="259045"/>
    <xdr:sp macro="" textlink="">
      <xdr:nvSpPr>
        <xdr:cNvPr id="190" name="テキスト ボックス 189"/>
        <xdr:cNvSpPr txBox="1"/>
      </xdr:nvSpPr>
      <xdr:spPr>
        <a:xfrm>
          <a:off x="863111" y="133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98730</xdr:rowOff>
    </xdr:from>
    <xdr:to>
      <xdr:col>24</xdr:col>
      <xdr:colOff>114300</xdr:colOff>
      <xdr:row>79</xdr:row>
      <xdr:rowOff>28880</xdr:rowOff>
    </xdr:to>
    <xdr:sp macro="" textlink="">
      <xdr:nvSpPr>
        <xdr:cNvPr id="196" name="楕円 195"/>
        <xdr:cNvSpPr/>
      </xdr:nvSpPr>
      <xdr:spPr>
        <a:xfrm>
          <a:off x="45847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13657</xdr:rowOff>
    </xdr:from>
    <xdr:ext cx="469744" cy="259045"/>
    <xdr:sp macro="" textlink="">
      <xdr:nvSpPr>
        <xdr:cNvPr id="197" name="維持補修費該当値テキスト"/>
        <xdr:cNvSpPr txBox="1"/>
      </xdr:nvSpPr>
      <xdr:spPr>
        <a:xfrm>
          <a:off x="4686300" y="133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121665</xdr:rowOff>
    </xdr:from>
    <xdr:to>
      <xdr:col>20</xdr:col>
      <xdr:colOff>38100</xdr:colOff>
      <xdr:row>79</xdr:row>
      <xdr:rowOff>51815</xdr:rowOff>
    </xdr:to>
    <xdr:sp macro="" textlink="">
      <xdr:nvSpPr>
        <xdr:cNvPr id="198" name="楕円 197"/>
        <xdr:cNvSpPr/>
      </xdr:nvSpPr>
      <xdr:spPr>
        <a:xfrm>
          <a:off x="3746500" y="134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42942</xdr:rowOff>
    </xdr:from>
    <xdr:ext cx="469744" cy="259045"/>
    <xdr:sp macro="" textlink="">
      <xdr:nvSpPr>
        <xdr:cNvPr id="199" name="テキスト ボックス 198"/>
        <xdr:cNvSpPr txBox="1"/>
      </xdr:nvSpPr>
      <xdr:spPr>
        <a:xfrm>
          <a:off x="3562428" y="1358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41427</xdr:rowOff>
    </xdr:from>
    <xdr:to>
      <xdr:col>15</xdr:col>
      <xdr:colOff>101600</xdr:colOff>
      <xdr:row>78</xdr:row>
      <xdr:rowOff>143027</xdr:rowOff>
    </xdr:to>
    <xdr:sp macro="" textlink="">
      <xdr:nvSpPr>
        <xdr:cNvPr id="200" name="楕円 199"/>
        <xdr:cNvSpPr/>
      </xdr:nvSpPr>
      <xdr:spPr>
        <a:xfrm>
          <a:off x="2857500" y="1341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134154</xdr:rowOff>
    </xdr:from>
    <xdr:ext cx="469744" cy="259045"/>
    <xdr:sp macro="" textlink="">
      <xdr:nvSpPr>
        <xdr:cNvPr id="201" name="テキスト ボックス 200"/>
        <xdr:cNvSpPr txBox="1"/>
      </xdr:nvSpPr>
      <xdr:spPr>
        <a:xfrm>
          <a:off x="2673428" y="13507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58325</xdr:rowOff>
    </xdr:from>
    <xdr:to>
      <xdr:col>10</xdr:col>
      <xdr:colOff>165100</xdr:colOff>
      <xdr:row>77</xdr:row>
      <xdr:rowOff>159925</xdr:rowOff>
    </xdr:to>
    <xdr:sp macro="" textlink="">
      <xdr:nvSpPr>
        <xdr:cNvPr id="202" name="楕円 201"/>
        <xdr:cNvSpPr/>
      </xdr:nvSpPr>
      <xdr:spPr>
        <a:xfrm>
          <a:off x="1968500" y="132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5002</xdr:rowOff>
    </xdr:from>
    <xdr:ext cx="534377" cy="259045"/>
    <xdr:sp macro="" textlink="">
      <xdr:nvSpPr>
        <xdr:cNvPr id="203" name="テキスト ボックス 202"/>
        <xdr:cNvSpPr txBox="1"/>
      </xdr:nvSpPr>
      <xdr:spPr>
        <a:xfrm>
          <a:off x="1752111" y="130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54705</xdr:rowOff>
    </xdr:from>
    <xdr:to>
      <xdr:col>6</xdr:col>
      <xdr:colOff>38100</xdr:colOff>
      <xdr:row>77</xdr:row>
      <xdr:rowOff>156305</xdr:rowOff>
    </xdr:to>
    <xdr:sp macro="" textlink="">
      <xdr:nvSpPr>
        <xdr:cNvPr id="204" name="楕円 203"/>
        <xdr:cNvSpPr/>
      </xdr:nvSpPr>
      <xdr:spPr>
        <a:xfrm>
          <a:off x="1079500" y="1325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1382</xdr:rowOff>
    </xdr:from>
    <xdr:ext cx="534377" cy="259045"/>
    <xdr:sp macro="" textlink="">
      <xdr:nvSpPr>
        <xdr:cNvPr id="205" name="テキスト ボックス 204"/>
        <xdr:cNvSpPr txBox="1"/>
      </xdr:nvSpPr>
      <xdr:spPr>
        <a:xfrm>
          <a:off x="863111" y="130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160474</xdr:rowOff>
    </xdr:from>
    <xdr:to>
      <xdr:col>24</xdr:col>
      <xdr:colOff>63500</xdr:colOff>
      <xdr:row>97</xdr:row>
      <xdr:rowOff>169247</xdr:rowOff>
    </xdr:to>
    <xdr:cxnSp macro="">
      <xdr:nvCxnSpPr>
        <xdr:cNvPr id="239" name="直線コネクタ 238"/>
        <xdr:cNvCxnSpPr/>
      </xdr:nvCxnSpPr>
      <xdr:spPr>
        <a:xfrm>
          <a:off x="3797300" y="16791124"/>
          <a:ext cx="8382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125056</xdr:rowOff>
    </xdr:from>
    <xdr:to>
      <xdr:col>19</xdr:col>
      <xdr:colOff>177800</xdr:colOff>
      <xdr:row>97</xdr:row>
      <xdr:rowOff>160474</xdr:rowOff>
    </xdr:to>
    <xdr:cxnSp macro="">
      <xdr:nvCxnSpPr>
        <xdr:cNvPr id="242" name="直線コネクタ 241"/>
        <xdr:cNvCxnSpPr/>
      </xdr:nvCxnSpPr>
      <xdr:spPr>
        <a:xfrm>
          <a:off x="2908300" y="16755706"/>
          <a:ext cx="889000" cy="3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124470</xdr:rowOff>
    </xdr:from>
    <xdr:to>
      <xdr:col>15</xdr:col>
      <xdr:colOff>50800</xdr:colOff>
      <xdr:row>97</xdr:row>
      <xdr:rowOff>125056</xdr:rowOff>
    </xdr:to>
    <xdr:cxnSp macro="">
      <xdr:nvCxnSpPr>
        <xdr:cNvPr id="245" name="直線コネクタ 244"/>
        <xdr:cNvCxnSpPr/>
      </xdr:nvCxnSpPr>
      <xdr:spPr>
        <a:xfrm>
          <a:off x="2019300" y="16755120"/>
          <a:ext cx="889000" cy="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41988</xdr:rowOff>
    </xdr:from>
    <xdr:to>
      <xdr:col>10</xdr:col>
      <xdr:colOff>114300</xdr:colOff>
      <xdr:row>97</xdr:row>
      <xdr:rowOff>124470</xdr:rowOff>
    </xdr:to>
    <xdr:cxnSp macro="">
      <xdr:nvCxnSpPr>
        <xdr:cNvPr id="248" name="直線コネクタ 247"/>
        <xdr:cNvCxnSpPr/>
      </xdr:nvCxnSpPr>
      <xdr:spPr>
        <a:xfrm>
          <a:off x="1130300" y="16672638"/>
          <a:ext cx="889000" cy="8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120962</xdr:rowOff>
    </xdr:from>
    <xdr:to>
      <xdr:col>6</xdr:col>
      <xdr:colOff>38100</xdr:colOff>
      <xdr:row>97</xdr:row>
      <xdr:rowOff>51112</xdr:rowOff>
    </xdr:to>
    <xdr:sp macro="" textlink="">
      <xdr:nvSpPr>
        <xdr:cNvPr id="251" name="フローチャート: 判断 250"/>
        <xdr:cNvSpPr/>
      </xdr:nvSpPr>
      <xdr:spPr>
        <a:xfrm>
          <a:off x="1079500" y="165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67639</xdr:rowOff>
    </xdr:from>
    <xdr:ext cx="534377" cy="259045"/>
    <xdr:sp macro="" textlink="">
      <xdr:nvSpPr>
        <xdr:cNvPr id="252" name="テキスト ボックス 251"/>
        <xdr:cNvSpPr txBox="1"/>
      </xdr:nvSpPr>
      <xdr:spPr>
        <a:xfrm>
          <a:off x="863111" y="1635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118447</xdr:rowOff>
    </xdr:from>
    <xdr:to>
      <xdr:col>24</xdr:col>
      <xdr:colOff>114300</xdr:colOff>
      <xdr:row>98</xdr:row>
      <xdr:rowOff>48597</xdr:rowOff>
    </xdr:to>
    <xdr:sp macro="" textlink="">
      <xdr:nvSpPr>
        <xdr:cNvPr id="258" name="楕円 257"/>
        <xdr:cNvSpPr/>
      </xdr:nvSpPr>
      <xdr:spPr>
        <a:xfrm>
          <a:off x="4584700" y="1674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96874</xdr:rowOff>
    </xdr:from>
    <xdr:ext cx="534377" cy="259045"/>
    <xdr:sp macro="" textlink="">
      <xdr:nvSpPr>
        <xdr:cNvPr id="259" name="扶助費該当値テキスト"/>
        <xdr:cNvSpPr txBox="1"/>
      </xdr:nvSpPr>
      <xdr:spPr>
        <a:xfrm>
          <a:off x="4686300" y="1672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109674</xdr:rowOff>
    </xdr:from>
    <xdr:to>
      <xdr:col>20</xdr:col>
      <xdr:colOff>38100</xdr:colOff>
      <xdr:row>98</xdr:row>
      <xdr:rowOff>39824</xdr:rowOff>
    </xdr:to>
    <xdr:sp macro="" textlink="">
      <xdr:nvSpPr>
        <xdr:cNvPr id="260" name="楕円 259"/>
        <xdr:cNvSpPr/>
      </xdr:nvSpPr>
      <xdr:spPr>
        <a:xfrm>
          <a:off x="3746500" y="1674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30951</xdr:rowOff>
    </xdr:from>
    <xdr:ext cx="534377" cy="259045"/>
    <xdr:sp macro="" textlink="">
      <xdr:nvSpPr>
        <xdr:cNvPr id="261" name="テキスト ボックス 260"/>
        <xdr:cNvSpPr txBox="1"/>
      </xdr:nvSpPr>
      <xdr:spPr>
        <a:xfrm>
          <a:off x="3530111" y="1683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74256</xdr:rowOff>
    </xdr:from>
    <xdr:to>
      <xdr:col>15</xdr:col>
      <xdr:colOff>101600</xdr:colOff>
      <xdr:row>98</xdr:row>
      <xdr:rowOff>4406</xdr:rowOff>
    </xdr:to>
    <xdr:sp macro="" textlink="">
      <xdr:nvSpPr>
        <xdr:cNvPr id="262" name="楕円 261"/>
        <xdr:cNvSpPr/>
      </xdr:nvSpPr>
      <xdr:spPr>
        <a:xfrm>
          <a:off x="2857500" y="1670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166983</xdr:rowOff>
    </xdr:from>
    <xdr:ext cx="534377" cy="259045"/>
    <xdr:sp macro="" textlink="">
      <xdr:nvSpPr>
        <xdr:cNvPr id="263" name="テキスト ボックス 262"/>
        <xdr:cNvSpPr txBox="1"/>
      </xdr:nvSpPr>
      <xdr:spPr>
        <a:xfrm>
          <a:off x="2641111" y="1679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73670</xdr:rowOff>
    </xdr:from>
    <xdr:to>
      <xdr:col>10</xdr:col>
      <xdr:colOff>165100</xdr:colOff>
      <xdr:row>98</xdr:row>
      <xdr:rowOff>3820</xdr:rowOff>
    </xdr:to>
    <xdr:sp macro="" textlink="">
      <xdr:nvSpPr>
        <xdr:cNvPr id="264" name="楕円 263"/>
        <xdr:cNvSpPr/>
      </xdr:nvSpPr>
      <xdr:spPr>
        <a:xfrm>
          <a:off x="1968500" y="167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166397</xdr:rowOff>
    </xdr:from>
    <xdr:ext cx="534377" cy="259045"/>
    <xdr:sp macro="" textlink="">
      <xdr:nvSpPr>
        <xdr:cNvPr id="265" name="テキスト ボックス 264"/>
        <xdr:cNvSpPr txBox="1"/>
      </xdr:nvSpPr>
      <xdr:spPr>
        <a:xfrm>
          <a:off x="1752111" y="167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162638</xdr:rowOff>
    </xdr:from>
    <xdr:to>
      <xdr:col>6</xdr:col>
      <xdr:colOff>38100</xdr:colOff>
      <xdr:row>97</xdr:row>
      <xdr:rowOff>92788</xdr:rowOff>
    </xdr:to>
    <xdr:sp macro="" textlink="">
      <xdr:nvSpPr>
        <xdr:cNvPr id="266" name="楕円 265"/>
        <xdr:cNvSpPr/>
      </xdr:nvSpPr>
      <xdr:spPr>
        <a:xfrm>
          <a:off x="1079500" y="1662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83915</xdr:rowOff>
    </xdr:from>
    <xdr:ext cx="534377" cy="259045"/>
    <xdr:sp macro="" textlink="">
      <xdr:nvSpPr>
        <xdr:cNvPr id="267" name="テキスト ボックス 266"/>
        <xdr:cNvSpPr txBox="1"/>
      </xdr:nvSpPr>
      <xdr:spPr>
        <a:xfrm>
          <a:off x="863111" y="167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112192</xdr:rowOff>
    </xdr:from>
    <xdr:to>
      <xdr:col>55</xdr:col>
      <xdr:colOff>0</xdr:colOff>
      <xdr:row>37</xdr:row>
      <xdr:rowOff>124258</xdr:rowOff>
    </xdr:to>
    <xdr:cxnSp macro="">
      <xdr:nvCxnSpPr>
        <xdr:cNvPr id="296" name="直線コネクタ 295"/>
        <xdr:cNvCxnSpPr/>
      </xdr:nvCxnSpPr>
      <xdr:spPr>
        <a:xfrm>
          <a:off x="9639300" y="645584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78900</xdr:rowOff>
    </xdr:from>
    <xdr:to>
      <xdr:col>50</xdr:col>
      <xdr:colOff>114300</xdr:colOff>
      <xdr:row>37</xdr:row>
      <xdr:rowOff>112192</xdr:rowOff>
    </xdr:to>
    <xdr:cxnSp macro="">
      <xdr:nvCxnSpPr>
        <xdr:cNvPr id="299" name="直線コネクタ 298"/>
        <xdr:cNvCxnSpPr/>
      </xdr:nvCxnSpPr>
      <xdr:spPr>
        <a:xfrm>
          <a:off x="8750300" y="6422550"/>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36430</xdr:rowOff>
    </xdr:from>
    <xdr:to>
      <xdr:col>45</xdr:col>
      <xdr:colOff>177800</xdr:colOff>
      <xdr:row>37</xdr:row>
      <xdr:rowOff>78900</xdr:rowOff>
    </xdr:to>
    <xdr:cxnSp macro="">
      <xdr:nvCxnSpPr>
        <xdr:cNvPr id="302" name="直線コネクタ 301"/>
        <xdr:cNvCxnSpPr/>
      </xdr:nvCxnSpPr>
      <xdr:spPr>
        <a:xfrm>
          <a:off x="7861300" y="6380080"/>
          <a:ext cx="889000" cy="4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36430</xdr:rowOff>
    </xdr:from>
    <xdr:to>
      <xdr:col>41</xdr:col>
      <xdr:colOff>50800</xdr:colOff>
      <xdr:row>37</xdr:row>
      <xdr:rowOff>64472</xdr:rowOff>
    </xdr:to>
    <xdr:cxnSp macro="">
      <xdr:nvCxnSpPr>
        <xdr:cNvPr id="305" name="直線コネクタ 304"/>
        <xdr:cNvCxnSpPr/>
      </xdr:nvCxnSpPr>
      <xdr:spPr>
        <a:xfrm flipV="1">
          <a:off x="6972300" y="6380080"/>
          <a:ext cx="889000" cy="2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170297</xdr:rowOff>
    </xdr:from>
    <xdr:to>
      <xdr:col>36</xdr:col>
      <xdr:colOff>165100</xdr:colOff>
      <xdr:row>37</xdr:row>
      <xdr:rowOff>100447</xdr:rowOff>
    </xdr:to>
    <xdr:sp macro="" textlink="">
      <xdr:nvSpPr>
        <xdr:cNvPr id="308" name="フローチャート: 判断 307"/>
        <xdr:cNvSpPr/>
      </xdr:nvSpPr>
      <xdr:spPr>
        <a:xfrm>
          <a:off x="6921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116974</xdr:rowOff>
    </xdr:from>
    <xdr:ext cx="534377" cy="259045"/>
    <xdr:sp macro="" textlink="">
      <xdr:nvSpPr>
        <xdr:cNvPr id="309" name="テキスト ボックス 308"/>
        <xdr:cNvSpPr txBox="1"/>
      </xdr:nvSpPr>
      <xdr:spPr>
        <a:xfrm>
          <a:off x="6705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73458</xdr:rowOff>
    </xdr:from>
    <xdr:to>
      <xdr:col>55</xdr:col>
      <xdr:colOff>50800</xdr:colOff>
      <xdr:row>38</xdr:row>
      <xdr:rowOff>3608</xdr:rowOff>
    </xdr:to>
    <xdr:sp macro="" textlink="">
      <xdr:nvSpPr>
        <xdr:cNvPr id="315" name="楕円 314"/>
        <xdr:cNvSpPr/>
      </xdr:nvSpPr>
      <xdr:spPr>
        <a:xfrm>
          <a:off x="10426700" y="64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159835</xdr:rowOff>
    </xdr:from>
    <xdr:ext cx="534377" cy="259045"/>
    <xdr:sp macro="" textlink="">
      <xdr:nvSpPr>
        <xdr:cNvPr id="316" name="補助費等該当値テキスト"/>
        <xdr:cNvSpPr txBox="1"/>
      </xdr:nvSpPr>
      <xdr:spPr>
        <a:xfrm>
          <a:off x="10528300" y="633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61392</xdr:rowOff>
    </xdr:from>
    <xdr:to>
      <xdr:col>50</xdr:col>
      <xdr:colOff>165100</xdr:colOff>
      <xdr:row>37</xdr:row>
      <xdr:rowOff>162992</xdr:rowOff>
    </xdr:to>
    <xdr:sp macro="" textlink="">
      <xdr:nvSpPr>
        <xdr:cNvPr id="317" name="楕円 316"/>
        <xdr:cNvSpPr/>
      </xdr:nvSpPr>
      <xdr:spPr>
        <a:xfrm>
          <a:off x="9588500" y="64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154119</xdr:rowOff>
    </xdr:from>
    <xdr:ext cx="534377" cy="259045"/>
    <xdr:sp macro="" textlink="">
      <xdr:nvSpPr>
        <xdr:cNvPr id="318" name="テキスト ボックス 317"/>
        <xdr:cNvSpPr txBox="1"/>
      </xdr:nvSpPr>
      <xdr:spPr>
        <a:xfrm>
          <a:off x="9372111" y="649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28100</xdr:rowOff>
    </xdr:from>
    <xdr:to>
      <xdr:col>46</xdr:col>
      <xdr:colOff>38100</xdr:colOff>
      <xdr:row>37</xdr:row>
      <xdr:rowOff>129700</xdr:rowOff>
    </xdr:to>
    <xdr:sp macro="" textlink="">
      <xdr:nvSpPr>
        <xdr:cNvPr id="319" name="楕円 318"/>
        <xdr:cNvSpPr/>
      </xdr:nvSpPr>
      <xdr:spPr>
        <a:xfrm>
          <a:off x="8699500" y="63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120827</xdr:rowOff>
    </xdr:from>
    <xdr:ext cx="534377" cy="259045"/>
    <xdr:sp macro="" textlink="">
      <xdr:nvSpPr>
        <xdr:cNvPr id="320" name="テキスト ボックス 319"/>
        <xdr:cNvSpPr txBox="1"/>
      </xdr:nvSpPr>
      <xdr:spPr>
        <a:xfrm>
          <a:off x="8483111" y="646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157080</xdr:rowOff>
    </xdr:from>
    <xdr:to>
      <xdr:col>41</xdr:col>
      <xdr:colOff>101600</xdr:colOff>
      <xdr:row>37</xdr:row>
      <xdr:rowOff>87230</xdr:rowOff>
    </xdr:to>
    <xdr:sp macro="" textlink="">
      <xdr:nvSpPr>
        <xdr:cNvPr id="321" name="楕円 320"/>
        <xdr:cNvSpPr/>
      </xdr:nvSpPr>
      <xdr:spPr>
        <a:xfrm>
          <a:off x="7810500" y="632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78357</xdr:rowOff>
    </xdr:from>
    <xdr:ext cx="534377" cy="259045"/>
    <xdr:sp macro="" textlink="">
      <xdr:nvSpPr>
        <xdr:cNvPr id="322" name="テキスト ボックス 321"/>
        <xdr:cNvSpPr txBox="1"/>
      </xdr:nvSpPr>
      <xdr:spPr>
        <a:xfrm>
          <a:off x="7594111" y="64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13672</xdr:rowOff>
    </xdr:from>
    <xdr:to>
      <xdr:col>36</xdr:col>
      <xdr:colOff>165100</xdr:colOff>
      <xdr:row>37</xdr:row>
      <xdr:rowOff>115272</xdr:rowOff>
    </xdr:to>
    <xdr:sp macro="" textlink="">
      <xdr:nvSpPr>
        <xdr:cNvPr id="323" name="楕円 322"/>
        <xdr:cNvSpPr/>
      </xdr:nvSpPr>
      <xdr:spPr>
        <a:xfrm>
          <a:off x="6921500" y="635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106399</xdr:rowOff>
    </xdr:from>
    <xdr:ext cx="534377" cy="259045"/>
    <xdr:sp macro="" textlink="">
      <xdr:nvSpPr>
        <xdr:cNvPr id="324" name="テキスト ボックス 323"/>
        <xdr:cNvSpPr txBox="1"/>
      </xdr:nvSpPr>
      <xdr:spPr>
        <a:xfrm>
          <a:off x="6705111" y="645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20686</xdr:rowOff>
    </xdr:from>
    <xdr:to>
      <xdr:col>55</xdr:col>
      <xdr:colOff>0</xdr:colOff>
      <xdr:row>59</xdr:row>
      <xdr:rowOff>21461</xdr:rowOff>
    </xdr:to>
    <xdr:cxnSp macro="">
      <xdr:nvCxnSpPr>
        <xdr:cNvPr id="353" name="直線コネクタ 352"/>
        <xdr:cNvCxnSpPr/>
      </xdr:nvCxnSpPr>
      <xdr:spPr>
        <a:xfrm>
          <a:off x="9639300" y="10136236"/>
          <a:ext cx="8382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7658</xdr:rowOff>
    </xdr:from>
    <xdr:to>
      <xdr:col>50</xdr:col>
      <xdr:colOff>114300</xdr:colOff>
      <xdr:row>59</xdr:row>
      <xdr:rowOff>20686</xdr:rowOff>
    </xdr:to>
    <xdr:cxnSp macro="">
      <xdr:nvCxnSpPr>
        <xdr:cNvPr id="356" name="直線コネクタ 355"/>
        <xdr:cNvCxnSpPr/>
      </xdr:nvCxnSpPr>
      <xdr:spPr>
        <a:xfrm>
          <a:off x="8750300" y="10123208"/>
          <a:ext cx="889000" cy="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7658</xdr:rowOff>
    </xdr:from>
    <xdr:to>
      <xdr:col>45</xdr:col>
      <xdr:colOff>177800</xdr:colOff>
      <xdr:row>59</xdr:row>
      <xdr:rowOff>9753</xdr:rowOff>
    </xdr:to>
    <xdr:cxnSp macro="">
      <xdr:nvCxnSpPr>
        <xdr:cNvPr id="359" name="直線コネクタ 358"/>
        <xdr:cNvCxnSpPr/>
      </xdr:nvCxnSpPr>
      <xdr:spPr>
        <a:xfrm flipV="1">
          <a:off x="7861300" y="10123208"/>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155329</xdr:rowOff>
    </xdr:from>
    <xdr:to>
      <xdr:col>41</xdr:col>
      <xdr:colOff>50800</xdr:colOff>
      <xdr:row>59</xdr:row>
      <xdr:rowOff>9753</xdr:rowOff>
    </xdr:to>
    <xdr:cxnSp macro="">
      <xdr:nvCxnSpPr>
        <xdr:cNvPr id="362" name="直線コネクタ 361"/>
        <xdr:cNvCxnSpPr/>
      </xdr:nvCxnSpPr>
      <xdr:spPr>
        <a:xfrm>
          <a:off x="6972300" y="10099429"/>
          <a:ext cx="889000" cy="2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116147</xdr:rowOff>
    </xdr:from>
    <xdr:to>
      <xdr:col>36</xdr:col>
      <xdr:colOff>165100</xdr:colOff>
      <xdr:row>59</xdr:row>
      <xdr:rowOff>46297</xdr:rowOff>
    </xdr:to>
    <xdr:sp macro="" textlink="">
      <xdr:nvSpPr>
        <xdr:cNvPr id="365" name="フローチャート: 判断 364"/>
        <xdr:cNvSpPr/>
      </xdr:nvSpPr>
      <xdr:spPr>
        <a:xfrm>
          <a:off x="6921500" y="1006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37424</xdr:rowOff>
    </xdr:from>
    <xdr:ext cx="599010" cy="259045"/>
    <xdr:sp macro="" textlink="">
      <xdr:nvSpPr>
        <xdr:cNvPr id="366" name="テキスト ボックス 365"/>
        <xdr:cNvSpPr txBox="1"/>
      </xdr:nvSpPr>
      <xdr:spPr>
        <a:xfrm>
          <a:off x="6672795" y="10152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142111</xdr:rowOff>
    </xdr:from>
    <xdr:to>
      <xdr:col>55</xdr:col>
      <xdr:colOff>50800</xdr:colOff>
      <xdr:row>59</xdr:row>
      <xdr:rowOff>72261</xdr:rowOff>
    </xdr:to>
    <xdr:sp macro="" textlink="">
      <xdr:nvSpPr>
        <xdr:cNvPr id="372" name="楕円 371"/>
        <xdr:cNvSpPr/>
      </xdr:nvSpPr>
      <xdr:spPr>
        <a:xfrm>
          <a:off x="10426700" y="100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99791</xdr:rowOff>
    </xdr:from>
    <xdr:ext cx="534377" cy="259045"/>
    <xdr:sp macro="" textlink="">
      <xdr:nvSpPr>
        <xdr:cNvPr id="373" name="普通建設事業費該当値テキスト"/>
        <xdr:cNvSpPr txBox="1"/>
      </xdr:nvSpPr>
      <xdr:spPr>
        <a:xfrm>
          <a:off x="10528300" y="100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141336</xdr:rowOff>
    </xdr:from>
    <xdr:to>
      <xdr:col>50</xdr:col>
      <xdr:colOff>165100</xdr:colOff>
      <xdr:row>59</xdr:row>
      <xdr:rowOff>71486</xdr:rowOff>
    </xdr:to>
    <xdr:sp macro="" textlink="">
      <xdr:nvSpPr>
        <xdr:cNvPr id="374" name="楕円 373"/>
        <xdr:cNvSpPr/>
      </xdr:nvSpPr>
      <xdr:spPr>
        <a:xfrm>
          <a:off x="9588500" y="1008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62613</xdr:rowOff>
    </xdr:from>
    <xdr:ext cx="534377" cy="259045"/>
    <xdr:sp macro="" textlink="">
      <xdr:nvSpPr>
        <xdr:cNvPr id="375" name="テキスト ボックス 374"/>
        <xdr:cNvSpPr txBox="1"/>
      </xdr:nvSpPr>
      <xdr:spPr>
        <a:xfrm>
          <a:off x="9372111" y="1017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128308</xdr:rowOff>
    </xdr:from>
    <xdr:to>
      <xdr:col>46</xdr:col>
      <xdr:colOff>38100</xdr:colOff>
      <xdr:row>59</xdr:row>
      <xdr:rowOff>58458</xdr:rowOff>
    </xdr:to>
    <xdr:sp macro="" textlink="">
      <xdr:nvSpPr>
        <xdr:cNvPr id="376" name="楕円 375"/>
        <xdr:cNvSpPr/>
      </xdr:nvSpPr>
      <xdr:spPr>
        <a:xfrm>
          <a:off x="8699500" y="1007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49585</xdr:rowOff>
    </xdr:from>
    <xdr:ext cx="534377" cy="259045"/>
    <xdr:sp macro="" textlink="">
      <xdr:nvSpPr>
        <xdr:cNvPr id="377" name="テキスト ボックス 376"/>
        <xdr:cNvSpPr txBox="1"/>
      </xdr:nvSpPr>
      <xdr:spPr>
        <a:xfrm>
          <a:off x="8483111" y="10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130403</xdr:rowOff>
    </xdr:from>
    <xdr:to>
      <xdr:col>41</xdr:col>
      <xdr:colOff>101600</xdr:colOff>
      <xdr:row>59</xdr:row>
      <xdr:rowOff>60553</xdr:rowOff>
    </xdr:to>
    <xdr:sp macro="" textlink="">
      <xdr:nvSpPr>
        <xdr:cNvPr id="378" name="楕円 377"/>
        <xdr:cNvSpPr/>
      </xdr:nvSpPr>
      <xdr:spPr>
        <a:xfrm>
          <a:off x="7810500" y="100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51680</xdr:rowOff>
    </xdr:from>
    <xdr:ext cx="534377" cy="259045"/>
    <xdr:sp macro="" textlink="">
      <xdr:nvSpPr>
        <xdr:cNvPr id="379" name="テキスト ボックス 378"/>
        <xdr:cNvSpPr txBox="1"/>
      </xdr:nvSpPr>
      <xdr:spPr>
        <a:xfrm>
          <a:off x="7594111" y="1016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104529</xdr:rowOff>
    </xdr:from>
    <xdr:to>
      <xdr:col>36</xdr:col>
      <xdr:colOff>165100</xdr:colOff>
      <xdr:row>59</xdr:row>
      <xdr:rowOff>34679</xdr:rowOff>
    </xdr:to>
    <xdr:sp macro="" textlink="">
      <xdr:nvSpPr>
        <xdr:cNvPr id="380" name="楕円 379"/>
        <xdr:cNvSpPr/>
      </xdr:nvSpPr>
      <xdr:spPr>
        <a:xfrm>
          <a:off x="6921500" y="1004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51206</xdr:rowOff>
    </xdr:from>
    <xdr:ext cx="599010" cy="259045"/>
    <xdr:sp macro="" textlink="">
      <xdr:nvSpPr>
        <xdr:cNvPr id="381" name="テキスト ボックス 380"/>
        <xdr:cNvSpPr txBox="1"/>
      </xdr:nvSpPr>
      <xdr:spPr>
        <a:xfrm>
          <a:off x="6672795" y="982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126090</xdr:rowOff>
    </xdr:from>
    <xdr:to>
      <xdr:col>55</xdr:col>
      <xdr:colOff>0</xdr:colOff>
      <xdr:row>78</xdr:row>
      <xdr:rowOff>129936</xdr:rowOff>
    </xdr:to>
    <xdr:cxnSp macro="">
      <xdr:nvCxnSpPr>
        <xdr:cNvPr id="408" name="直線コネクタ 407"/>
        <xdr:cNvCxnSpPr/>
      </xdr:nvCxnSpPr>
      <xdr:spPr>
        <a:xfrm>
          <a:off x="9639300" y="13499190"/>
          <a:ext cx="838200" cy="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126090</xdr:rowOff>
    </xdr:from>
    <xdr:to>
      <xdr:col>50</xdr:col>
      <xdr:colOff>114300</xdr:colOff>
      <xdr:row>78</xdr:row>
      <xdr:rowOff>134296</xdr:rowOff>
    </xdr:to>
    <xdr:cxnSp macro="">
      <xdr:nvCxnSpPr>
        <xdr:cNvPr id="411" name="直線コネクタ 410"/>
        <xdr:cNvCxnSpPr/>
      </xdr:nvCxnSpPr>
      <xdr:spPr>
        <a:xfrm flipV="1">
          <a:off x="8750300" y="13499190"/>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134296</xdr:rowOff>
    </xdr:from>
    <xdr:to>
      <xdr:col>45</xdr:col>
      <xdr:colOff>177800</xdr:colOff>
      <xdr:row>78</xdr:row>
      <xdr:rowOff>138804</xdr:rowOff>
    </xdr:to>
    <xdr:cxnSp macro="">
      <xdr:nvCxnSpPr>
        <xdr:cNvPr id="414" name="直線コネクタ 413"/>
        <xdr:cNvCxnSpPr/>
      </xdr:nvCxnSpPr>
      <xdr:spPr>
        <a:xfrm flipV="1">
          <a:off x="7861300" y="13507396"/>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98751</xdr:rowOff>
    </xdr:from>
    <xdr:to>
      <xdr:col>41</xdr:col>
      <xdr:colOff>50800</xdr:colOff>
      <xdr:row>78</xdr:row>
      <xdr:rowOff>138804</xdr:rowOff>
    </xdr:to>
    <xdr:cxnSp macro="">
      <xdr:nvCxnSpPr>
        <xdr:cNvPr id="417" name="直線コネクタ 416"/>
        <xdr:cNvCxnSpPr/>
      </xdr:nvCxnSpPr>
      <xdr:spPr>
        <a:xfrm>
          <a:off x="6972300" y="13471851"/>
          <a:ext cx="889000" cy="4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68233</xdr:rowOff>
    </xdr:from>
    <xdr:to>
      <xdr:col>36</xdr:col>
      <xdr:colOff>165100</xdr:colOff>
      <xdr:row>78</xdr:row>
      <xdr:rowOff>169833</xdr:rowOff>
    </xdr:to>
    <xdr:sp macro="" textlink="">
      <xdr:nvSpPr>
        <xdr:cNvPr id="420" name="フローチャート: 判断 419"/>
        <xdr:cNvSpPr/>
      </xdr:nvSpPr>
      <xdr:spPr>
        <a:xfrm>
          <a:off x="6921500" y="1344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160960</xdr:rowOff>
    </xdr:from>
    <xdr:ext cx="534377" cy="259045"/>
    <xdr:sp macro="" textlink="">
      <xdr:nvSpPr>
        <xdr:cNvPr id="421" name="テキスト ボックス 420"/>
        <xdr:cNvSpPr txBox="1"/>
      </xdr:nvSpPr>
      <xdr:spPr>
        <a:xfrm>
          <a:off x="6705111" y="1353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79136</xdr:rowOff>
    </xdr:from>
    <xdr:to>
      <xdr:col>55</xdr:col>
      <xdr:colOff>50800</xdr:colOff>
      <xdr:row>79</xdr:row>
      <xdr:rowOff>9286</xdr:rowOff>
    </xdr:to>
    <xdr:sp macro="" textlink="">
      <xdr:nvSpPr>
        <xdr:cNvPr id="427" name="楕円 426"/>
        <xdr:cNvSpPr/>
      </xdr:nvSpPr>
      <xdr:spPr>
        <a:xfrm>
          <a:off x="10426700" y="1345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534377" cy="259045"/>
    <xdr:sp macro="" textlink="">
      <xdr:nvSpPr>
        <xdr:cNvPr id="428" name="普通建設事業費 （ うち新規整備　）該当値テキスト"/>
        <xdr:cNvSpPr txBox="1"/>
      </xdr:nvSpPr>
      <xdr:spPr>
        <a:xfrm>
          <a:off x="10528300" y="1342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75290</xdr:rowOff>
    </xdr:from>
    <xdr:to>
      <xdr:col>50</xdr:col>
      <xdr:colOff>165100</xdr:colOff>
      <xdr:row>79</xdr:row>
      <xdr:rowOff>5440</xdr:rowOff>
    </xdr:to>
    <xdr:sp macro="" textlink="">
      <xdr:nvSpPr>
        <xdr:cNvPr id="429" name="楕円 428"/>
        <xdr:cNvSpPr/>
      </xdr:nvSpPr>
      <xdr:spPr>
        <a:xfrm>
          <a:off x="9588500" y="1344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168017</xdr:rowOff>
    </xdr:from>
    <xdr:ext cx="534377" cy="259045"/>
    <xdr:sp macro="" textlink="">
      <xdr:nvSpPr>
        <xdr:cNvPr id="430" name="テキスト ボックス 429"/>
        <xdr:cNvSpPr txBox="1"/>
      </xdr:nvSpPr>
      <xdr:spPr>
        <a:xfrm>
          <a:off x="9372111" y="1354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83496</xdr:rowOff>
    </xdr:from>
    <xdr:to>
      <xdr:col>46</xdr:col>
      <xdr:colOff>38100</xdr:colOff>
      <xdr:row>79</xdr:row>
      <xdr:rowOff>13646</xdr:rowOff>
    </xdr:to>
    <xdr:sp macro="" textlink="">
      <xdr:nvSpPr>
        <xdr:cNvPr id="431" name="楕円 430"/>
        <xdr:cNvSpPr/>
      </xdr:nvSpPr>
      <xdr:spPr>
        <a:xfrm>
          <a:off x="8699500" y="1345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4773</xdr:rowOff>
    </xdr:from>
    <xdr:ext cx="534377" cy="259045"/>
    <xdr:sp macro="" textlink="">
      <xdr:nvSpPr>
        <xdr:cNvPr id="432" name="テキスト ボックス 431"/>
        <xdr:cNvSpPr txBox="1"/>
      </xdr:nvSpPr>
      <xdr:spPr>
        <a:xfrm>
          <a:off x="8483111" y="1354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88004</xdr:rowOff>
    </xdr:from>
    <xdr:to>
      <xdr:col>41</xdr:col>
      <xdr:colOff>101600</xdr:colOff>
      <xdr:row>79</xdr:row>
      <xdr:rowOff>18154</xdr:rowOff>
    </xdr:to>
    <xdr:sp macro="" textlink="">
      <xdr:nvSpPr>
        <xdr:cNvPr id="433" name="楕円 432"/>
        <xdr:cNvSpPr/>
      </xdr:nvSpPr>
      <xdr:spPr>
        <a:xfrm>
          <a:off x="7810500" y="1346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9281</xdr:rowOff>
    </xdr:from>
    <xdr:ext cx="469744" cy="259045"/>
    <xdr:sp macro="" textlink="">
      <xdr:nvSpPr>
        <xdr:cNvPr id="434" name="テキスト ボックス 433"/>
        <xdr:cNvSpPr txBox="1"/>
      </xdr:nvSpPr>
      <xdr:spPr>
        <a:xfrm>
          <a:off x="7626428" y="1355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47951</xdr:rowOff>
    </xdr:from>
    <xdr:to>
      <xdr:col>36</xdr:col>
      <xdr:colOff>165100</xdr:colOff>
      <xdr:row>78</xdr:row>
      <xdr:rowOff>149551</xdr:rowOff>
    </xdr:to>
    <xdr:sp macro="" textlink="">
      <xdr:nvSpPr>
        <xdr:cNvPr id="435" name="楕円 434"/>
        <xdr:cNvSpPr/>
      </xdr:nvSpPr>
      <xdr:spPr>
        <a:xfrm>
          <a:off x="6921500" y="134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166078</xdr:rowOff>
    </xdr:from>
    <xdr:ext cx="534377" cy="259045"/>
    <xdr:sp macro="" textlink="">
      <xdr:nvSpPr>
        <xdr:cNvPr id="436" name="テキスト ボックス 435"/>
        <xdr:cNvSpPr txBox="1"/>
      </xdr:nvSpPr>
      <xdr:spPr>
        <a:xfrm>
          <a:off x="6705111" y="131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52020</xdr:rowOff>
    </xdr:from>
    <xdr:to>
      <xdr:col>55</xdr:col>
      <xdr:colOff>0</xdr:colOff>
      <xdr:row>98</xdr:row>
      <xdr:rowOff>71856</xdr:rowOff>
    </xdr:to>
    <xdr:cxnSp macro="">
      <xdr:nvCxnSpPr>
        <xdr:cNvPr id="463" name="直線コネクタ 462"/>
        <xdr:cNvCxnSpPr/>
      </xdr:nvCxnSpPr>
      <xdr:spPr>
        <a:xfrm flipV="1">
          <a:off x="9639300" y="16854120"/>
          <a:ext cx="8382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133062</xdr:rowOff>
    </xdr:from>
    <xdr:to>
      <xdr:col>50</xdr:col>
      <xdr:colOff>114300</xdr:colOff>
      <xdr:row>98</xdr:row>
      <xdr:rowOff>71856</xdr:rowOff>
    </xdr:to>
    <xdr:cxnSp macro="">
      <xdr:nvCxnSpPr>
        <xdr:cNvPr id="466" name="直線コネクタ 465"/>
        <xdr:cNvCxnSpPr/>
      </xdr:nvCxnSpPr>
      <xdr:spPr>
        <a:xfrm>
          <a:off x="8750300" y="16763712"/>
          <a:ext cx="889000" cy="1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113903</xdr:rowOff>
    </xdr:from>
    <xdr:to>
      <xdr:col>45</xdr:col>
      <xdr:colOff>177800</xdr:colOff>
      <xdr:row>97</xdr:row>
      <xdr:rowOff>133062</xdr:rowOff>
    </xdr:to>
    <xdr:cxnSp macro="">
      <xdr:nvCxnSpPr>
        <xdr:cNvPr id="469" name="直線コネクタ 468"/>
        <xdr:cNvCxnSpPr/>
      </xdr:nvCxnSpPr>
      <xdr:spPr>
        <a:xfrm>
          <a:off x="7861300" y="16744553"/>
          <a:ext cx="889000" cy="1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113903</xdr:rowOff>
    </xdr:from>
    <xdr:to>
      <xdr:col>41</xdr:col>
      <xdr:colOff>50800</xdr:colOff>
      <xdr:row>97</xdr:row>
      <xdr:rowOff>170847</xdr:rowOff>
    </xdr:to>
    <xdr:cxnSp macro="">
      <xdr:nvCxnSpPr>
        <xdr:cNvPr id="472" name="直線コネクタ 471"/>
        <xdr:cNvCxnSpPr/>
      </xdr:nvCxnSpPr>
      <xdr:spPr>
        <a:xfrm flipV="1">
          <a:off x="6972300" y="16744553"/>
          <a:ext cx="889000" cy="5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79086</xdr:rowOff>
    </xdr:from>
    <xdr:ext cx="534377" cy="259045"/>
    <xdr:sp macro="" textlink="">
      <xdr:nvSpPr>
        <xdr:cNvPr id="474" name="テキスト ボックス 473"/>
        <xdr:cNvSpPr txBox="1"/>
      </xdr:nvSpPr>
      <xdr:spPr>
        <a:xfrm>
          <a:off x="7594111" y="1688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100874</xdr:rowOff>
    </xdr:from>
    <xdr:to>
      <xdr:col>36</xdr:col>
      <xdr:colOff>165100</xdr:colOff>
      <xdr:row>98</xdr:row>
      <xdr:rowOff>31024</xdr:rowOff>
    </xdr:to>
    <xdr:sp macro="" textlink="">
      <xdr:nvSpPr>
        <xdr:cNvPr id="475" name="フローチャート: 判断 474"/>
        <xdr:cNvSpPr/>
      </xdr:nvSpPr>
      <xdr:spPr>
        <a:xfrm>
          <a:off x="6921500" y="1673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47551</xdr:rowOff>
    </xdr:from>
    <xdr:ext cx="534377" cy="259045"/>
    <xdr:sp macro="" textlink="">
      <xdr:nvSpPr>
        <xdr:cNvPr id="476" name="テキスト ボックス 475"/>
        <xdr:cNvSpPr txBox="1"/>
      </xdr:nvSpPr>
      <xdr:spPr>
        <a:xfrm>
          <a:off x="6705111" y="1650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1220</xdr:rowOff>
    </xdr:from>
    <xdr:to>
      <xdr:col>55</xdr:col>
      <xdr:colOff>50800</xdr:colOff>
      <xdr:row>98</xdr:row>
      <xdr:rowOff>102820</xdr:rowOff>
    </xdr:to>
    <xdr:sp macro="" textlink="">
      <xdr:nvSpPr>
        <xdr:cNvPr id="482" name="楕円 481"/>
        <xdr:cNvSpPr/>
      </xdr:nvSpPr>
      <xdr:spPr>
        <a:xfrm>
          <a:off x="10426700" y="168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92607</xdr:rowOff>
    </xdr:from>
    <xdr:ext cx="534377" cy="259045"/>
    <xdr:sp macro="" textlink="">
      <xdr:nvSpPr>
        <xdr:cNvPr id="483" name="普通建設事業費 （ うち更新整備　）該当値テキスト"/>
        <xdr:cNvSpPr txBox="1"/>
      </xdr:nvSpPr>
      <xdr:spPr>
        <a:xfrm>
          <a:off x="10528300" y="167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21056</xdr:rowOff>
    </xdr:from>
    <xdr:to>
      <xdr:col>50</xdr:col>
      <xdr:colOff>165100</xdr:colOff>
      <xdr:row>98</xdr:row>
      <xdr:rowOff>122656</xdr:rowOff>
    </xdr:to>
    <xdr:sp macro="" textlink="">
      <xdr:nvSpPr>
        <xdr:cNvPr id="484" name="楕円 483"/>
        <xdr:cNvSpPr/>
      </xdr:nvSpPr>
      <xdr:spPr>
        <a:xfrm>
          <a:off x="9588500" y="1682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113783</xdr:rowOff>
    </xdr:from>
    <xdr:ext cx="534377" cy="259045"/>
    <xdr:sp macro="" textlink="">
      <xdr:nvSpPr>
        <xdr:cNvPr id="485" name="テキスト ボックス 484"/>
        <xdr:cNvSpPr txBox="1"/>
      </xdr:nvSpPr>
      <xdr:spPr>
        <a:xfrm>
          <a:off x="9372111" y="1691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82262</xdr:rowOff>
    </xdr:from>
    <xdr:to>
      <xdr:col>46</xdr:col>
      <xdr:colOff>38100</xdr:colOff>
      <xdr:row>98</xdr:row>
      <xdr:rowOff>12412</xdr:rowOff>
    </xdr:to>
    <xdr:sp macro="" textlink="">
      <xdr:nvSpPr>
        <xdr:cNvPr id="486" name="楕円 485"/>
        <xdr:cNvSpPr/>
      </xdr:nvSpPr>
      <xdr:spPr>
        <a:xfrm>
          <a:off x="8699500" y="1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28939</xdr:rowOff>
    </xdr:from>
    <xdr:ext cx="534377" cy="259045"/>
    <xdr:sp macro="" textlink="">
      <xdr:nvSpPr>
        <xdr:cNvPr id="487" name="テキスト ボックス 486"/>
        <xdr:cNvSpPr txBox="1"/>
      </xdr:nvSpPr>
      <xdr:spPr>
        <a:xfrm>
          <a:off x="8483111" y="164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63103</xdr:rowOff>
    </xdr:from>
    <xdr:to>
      <xdr:col>41</xdr:col>
      <xdr:colOff>101600</xdr:colOff>
      <xdr:row>97</xdr:row>
      <xdr:rowOff>164703</xdr:rowOff>
    </xdr:to>
    <xdr:sp macro="" textlink="">
      <xdr:nvSpPr>
        <xdr:cNvPr id="488" name="楕円 487"/>
        <xdr:cNvSpPr/>
      </xdr:nvSpPr>
      <xdr:spPr>
        <a:xfrm>
          <a:off x="7810500" y="1669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9780</xdr:rowOff>
    </xdr:from>
    <xdr:ext cx="534377" cy="259045"/>
    <xdr:sp macro="" textlink="">
      <xdr:nvSpPr>
        <xdr:cNvPr id="489" name="テキスト ボックス 488"/>
        <xdr:cNvSpPr txBox="1"/>
      </xdr:nvSpPr>
      <xdr:spPr>
        <a:xfrm>
          <a:off x="7594111" y="164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120047</xdr:rowOff>
    </xdr:from>
    <xdr:to>
      <xdr:col>36</xdr:col>
      <xdr:colOff>165100</xdr:colOff>
      <xdr:row>98</xdr:row>
      <xdr:rowOff>50197</xdr:rowOff>
    </xdr:to>
    <xdr:sp macro="" textlink="">
      <xdr:nvSpPr>
        <xdr:cNvPr id="490" name="楕円 489"/>
        <xdr:cNvSpPr/>
      </xdr:nvSpPr>
      <xdr:spPr>
        <a:xfrm>
          <a:off x="6921500" y="1675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41324</xdr:rowOff>
    </xdr:from>
    <xdr:ext cx="534377" cy="259045"/>
    <xdr:sp macro="" textlink="">
      <xdr:nvSpPr>
        <xdr:cNvPr id="491" name="テキスト ボックス 490"/>
        <xdr:cNvSpPr txBox="1"/>
      </xdr:nvSpPr>
      <xdr:spPr>
        <a:xfrm>
          <a:off x="6705111" y="1684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8" name="直線コネクタ 51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1" name="直線コネクタ 52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4" name="直線コネクタ 52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7" name="直線コネクタ 52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75481</xdr:rowOff>
    </xdr:from>
    <xdr:to>
      <xdr:col>67</xdr:col>
      <xdr:colOff>101600</xdr:colOff>
      <xdr:row>39</xdr:row>
      <xdr:rowOff>5631</xdr:rowOff>
    </xdr:to>
    <xdr:sp macro="" textlink="">
      <xdr:nvSpPr>
        <xdr:cNvPr id="530" name="フローチャート: 判断 529"/>
        <xdr:cNvSpPr/>
      </xdr:nvSpPr>
      <xdr:spPr>
        <a:xfrm>
          <a:off x="12763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22158</xdr:rowOff>
    </xdr:from>
    <xdr:ext cx="469744" cy="259045"/>
    <xdr:sp macro="" textlink="">
      <xdr:nvSpPr>
        <xdr:cNvPr id="531" name="テキスト ボックス 530"/>
        <xdr:cNvSpPr txBox="1"/>
      </xdr:nvSpPr>
      <xdr:spPr>
        <a:xfrm>
          <a:off x="12579428"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7" name="楕円 53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249299" cy="259045"/>
    <xdr:sp macro="" textlink="">
      <xdr:nvSpPr>
        <xdr:cNvPr id="538" name="災害復旧事業費該当値テキスト"/>
        <xdr:cNvSpPr txBox="1"/>
      </xdr:nvSpPr>
      <xdr:spPr>
        <a:xfrm>
          <a:off x="16370300" y="65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3" name="楕円 54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4" name="テキスト ボックス 54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65785</xdr:rowOff>
    </xdr:from>
    <xdr:to>
      <xdr:col>85</xdr:col>
      <xdr:colOff>127000</xdr:colOff>
      <xdr:row>78</xdr:row>
      <xdr:rowOff>96038</xdr:rowOff>
    </xdr:to>
    <xdr:cxnSp macro="">
      <xdr:nvCxnSpPr>
        <xdr:cNvPr id="622" name="直線コネクタ 621"/>
        <xdr:cNvCxnSpPr/>
      </xdr:nvCxnSpPr>
      <xdr:spPr>
        <a:xfrm>
          <a:off x="15481300" y="13438885"/>
          <a:ext cx="8382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58962</xdr:rowOff>
    </xdr:from>
    <xdr:to>
      <xdr:col>81</xdr:col>
      <xdr:colOff>50800</xdr:colOff>
      <xdr:row>78</xdr:row>
      <xdr:rowOff>65785</xdr:rowOff>
    </xdr:to>
    <xdr:cxnSp macro="">
      <xdr:nvCxnSpPr>
        <xdr:cNvPr id="625" name="直線コネクタ 624"/>
        <xdr:cNvCxnSpPr/>
      </xdr:nvCxnSpPr>
      <xdr:spPr>
        <a:xfrm>
          <a:off x="14592300" y="13432062"/>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54273</xdr:rowOff>
    </xdr:from>
    <xdr:to>
      <xdr:col>76</xdr:col>
      <xdr:colOff>114300</xdr:colOff>
      <xdr:row>78</xdr:row>
      <xdr:rowOff>58962</xdr:rowOff>
    </xdr:to>
    <xdr:cxnSp macro="">
      <xdr:nvCxnSpPr>
        <xdr:cNvPr id="628" name="直線コネクタ 627"/>
        <xdr:cNvCxnSpPr/>
      </xdr:nvCxnSpPr>
      <xdr:spPr>
        <a:xfrm>
          <a:off x="13703300" y="13427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45416</xdr:rowOff>
    </xdr:from>
    <xdr:to>
      <xdr:col>71</xdr:col>
      <xdr:colOff>177800</xdr:colOff>
      <xdr:row>78</xdr:row>
      <xdr:rowOff>54273</xdr:rowOff>
    </xdr:to>
    <xdr:cxnSp macro="">
      <xdr:nvCxnSpPr>
        <xdr:cNvPr id="631" name="直線コネクタ 630"/>
        <xdr:cNvCxnSpPr/>
      </xdr:nvCxnSpPr>
      <xdr:spPr>
        <a:xfrm>
          <a:off x="12814300" y="13418516"/>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101428</xdr:rowOff>
    </xdr:from>
    <xdr:to>
      <xdr:col>67</xdr:col>
      <xdr:colOff>101600</xdr:colOff>
      <xdr:row>77</xdr:row>
      <xdr:rowOff>31578</xdr:rowOff>
    </xdr:to>
    <xdr:sp macro="" textlink="">
      <xdr:nvSpPr>
        <xdr:cNvPr id="634" name="フローチャート: 判断 633"/>
        <xdr:cNvSpPr/>
      </xdr:nvSpPr>
      <xdr:spPr>
        <a:xfrm>
          <a:off x="12763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48104</xdr:rowOff>
    </xdr:from>
    <xdr:ext cx="534377" cy="259045"/>
    <xdr:sp macro="" textlink="">
      <xdr:nvSpPr>
        <xdr:cNvPr id="635" name="テキスト ボックス 634"/>
        <xdr:cNvSpPr txBox="1"/>
      </xdr:nvSpPr>
      <xdr:spPr>
        <a:xfrm>
          <a:off x="12547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45238</xdr:rowOff>
    </xdr:from>
    <xdr:to>
      <xdr:col>85</xdr:col>
      <xdr:colOff>177800</xdr:colOff>
      <xdr:row>78</xdr:row>
      <xdr:rowOff>146838</xdr:rowOff>
    </xdr:to>
    <xdr:sp macro="" textlink="">
      <xdr:nvSpPr>
        <xdr:cNvPr id="641" name="楕円 640"/>
        <xdr:cNvSpPr/>
      </xdr:nvSpPr>
      <xdr:spPr>
        <a:xfrm>
          <a:off x="16268700" y="1341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131615</xdr:rowOff>
    </xdr:from>
    <xdr:ext cx="469744" cy="259045"/>
    <xdr:sp macro="" textlink="">
      <xdr:nvSpPr>
        <xdr:cNvPr id="642" name="公債費該当値テキスト"/>
        <xdr:cNvSpPr txBox="1"/>
      </xdr:nvSpPr>
      <xdr:spPr>
        <a:xfrm>
          <a:off x="16370300" y="1333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14985</xdr:rowOff>
    </xdr:from>
    <xdr:to>
      <xdr:col>81</xdr:col>
      <xdr:colOff>101600</xdr:colOff>
      <xdr:row>78</xdr:row>
      <xdr:rowOff>116585</xdr:rowOff>
    </xdr:to>
    <xdr:sp macro="" textlink="">
      <xdr:nvSpPr>
        <xdr:cNvPr id="643" name="楕円 642"/>
        <xdr:cNvSpPr/>
      </xdr:nvSpPr>
      <xdr:spPr>
        <a:xfrm>
          <a:off x="15430500" y="1338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107712</xdr:rowOff>
    </xdr:from>
    <xdr:ext cx="534377" cy="259045"/>
    <xdr:sp macro="" textlink="">
      <xdr:nvSpPr>
        <xdr:cNvPr id="644" name="テキスト ボックス 643"/>
        <xdr:cNvSpPr txBox="1"/>
      </xdr:nvSpPr>
      <xdr:spPr>
        <a:xfrm>
          <a:off x="15214111" y="1348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8162</xdr:rowOff>
    </xdr:from>
    <xdr:to>
      <xdr:col>76</xdr:col>
      <xdr:colOff>165100</xdr:colOff>
      <xdr:row>78</xdr:row>
      <xdr:rowOff>109762</xdr:rowOff>
    </xdr:to>
    <xdr:sp macro="" textlink="">
      <xdr:nvSpPr>
        <xdr:cNvPr id="645" name="楕円 644"/>
        <xdr:cNvSpPr/>
      </xdr:nvSpPr>
      <xdr:spPr>
        <a:xfrm>
          <a:off x="14541500" y="1338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100889</xdr:rowOff>
    </xdr:from>
    <xdr:ext cx="534377" cy="259045"/>
    <xdr:sp macro="" textlink="">
      <xdr:nvSpPr>
        <xdr:cNvPr id="646" name="テキスト ボックス 645"/>
        <xdr:cNvSpPr txBox="1"/>
      </xdr:nvSpPr>
      <xdr:spPr>
        <a:xfrm>
          <a:off x="14325111" y="1347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3473</xdr:rowOff>
    </xdr:from>
    <xdr:to>
      <xdr:col>72</xdr:col>
      <xdr:colOff>38100</xdr:colOff>
      <xdr:row>78</xdr:row>
      <xdr:rowOff>105073</xdr:rowOff>
    </xdr:to>
    <xdr:sp macro="" textlink="">
      <xdr:nvSpPr>
        <xdr:cNvPr id="647" name="楕円 646"/>
        <xdr:cNvSpPr/>
      </xdr:nvSpPr>
      <xdr:spPr>
        <a:xfrm>
          <a:off x="13652500" y="1337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96200</xdr:rowOff>
    </xdr:from>
    <xdr:ext cx="534377" cy="259045"/>
    <xdr:sp macro="" textlink="">
      <xdr:nvSpPr>
        <xdr:cNvPr id="648" name="テキスト ボックス 647"/>
        <xdr:cNvSpPr txBox="1"/>
      </xdr:nvSpPr>
      <xdr:spPr>
        <a:xfrm>
          <a:off x="13436111" y="1346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166066</xdr:rowOff>
    </xdr:from>
    <xdr:to>
      <xdr:col>67</xdr:col>
      <xdr:colOff>101600</xdr:colOff>
      <xdr:row>78</xdr:row>
      <xdr:rowOff>96216</xdr:rowOff>
    </xdr:to>
    <xdr:sp macro="" textlink="">
      <xdr:nvSpPr>
        <xdr:cNvPr id="649" name="楕円 648"/>
        <xdr:cNvSpPr/>
      </xdr:nvSpPr>
      <xdr:spPr>
        <a:xfrm>
          <a:off x="12763500" y="133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87343</xdr:rowOff>
    </xdr:from>
    <xdr:ext cx="534377" cy="259045"/>
    <xdr:sp macro="" textlink="">
      <xdr:nvSpPr>
        <xdr:cNvPr id="650" name="テキスト ボックス 649"/>
        <xdr:cNvSpPr txBox="1"/>
      </xdr:nvSpPr>
      <xdr:spPr>
        <a:xfrm>
          <a:off x="12547111" y="134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166112</xdr:rowOff>
    </xdr:from>
    <xdr:to>
      <xdr:col>85</xdr:col>
      <xdr:colOff>127000</xdr:colOff>
      <xdr:row>99</xdr:row>
      <xdr:rowOff>96523</xdr:rowOff>
    </xdr:to>
    <xdr:cxnSp macro="">
      <xdr:nvCxnSpPr>
        <xdr:cNvPr id="681" name="直線コネクタ 680"/>
        <xdr:cNvCxnSpPr/>
      </xdr:nvCxnSpPr>
      <xdr:spPr>
        <a:xfrm flipV="1">
          <a:off x="15481300" y="16968212"/>
          <a:ext cx="838200" cy="10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145589</xdr:rowOff>
    </xdr:from>
    <xdr:ext cx="534377" cy="259045"/>
    <xdr:sp macro="" textlink="">
      <xdr:nvSpPr>
        <xdr:cNvPr id="682" name="積立金平均値テキスト"/>
        <xdr:cNvSpPr txBox="1"/>
      </xdr:nvSpPr>
      <xdr:spPr>
        <a:xfrm>
          <a:off x="16370300" y="16947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55731</xdr:rowOff>
    </xdr:from>
    <xdr:to>
      <xdr:col>81</xdr:col>
      <xdr:colOff>50800</xdr:colOff>
      <xdr:row>99</xdr:row>
      <xdr:rowOff>96523</xdr:rowOff>
    </xdr:to>
    <xdr:cxnSp macro="">
      <xdr:nvCxnSpPr>
        <xdr:cNvPr id="684" name="直線コネクタ 683"/>
        <xdr:cNvCxnSpPr/>
      </xdr:nvCxnSpPr>
      <xdr:spPr>
        <a:xfrm>
          <a:off x="14592300" y="17029281"/>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101102</xdr:rowOff>
    </xdr:from>
    <xdr:to>
      <xdr:col>76</xdr:col>
      <xdr:colOff>114300</xdr:colOff>
      <xdr:row>99</xdr:row>
      <xdr:rowOff>55731</xdr:rowOff>
    </xdr:to>
    <xdr:cxnSp macro="">
      <xdr:nvCxnSpPr>
        <xdr:cNvPr id="687" name="直線コネクタ 686"/>
        <xdr:cNvCxnSpPr/>
      </xdr:nvCxnSpPr>
      <xdr:spPr>
        <a:xfrm>
          <a:off x="13703300" y="16903202"/>
          <a:ext cx="889000" cy="12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101102</xdr:rowOff>
    </xdr:from>
    <xdr:to>
      <xdr:col>71</xdr:col>
      <xdr:colOff>177800</xdr:colOff>
      <xdr:row>99</xdr:row>
      <xdr:rowOff>91143</xdr:rowOff>
    </xdr:to>
    <xdr:cxnSp macro="">
      <xdr:nvCxnSpPr>
        <xdr:cNvPr id="690" name="直線コネクタ 689"/>
        <xdr:cNvCxnSpPr/>
      </xdr:nvCxnSpPr>
      <xdr:spPr>
        <a:xfrm flipV="1">
          <a:off x="12814300" y="16903202"/>
          <a:ext cx="889000" cy="16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76254</xdr:rowOff>
    </xdr:from>
    <xdr:ext cx="534377" cy="259045"/>
    <xdr:sp macro="" textlink="">
      <xdr:nvSpPr>
        <xdr:cNvPr id="692" name="テキスト ボックス 691"/>
        <xdr:cNvSpPr txBox="1"/>
      </xdr:nvSpPr>
      <xdr:spPr>
        <a:xfrm>
          <a:off x="13436111" y="170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164765</xdr:rowOff>
    </xdr:from>
    <xdr:to>
      <xdr:col>67</xdr:col>
      <xdr:colOff>101600</xdr:colOff>
      <xdr:row>99</xdr:row>
      <xdr:rowOff>94915</xdr:rowOff>
    </xdr:to>
    <xdr:sp macro="" textlink="">
      <xdr:nvSpPr>
        <xdr:cNvPr id="693" name="フローチャート: 判断 692"/>
        <xdr:cNvSpPr/>
      </xdr:nvSpPr>
      <xdr:spPr>
        <a:xfrm>
          <a:off x="12763500" y="1696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111442</xdr:rowOff>
    </xdr:from>
    <xdr:ext cx="534377" cy="259045"/>
    <xdr:sp macro="" textlink="">
      <xdr:nvSpPr>
        <xdr:cNvPr id="694" name="テキスト ボックス 693"/>
        <xdr:cNvSpPr txBox="1"/>
      </xdr:nvSpPr>
      <xdr:spPr>
        <a:xfrm>
          <a:off x="12547111" y="16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115312</xdr:rowOff>
    </xdr:from>
    <xdr:to>
      <xdr:col>85</xdr:col>
      <xdr:colOff>177800</xdr:colOff>
      <xdr:row>99</xdr:row>
      <xdr:rowOff>45462</xdr:rowOff>
    </xdr:to>
    <xdr:sp macro="" textlink="">
      <xdr:nvSpPr>
        <xdr:cNvPr id="700" name="楕円 699"/>
        <xdr:cNvSpPr/>
      </xdr:nvSpPr>
      <xdr:spPr>
        <a:xfrm>
          <a:off x="16268700" y="1691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74689</xdr:rowOff>
    </xdr:from>
    <xdr:ext cx="534377" cy="259045"/>
    <xdr:sp macro="" textlink="">
      <xdr:nvSpPr>
        <xdr:cNvPr id="701" name="積立金該当値テキスト"/>
        <xdr:cNvSpPr txBox="1"/>
      </xdr:nvSpPr>
      <xdr:spPr>
        <a:xfrm>
          <a:off x="16370300" y="1670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45723</xdr:rowOff>
    </xdr:from>
    <xdr:to>
      <xdr:col>81</xdr:col>
      <xdr:colOff>101600</xdr:colOff>
      <xdr:row>99</xdr:row>
      <xdr:rowOff>147323</xdr:rowOff>
    </xdr:to>
    <xdr:sp macro="" textlink="">
      <xdr:nvSpPr>
        <xdr:cNvPr id="702" name="楕円 701"/>
        <xdr:cNvSpPr/>
      </xdr:nvSpPr>
      <xdr:spPr>
        <a:xfrm>
          <a:off x="15430500" y="1701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138450</xdr:rowOff>
    </xdr:from>
    <xdr:ext cx="469744" cy="259045"/>
    <xdr:sp macro="" textlink="">
      <xdr:nvSpPr>
        <xdr:cNvPr id="703" name="テキスト ボックス 702"/>
        <xdr:cNvSpPr txBox="1"/>
      </xdr:nvSpPr>
      <xdr:spPr>
        <a:xfrm>
          <a:off x="15246428" y="1711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4931</xdr:rowOff>
    </xdr:from>
    <xdr:to>
      <xdr:col>76</xdr:col>
      <xdr:colOff>165100</xdr:colOff>
      <xdr:row>99</xdr:row>
      <xdr:rowOff>106531</xdr:rowOff>
    </xdr:to>
    <xdr:sp macro="" textlink="">
      <xdr:nvSpPr>
        <xdr:cNvPr id="704" name="楕円 703"/>
        <xdr:cNvSpPr/>
      </xdr:nvSpPr>
      <xdr:spPr>
        <a:xfrm>
          <a:off x="14541500" y="1697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97658</xdr:rowOff>
    </xdr:from>
    <xdr:ext cx="534377" cy="259045"/>
    <xdr:sp macro="" textlink="">
      <xdr:nvSpPr>
        <xdr:cNvPr id="705" name="テキスト ボックス 704"/>
        <xdr:cNvSpPr txBox="1"/>
      </xdr:nvSpPr>
      <xdr:spPr>
        <a:xfrm>
          <a:off x="14325111" y="170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50302</xdr:rowOff>
    </xdr:from>
    <xdr:to>
      <xdr:col>72</xdr:col>
      <xdr:colOff>38100</xdr:colOff>
      <xdr:row>98</xdr:row>
      <xdr:rowOff>151902</xdr:rowOff>
    </xdr:to>
    <xdr:sp macro="" textlink="">
      <xdr:nvSpPr>
        <xdr:cNvPr id="706" name="楕円 705"/>
        <xdr:cNvSpPr/>
      </xdr:nvSpPr>
      <xdr:spPr>
        <a:xfrm>
          <a:off x="13652500" y="168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168429</xdr:rowOff>
    </xdr:from>
    <xdr:ext cx="599010" cy="259045"/>
    <xdr:sp macro="" textlink="">
      <xdr:nvSpPr>
        <xdr:cNvPr id="707" name="テキスト ボックス 706"/>
        <xdr:cNvSpPr txBox="1"/>
      </xdr:nvSpPr>
      <xdr:spPr>
        <a:xfrm>
          <a:off x="13403795" y="1662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40343</xdr:rowOff>
    </xdr:from>
    <xdr:to>
      <xdr:col>67</xdr:col>
      <xdr:colOff>101600</xdr:colOff>
      <xdr:row>99</xdr:row>
      <xdr:rowOff>141943</xdr:rowOff>
    </xdr:to>
    <xdr:sp macro="" textlink="">
      <xdr:nvSpPr>
        <xdr:cNvPr id="708" name="楕円 707"/>
        <xdr:cNvSpPr/>
      </xdr:nvSpPr>
      <xdr:spPr>
        <a:xfrm>
          <a:off x="12763500" y="1701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133070</xdr:rowOff>
    </xdr:from>
    <xdr:ext cx="469744" cy="259045"/>
    <xdr:sp macro="" textlink="">
      <xdr:nvSpPr>
        <xdr:cNvPr id="709" name="テキスト ボックス 708"/>
        <xdr:cNvSpPr txBox="1"/>
      </xdr:nvSpPr>
      <xdr:spPr>
        <a:xfrm>
          <a:off x="12579428" y="1710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55690</xdr:rowOff>
    </xdr:from>
    <xdr:to>
      <xdr:col>116</xdr:col>
      <xdr:colOff>63500</xdr:colOff>
      <xdr:row>37</xdr:row>
      <xdr:rowOff>85522</xdr:rowOff>
    </xdr:to>
    <xdr:cxnSp macro="">
      <xdr:nvCxnSpPr>
        <xdr:cNvPr id="734" name="直線コネクタ 733"/>
        <xdr:cNvCxnSpPr/>
      </xdr:nvCxnSpPr>
      <xdr:spPr>
        <a:xfrm>
          <a:off x="21323300" y="6399340"/>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71063</xdr:rowOff>
    </xdr:from>
    <xdr:to>
      <xdr:col>111</xdr:col>
      <xdr:colOff>177800</xdr:colOff>
      <xdr:row>37</xdr:row>
      <xdr:rowOff>55690</xdr:rowOff>
    </xdr:to>
    <xdr:cxnSp macro="">
      <xdr:nvCxnSpPr>
        <xdr:cNvPr id="737" name="直線コネクタ 736"/>
        <xdr:cNvCxnSpPr/>
      </xdr:nvCxnSpPr>
      <xdr:spPr>
        <a:xfrm>
          <a:off x="20434300" y="6243263"/>
          <a:ext cx="889000" cy="15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105675</xdr:rowOff>
    </xdr:from>
    <xdr:ext cx="469744" cy="259045"/>
    <xdr:sp macro="" textlink="">
      <xdr:nvSpPr>
        <xdr:cNvPr id="739" name="テキスト ボックス 738"/>
        <xdr:cNvSpPr txBox="1"/>
      </xdr:nvSpPr>
      <xdr:spPr>
        <a:xfrm>
          <a:off x="21088428" y="644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71063</xdr:rowOff>
    </xdr:from>
    <xdr:to>
      <xdr:col>107</xdr:col>
      <xdr:colOff>50800</xdr:colOff>
      <xdr:row>36</xdr:row>
      <xdr:rowOff>88436</xdr:rowOff>
    </xdr:to>
    <xdr:cxnSp macro="">
      <xdr:nvCxnSpPr>
        <xdr:cNvPr id="740" name="直線コネクタ 739"/>
        <xdr:cNvCxnSpPr/>
      </xdr:nvCxnSpPr>
      <xdr:spPr>
        <a:xfrm flipV="1">
          <a:off x="19545300" y="6243263"/>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100702</xdr:rowOff>
    </xdr:from>
    <xdr:ext cx="469744" cy="259045"/>
    <xdr:sp macro="" textlink="">
      <xdr:nvSpPr>
        <xdr:cNvPr id="742" name="テキスト ボックス 741"/>
        <xdr:cNvSpPr txBox="1"/>
      </xdr:nvSpPr>
      <xdr:spPr>
        <a:xfrm>
          <a:off x="20199428" y="64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153931</xdr:rowOff>
    </xdr:from>
    <xdr:to>
      <xdr:col>102</xdr:col>
      <xdr:colOff>114300</xdr:colOff>
      <xdr:row>36</xdr:row>
      <xdr:rowOff>88436</xdr:rowOff>
    </xdr:to>
    <xdr:cxnSp macro="">
      <xdr:nvCxnSpPr>
        <xdr:cNvPr id="743" name="直線コネクタ 742"/>
        <xdr:cNvCxnSpPr/>
      </xdr:nvCxnSpPr>
      <xdr:spPr>
        <a:xfrm>
          <a:off x="18656300" y="6154681"/>
          <a:ext cx="889000" cy="10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108475</xdr:rowOff>
    </xdr:from>
    <xdr:ext cx="469744" cy="259045"/>
    <xdr:sp macro="" textlink="">
      <xdr:nvSpPr>
        <xdr:cNvPr id="745" name="テキスト ボックス 744"/>
        <xdr:cNvSpPr txBox="1"/>
      </xdr:nvSpPr>
      <xdr:spPr>
        <a:xfrm>
          <a:off x="19310428" y="645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11176</xdr:rowOff>
    </xdr:from>
    <xdr:to>
      <xdr:col>98</xdr:col>
      <xdr:colOff>38100</xdr:colOff>
      <xdr:row>37</xdr:row>
      <xdr:rowOff>112776</xdr:rowOff>
    </xdr:to>
    <xdr:sp macro="" textlink="">
      <xdr:nvSpPr>
        <xdr:cNvPr id="746" name="フローチャート: 判断 745"/>
        <xdr:cNvSpPr/>
      </xdr:nvSpPr>
      <xdr:spPr>
        <a:xfrm>
          <a:off x="18605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103903</xdr:rowOff>
    </xdr:from>
    <xdr:ext cx="469744" cy="259045"/>
    <xdr:sp macro="" textlink="">
      <xdr:nvSpPr>
        <xdr:cNvPr id="747" name="テキスト ボックス 746"/>
        <xdr:cNvSpPr txBox="1"/>
      </xdr:nvSpPr>
      <xdr:spPr>
        <a:xfrm>
          <a:off x="18421428" y="64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34722</xdr:rowOff>
    </xdr:from>
    <xdr:to>
      <xdr:col>116</xdr:col>
      <xdr:colOff>114300</xdr:colOff>
      <xdr:row>37</xdr:row>
      <xdr:rowOff>136322</xdr:rowOff>
    </xdr:to>
    <xdr:sp macro="" textlink="">
      <xdr:nvSpPr>
        <xdr:cNvPr id="753" name="楕円 752"/>
        <xdr:cNvSpPr/>
      </xdr:nvSpPr>
      <xdr:spPr>
        <a:xfrm>
          <a:off x="22110700" y="637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169169</xdr:rowOff>
    </xdr:from>
    <xdr:ext cx="469744" cy="259045"/>
    <xdr:sp macro="" textlink="">
      <xdr:nvSpPr>
        <xdr:cNvPr id="754" name="投資及び出資金該当値テキスト"/>
        <xdr:cNvSpPr txBox="1"/>
      </xdr:nvSpPr>
      <xdr:spPr>
        <a:xfrm>
          <a:off x="22212300" y="63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4890</xdr:rowOff>
    </xdr:from>
    <xdr:to>
      <xdr:col>112</xdr:col>
      <xdr:colOff>38100</xdr:colOff>
      <xdr:row>37</xdr:row>
      <xdr:rowOff>106490</xdr:rowOff>
    </xdr:to>
    <xdr:sp macro="" textlink="">
      <xdr:nvSpPr>
        <xdr:cNvPr id="755" name="楕円 754"/>
        <xdr:cNvSpPr/>
      </xdr:nvSpPr>
      <xdr:spPr>
        <a:xfrm>
          <a:off x="21272500" y="634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123017</xdr:rowOff>
    </xdr:from>
    <xdr:ext cx="469744" cy="259045"/>
    <xdr:sp macro="" textlink="">
      <xdr:nvSpPr>
        <xdr:cNvPr id="756" name="テキスト ボックス 755"/>
        <xdr:cNvSpPr txBox="1"/>
      </xdr:nvSpPr>
      <xdr:spPr>
        <a:xfrm>
          <a:off x="21088428" y="612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20263</xdr:rowOff>
    </xdr:from>
    <xdr:to>
      <xdr:col>107</xdr:col>
      <xdr:colOff>101600</xdr:colOff>
      <xdr:row>36</xdr:row>
      <xdr:rowOff>121863</xdr:rowOff>
    </xdr:to>
    <xdr:sp macro="" textlink="">
      <xdr:nvSpPr>
        <xdr:cNvPr id="757" name="楕円 756"/>
        <xdr:cNvSpPr/>
      </xdr:nvSpPr>
      <xdr:spPr>
        <a:xfrm>
          <a:off x="20383500" y="619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138390</xdr:rowOff>
    </xdr:from>
    <xdr:ext cx="469744" cy="259045"/>
    <xdr:sp macro="" textlink="">
      <xdr:nvSpPr>
        <xdr:cNvPr id="758" name="テキスト ボックス 757"/>
        <xdr:cNvSpPr txBox="1"/>
      </xdr:nvSpPr>
      <xdr:spPr>
        <a:xfrm>
          <a:off x="20199428" y="5967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37636</xdr:rowOff>
    </xdr:from>
    <xdr:to>
      <xdr:col>102</xdr:col>
      <xdr:colOff>165100</xdr:colOff>
      <xdr:row>36</xdr:row>
      <xdr:rowOff>139236</xdr:rowOff>
    </xdr:to>
    <xdr:sp macro="" textlink="">
      <xdr:nvSpPr>
        <xdr:cNvPr id="759" name="楕円 758"/>
        <xdr:cNvSpPr/>
      </xdr:nvSpPr>
      <xdr:spPr>
        <a:xfrm>
          <a:off x="19494500" y="620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155763</xdr:rowOff>
    </xdr:from>
    <xdr:ext cx="469744" cy="259045"/>
    <xdr:sp macro="" textlink="">
      <xdr:nvSpPr>
        <xdr:cNvPr id="760" name="テキスト ボックス 759"/>
        <xdr:cNvSpPr txBox="1"/>
      </xdr:nvSpPr>
      <xdr:spPr>
        <a:xfrm>
          <a:off x="19310428" y="598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103131</xdr:rowOff>
    </xdr:from>
    <xdr:to>
      <xdr:col>98</xdr:col>
      <xdr:colOff>38100</xdr:colOff>
      <xdr:row>36</xdr:row>
      <xdr:rowOff>33281</xdr:rowOff>
    </xdr:to>
    <xdr:sp macro="" textlink="">
      <xdr:nvSpPr>
        <xdr:cNvPr id="761" name="楕円 760"/>
        <xdr:cNvSpPr/>
      </xdr:nvSpPr>
      <xdr:spPr>
        <a:xfrm>
          <a:off x="18605500" y="61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49808</xdr:rowOff>
    </xdr:from>
    <xdr:ext cx="469744" cy="259045"/>
    <xdr:sp macro="" textlink="">
      <xdr:nvSpPr>
        <xdr:cNvPr id="762" name="テキスト ボックス 761"/>
        <xdr:cNvSpPr txBox="1"/>
      </xdr:nvSpPr>
      <xdr:spPr>
        <a:xfrm>
          <a:off x="18421428" y="5879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96148</xdr:rowOff>
    </xdr:from>
    <xdr:to>
      <xdr:col>116</xdr:col>
      <xdr:colOff>63500</xdr:colOff>
      <xdr:row>59</xdr:row>
      <xdr:rowOff>96455</xdr:rowOff>
    </xdr:to>
    <xdr:cxnSp macro="">
      <xdr:nvCxnSpPr>
        <xdr:cNvPr id="793" name="直線コネクタ 792"/>
        <xdr:cNvCxnSpPr/>
      </xdr:nvCxnSpPr>
      <xdr:spPr>
        <a:xfrm flipV="1">
          <a:off x="21323300" y="10211698"/>
          <a:ext cx="838200" cy="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96027</xdr:rowOff>
    </xdr:from>
    <xdr:to>
      <xdr:col>111</xdr:col>
      <xdr:colOff>177800</xdr:colOff>
      <xdr:row>59</xdr:row>
      <xdr:rowOff>96455</xdr:rowOff>
    </xdr:to>
    <xdr:cxnSp macro="">
      <xdr:nvCxnSpPr>
        <xdr:cNvPr id="796" name="直線コネクタ 795"/>
        <xdr:cNvCxnSpPr/>
      </xdr:nvCxnSpPr>
      <xdr:spPr>
        <a:xfrm>
          <a:off x="20434300" y="10211577"/>
          <a:ext cx="8890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95130</xdr:rowOff>
    </xdr:from>
    <xdr:to>
      <xdr:col>107</xdr:col>
      <xdr:colOff>50800</xdr:colOff>
      <xdr:row>59</xdr:row>
      <xdr:rowOff>96027</xdr:rowOff>
    </xdr:to>
    <xdr:cxnSp macro="">
      <xdr:nvCxnSpPr>
        <xdr:cNvPr id="799" name="直線コネクタ 798"/>
        <xdr:cNvCxnSpPr/>
      </xdr:nvCxnSpPr>
      <xdr:spPr>
        <a:xfrm>
          <a:off x="19545300" y="10210680"/>
          <a:ext cx="889000" cy="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95130</xdr:rowOff>
    </xdr:from>
    <xdr:to>
      <xdr:col>102</xdr:col>
      <xdr:colOff>114300</xdr:colOff>
      <xdr:row>59</xdr:row>
      <xdr:rowOff>95270</xdr:rowOff>
    </xdr:to>
    <xdr:cxnSp macro="">
      <xdr:nvCxnSpPr>
        <xdr:cNvPr id="802" name="直線コネクタ 801"/>
        <xdr:cNvCxnSpPr/>
      </xdr:nvCxnSpPr>
      <xdr:spPr>
        <a:xfrm flipV="1">
          <a:off x="18656300" y="10210680"/>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40405</xdr:rowOff>
    </xdr:from>
    <xdr:to>
      <xdr:col>98</xdr:col>
      <xdr:colOff>38100</xdr:colOff>
      <xdr:row>59</xdr:row>
      <xdr:rowOff>142005</xdr:rowOff>
    </xdr:to>
    <xdr:sp macro="" textlink="">
      <xdr:nvSpPr>
        <xdr:cNvPr id="805" name="フローチャート: 判断 804"/>
        <xdr:cNvSpPr/>
      </xdr:nvSpPr>
      <xdr:spPr>
        <a:xfrm>
          <a:off x="18605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158532</xdr:rowOff>
    </xdr:from>
    <xdr:ext cx="469744" cy="259045"/>
    <xdr:sp macro="" textlink="">
      <xdr:nvSpPr>
        <xdr:cNvPr id="806" name="テキスト ボックス 805"/>
        <xdr:cNvSpPr txBox="1"/>
      </xdr:nvSpPr>
      <xdr:spPr>
        <a:xfrm>
          <a:off x="18421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45348</xdr:rowOff>
    </xdr:from>
    <xdr:to>
      <xdr:col>116</xdr:col>
      <xdr:colOff>114300</xdr:colOff>
      <xdr:row>59</xdr:row>
      <xdr:rowOff>146948</xdr:rowOff>
    </xdr:to>
    <xdr:sp macro="" textlink="">
      <xdr:nvSpPr>
        <xdr:cNvPr id="812" name="楕円 811"/>
        <xdr:cNvSpPr/>
      </xdr:nvSpPr>
      <xdr:spPr>
        <a:xfrm>
          <a:off x="22110700" y="10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378565" cy="259045"/>
    <xdr:sp macro="" textlink="">
      <xdr:nvSpPr>
        <xdr:cNvPr id="813" name="貸付金該当値テキスト"/>
        <xdr:cNvSpPr txBox="1"/>
      </xdr:nvSpPr>
      <xdr:spPr>
        <a:xfrm>
          <a:off x="22212300" y="10133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45655</xdr:rowOff>
    </xdr:from>
    <xdr:to>
      <xdr:col>112</xdr:col>
      <xdr:colOff>38100</xdr:colOff>
      <xdr:row>59</xdr:row>
      <xdr:rowOff>147255</xdr:rowOff>
    </xdr:to>
    <xdr:sp macro="" textlink="">
      <xdr:nvSpPr>
        <xdr:cNvPr id="814" name="楕円 813"/>
        <xdr:cNvSpPr/>
      </xdr:nvSpPr>
      <xdr:spPr>
        <a:xfrm>
          <a:off x="21272500" y="1016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138382</xdr:rowOff>
    </xdr:from>
    <xdr:ext cx="378565" cy="259045"/>
    <xdr:sp macro="" textlink="">
      <xdr:nvSpPr>
        <xdr:cNvPr id="815" name="テキスト ボックス 814"/>
        <xdr:cNvSpPr txBox="1"/>
      </xdr:nvSpPr>
      <xdr:spPr>
        <a:xfrm>
          <a:off x="21134017" y="10253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45227</xdr:rowOff>
    </xdr:from>
    <xdr:to>
      <xdr:col>107</xdr:col>
      <xdr:colOff>101600</xdr:colOff>
      <xdr:row>59</xdr:row>
      <xdr:rowOff>146827</xdr:rowOff>
    </xdr:to>
    <xdr:sp macro="" textlink="">
      <xdr:nvSpPr>
        <xdr:cNvPr id="816" name="楕円 815"/>
        <xdr:cNvSpPr/>
      </xdr:nvSpPr>
      <xdr:spPr>
        <a:xfrm>
          <a:off x="20383500" y="1016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137954</xdr:rowOff>
    </xdr:from>
    <xdr:ext cx="378565" cy="259045"/>
    <xdr:sp macro="" textlink="">
      <xdr:nvSpPr>
        <xdr:cNvPr id="817" name="テキスト ボックス 816"/>
        <xdr:cNvSpPr txBox="1"/>
      </xdr:nvSpPr>
      <xdr:spPr>
        <a:xfrm>
          <a:off x="20245017" y="10253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44330</xdr:rowOff>
    </xdr:from>
    <xdr:to>
      <xdr:col>102</xdr:col>
      <xdr:colOff>165100</xdr:colOff>
      <xdr:row>59</xdr:row>
      <xdr:rowOff>145930</xdr:rowOff>
    </xdr:to>
    <xdr:sp macro="" textlink="">
      <xdr:nvSpPr>
        <xdr:cNvPr id="818" name="楕円 817"/>
        <xdr:cNvSpPr/>
      </xdr:nvSpPr>
      <xdr:spPr>
        <a:xfrm>
          <a:off x="19494500" y="101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137057</xdr:rowOff>
    </xdr:from>
    <xdr:ext cx="469744" cy="259045"/>
    <xdr:sp macro="" textlink="">
      <xdr:nvSpPr>
        <xdr:cNvPr id="819" name="テキスト ボックス 818"/>
        <xdr:cNvSpPr txBox="1"/>
      </xdr:nvSpPr>
      <xdr:spPr>
        <a:xfrm>
          <a:off x="19310428" y="102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44470</xdr:rowOff>
    </xdr:from>
    <xdr:to>
      <xdr:col>98</xdr:col>
      <xdr:colOff>38100</xdr:colOff>
      <xdr:row>59</xdr:row>
      <xdr:rowOff>146070</xdr:rowOff>
    </xdr:to>
    <xdr:sp macro="" textlink="">
      <xdr:nvSpPr>
        <xdr:cNvPr id="820" name="楕円 819"/>
        <xdr:cNvSpPr/>
      </xdr:nvSpPr>
      <xdr:spPr>
        <a:xfrm>
          <a:off x="18605500" y="10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137197</xdr:rowOff>
    </xdr:from>
    <xdr:ext cx="469744" cy="259045"/>
    <xdr:sp macro="" textlink="">
      <xdr:nvSpPr>
        <xdr:cNvPr id="821" name="テキスト ボックス 820"/>
        <xdr:cNvSpPr txBox="1"/>
      </xdr:nvSpPr>
      <xdr:spPr>
        <a:xfrm>
          <a:off x="18421428" y="102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90932</xdr:rowOff>
    </xdr:from>
    <xdr:to>
      <xdr:col>116</xdr:col>
      <xdr:colOff>63500</xdr:colOff>
      <xdr:row>77</xdr:row>
      <xdr:rowOff>122250</xdr:rowOff>
    </xdr:to>
    <xdr:cxnSp macro="">
      <xdr:nvCxnSpPr>
        <xdr:cNvPr id="851" name="直線コネクタ 850"/>
        <xdr:cNvCxnSpPr/>
      </xdr:nvCxnSpPr>
      <xdr:spPr>
        <a:xfrm>
          <a:off x="21323300" y="1329258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90932</xdr:rowOff>
    </xdr:from>
    <xdr:to>
      <xdr:col>111</xdr:col>
      <xdr:colOff>177800</xdr:colOff>
      <xdr:row>78</xdr:row>
      <xdr:rowOff>11010</xdr:rowOff>
    </xdr:to>
    <xdr:cxnSp macro="">
      <xdr:nvCxnSpPr>
        <xdr:cNvPr id="854" name="直線コネクタ 853"/>
        <xdr:cNvCxnSpPr/>
      </xdr:nvCxnSpPr>
      <xdr:spPr>
        <a:xfrm flipV="1">
          <a:off x="20434300" y="13292582"/>
          <a:ext cx="889000" cy="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11010</xdr:rowOff>
    </xdr:from>
    <xdr:to>
      <xdr:col>107</xdr:col>
      <xdr:colOff>50800</xdr:colOff>
      <xdr:row>78</xdr:row>
      <xdr:rowOff>43066</xdr:rowOff>
    </xdr:to>
    <xdr:cxnSp macro="">
      <xdr:nvCxnSpPr>
        <xdr:cNvPr id="857" name="直線コネクタ 856"/>
        <xdr:cNvCxnSpPr/>
      </xdr:nvCxnSpPr>
      <xdr:spPr>
        <a:xfrm flipV="1">
          <a:off x="19545300" y="13384110"/>
          <a:ext cx="889000" cy="3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18707</xdr:rowOff>
    </xdr:from>
    <xdr:to>
      <xdr:col>102</xdr:col>
      <xdr:colOff>114300</xdr:colOff>
      <xdr:row>78</xdr:row>
      <xdr:rowOff>43066</xdr:rowOff>
    </xdr:to>
    <xdr:cxnSp macro="">
      <xdr:nvCxnSpPr>
        <xdr:cNvPr id="860" name="直線コネクタ 859"/>
        <xdr:cNvCxnSpPr/>
      </xdr:nvCxnSpPr>
      <xdr:spPr>
        <a:xfrm>
          <a:off x="18656300" y="13391807"/>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72877</xdr:rowOff>
    </xdr:from>
    <xdr:ext cx="534377" cy="259045"/>
    <xdr:sp macro="" textlink="">
      <xdr:nvSpPr>
        <xdr:cNvPr id="862" name="テキスト ボックス 861"/>
        <xdr:cNvSpPr txBox="1"/>
      </xdr:nvSpPr>
      <xdr:spPr>
        <a:xfrm>
          <a:off x="19278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162103</xdr:rowOff>
    </xdr:from>
    <xdr:to>
      <xdr:col>98</xdr:col>
      <xdr:colOff>38100</xdr:colOff>
      <xdr:row>76</xdr:row>
      <xdr:rowOff>92253</xdr:rowOff>
    </xdr:to>
    <xdr:sp macro="" textlink="">
      <xdr:nvSpPr>
        <xdr:cNvPr id="863" name="フローチャート: 判断 862"/>
        <xdr:cNvSpPr/>
      </xdr:nvSpPr>
      <xdr:spPr>
        <a:xfrm>
          <a:off x="18605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108780</xdr:rowOff>
    </xdr:from>
    <xdr:ext cx="534377" cy="259045"/>
    <xdr:sp macro="" textlink="">
      <xdr:nvSpPr>
        <xdr:cNvPr id="864" name="テキスト ボックス 863"/>
        <xdr:cNvSpPr txBox="1"/>
      </xdr:nvSpPr>
      <xdr:spPr>
        <a:xfrm>
          <a:off x="18389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71450</xdr:rowOff>
    </xdr:from>
    <xdr:to>
      <xdr:col>116</xdr:col>
      <xdr:colOff>114300</xdr:colOff>
      <xdr:row>78</xdr:row>
      <xdr:rowOff>1600</xdr:rowOff>
    </xdr:to>
    <xdr:sp macro="" textlink="">
      <xdr:nvSpPr>
        <xdr:cNvPr id="870" name="楕円 869"/>
        <xdr:cNvSpPr/>
      </xdr:nvSpPr>
      <xdr:spPr>
        <a:xfrm>
          <a:off x="22110700" y="132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49877</xdr:rowOff>
    </xdr:from>
    <xdr:ext cx="534377" cy="259045"/>
    <xdr:sp macro="" textlink="">
      <xdr:nvSpPr>
        <xdr:cNvPr id="871" name="繰出金該当値テキスト"/>
        <xdr:cNvSpPr txBox="1"/>
      </xdr:nvSpPr>
      <xdr:spPr>
        <a:xfrm>
          <a:off x="22212300" y="1325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40132</xdr:rowOff>
    </xdr:from>
    <xdr:to>
      <xdr:col>112</xdr:col>
      <xdr:colOff>38100</xdr:colOff>
      <xdr:row>77</xdr:row>
      <xdr:rowOff>141732</xdr:rowOff>
    </xdr:to>
    <xdr:sp macro="" textlink="">
      <xdr:nvSpPr>
        <xdr:cNvPr id="872" name="楕円 871"/>
        <xdr:cNvSpPr/>
      </xdr:nvSpPr>
      <xdr:spPr>
        <a:xfrm>
          <a:off x="21272500" y="1324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132859</xdr:rowOff>
    </xdr:from>
    <xdr:ext cx="534377" cy="259045"/>
    <xdr:sp macro="" textlink="">
      <xdr:nvSpPr>
        <xdr:cNvPr id="873" name="テキスト ボックス 872"/>
        <xdr:cNvSpPr txBox="1"/>
      </xdr:nvSpPr>
      <xdr:spPr>
        <a:xfrm>
          <a:off x="21056111" y="1333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131660</xdr:rowOff>
    </xdr:from>
    <xdr:to>
      <xdr:col>107</xdr:col>
      <xdr:colOff>101600</xdr:colOff>
      <xdr:row>78</xdr:row>
      <xdr:rowOff>61810</xdr:rowOff>
    </xdr:to>
    <xdr:sp macro="" textlink="">
      <xdr:nvSpPr>
        <xdr:cNvPr id="874" name="楕円 873"/>
        <xdr:cNvSpPr/>
      </xdr:nvSpPr>
      <xdr:spPr>
        <a:xfrm>
          <a:off x="20383500" y="1333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52937</xdr:rowOff>
    </xdr:from>
    <xdr:ext cx="534377" cy="259045"/>
    <xdr:sp macro="" textlink="">
      <xdr:nvSpPr>
        <xdr:cNvPr id="875" name="テキスト ボックス 874"/>
        <xdr:cNvSpPr txBox="1"/>
      </xdr:nvSpPr>
      <xdr:spPr>
        <a:xfrm>
          <a:off x="20167111" y="1342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163716</xdr:rowOff>
    </xdr:from>
    <xdr:to>
      <xdr:col>102</xdr:col>
      <xdr:colOff>165100</xdr:colOff>
      <xdr:row>78</xdr:row>
      <xdr:rowOff>93866</xdr:rowOff>
    </xdr:to>
    <xdr:sp macro="" textlink="">
      <xdr:nvSpPr>
        <xdr:cNvPr id="876" name="楕円 875"/>
        <xdr:cNvSpPr/>
      </xdr:nvSpPr>
      <xdr:spPr>
        <a:xfrm>
          <a:off x="19494500" y="133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84993</xdr:rowOff>
    </xdr:from>
    <xdr:ext cx="534377" cy="259045"/>
    <xdr:sp macro="" textlink="">
      <xdr:nvSpPr>
        <xdr:cNvPr id="877" name="テキスト ボックス 876"/>
        <xdr:cNvSpPr txBox="1"/>
      </xdr:nvSpPr>
      <xdr:spPr>
        <a:xfrm>
          <a:off x="19278111" y="1345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139357</xdr:rowOff>
    </xdr:from>
    <xdr:to>
      <xdr:col>98</xdr:col>
      <xdr:colOff>38100</xdr:colOff>
      <xdr:row>78</xdr:row>
      <xdr:rowOff>69507</xdr:rowOff>
    </xdr:to>
    <xdr:sp macro="" textlink="">
      <xdr:nvSpPr>
        <xdr:cNvPr id="878" name="楕円 877"/>
        <xdr:cNvSpPr/>
      </xdr:nvSpPr>
      <xdr:spPr>
        <a:xfrm>
          <a:off x="18605500" y="1334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60634</xdr:rowOff>
    </xdr:from>
    <xdr:ext cx="534377" cy="259045"/>
    <xdr:sp macro="" textlink="">
      <xdr:nvSpPr>
        <xdr:cNvPr id="879" name="テキスト ボックス 878"/>
        <xdr:cNvSpPr txBox="1"/>
      </xdr:nvSpPr>
      <xdr:spPr>
        <a:xfrm>
          <a:off x="18389111" y="1343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500,731</a:t>
          </a:r>
          <a:r>
            <a:rPr kumimoji="1" lang="ja-JP" altLang="en-US" sz="1300">
              <a:latin typeface="ＭＳ Ｐゴシック" panose="020B0600070205080204" pitchFamily="50" charset="-128"/>
              <a:ea typeface="ＭＳ Ｐゴシック" panose="020B0600070205080204" pitchFamily="50" charset="-128"/>
            </a:rPr>
            <a:t>円となっている。主な構成項目となっているのは、人件費、物件費、補助費、普通建設事業費である。</a:t>
          </a:r>
        </a:p>
        <a:p>
          <a:r>
            <a:rPr kumimoji="1" lang="ja-JP" altLang="en-US" sz="1300">
              <a:latin typeface="ＭＳ Ｐゴシック" panose="020B0600070205080204" pitchFamily="50" charset="-128"/>
              <a:ea typeface="ＭＳ Ｐゴシック" panose="020B0600070205080204" pitchFamily="50" charset="-128"/>
            </a:rPr>
            <a:t>・人件費に関しては微減傾向にあり、全国及び山梨県平均よりは高いものの、類似団体平均と比べて低い水準である。</a:t>
          </a:r>
        </a:p>
        <a:p>
          <a:r>
            <a:rPr kumimoji="1" lang="ja-JP" altLang="en-US" sz="1300">
              <a:latin typeface="ＭＳ Ｐゴシック" panose="020B0600070205080204" pitchFamily="50" charset="-128"/>
              <a:ea typeface="ＭＳ Ｐゴシック" panose="020B0600070205080204" pitchFamily="50" charset="-128"/>
            </a:rPr>
            <a:t>・物件費に関しては類似団体平均並みに推移しているものの、年々微増しており、また平成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年度から比較すると約</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％増加していることから、需用費や委託費などの経常経費について積極的に見直していく。</a:t>
          </a:r>
        </a:p>
        <a:p>
          <a:r>
            <a:rPr kumimoji="1" lang="ja-JP" altLang="en-US" sz="1300">
              <a:latin typeface="ＭＳ Ｐゴシック" panose="020B0600070205080204" pitchFamily="50" charset="-128"/>
              <a:ea typeface="ＭＳ Ｐゴシック" panose="020B0600070205080204" pitchFamily="50" charset="-128"/>
            </a:rPr>
            <a:t>・補助費等については、平成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年度を境に平成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年度から減少に転じている。平成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年度から比較すると約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％減少しており、類似団体平均と比べて低い水準となった。引き続き各種助成制度の見直しをしていく。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・普通建設事業費については、平成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年度では類似団体平均を上回ったがその後は減少に転じている。財政計画と連動した中長期的な更新計画を立て、事業の効率化と事業費全体の平準化を図っていく。</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・全体を通して、現在のところは類似団体と比較すると総じて低い水準にあるが、法人税率の引き下げ等による地方税収減に備え、事業の見直しや効率化を積極的且つ継続的に図っていく。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山梨県忍野村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9,689
9,360
25.05
5,342,942
4,851,584
324,596
3,713,681
96,552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117475</xdr:rowOff>
    </xdr:from>
    <xdr:to>
      <xdr:col>24</xdr:col>
      <xdr:colOff>63500</xdr:colOff>
      <xdr:row>36</xdr:row>
      <xdr:rowOff>144272</xdr:rowOff>
    </xdr:to>
    <xdr:cxnSp macro="">
      <xdr:nvCxnSpPr>
        <xdr:cNvPr id="61" name="直線コネクタ 60"/>
        <xdr:cNvCxnSpPr/>
      </xdr:nvCxnSpPr>
      <xdr:spPr>
        <a:xfrm>
          <a:off x="3797300" y="6289675"/>
          <a:ext cx="8382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72771</xdr:rowOff>
    </xdr:from>
    <xdr:to>
      <xdr:col>19</xdr:col>
      <xdr:colOff>177800</xdr:colOff>
      <xdr:row>36</xdr:row>
      <xdr:rowOff>117475</xdr:rowOff>
    </xdr:to>
    <xdr:cxnSp macro="">
      <xdr:nvCxnSpPr>
        <xdr:cNvPr id="64" name="直線コネクタ 63"/>
        <xdr:cNvCxnSpPr/>
      </xdr:nvCxnSpPr>
      <xdr:spPr>
        <a:xfrm>
          <a:off x="2908300" y="6244971"/>
          <a:ext cx="889000" cy="4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159258</xdr:rowOff>
    </xdr:from>
    <xdr:to>
      <xdr:col>15</xdr:col>
      <xdr:colOff>50800</xdr:colOff>
      <xdr:row>36</xdr:row>
      <xdr:rowOff>72771</xdr:rowOff>
    </xdr:to>
    <xdr:cxnSp macro="">
      <xdr:nvCxnSpPr>
        <xdr:cNvPr id="67" name="直線コネクタ 66"/>
        <xdr:cNvCxnSpPr/>
      </xdr:nvCxnSpPr>
      <xdr:spPr>
        <a:xfrm>
          <a:off x="2019300" y="6160008"/>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159258</xdr:rowOff>
    </xdr:from>
    <xdr:to>
      <xdr:col>10</xdr:col>
      <xdr:colOff>114300</xdr:colOff>
      <xdr:row>36</xdr:row>
      <xdr:rowOff>31623</xdr:rowOff>
    </xdr:to>
    <xdr:cxnSp macro="">
      <xdr:nvCxnSpPr>
        <xdr:cNvPr id="70" name="直線コネクタ 69"/>
        <xdr:cNvCxnSpPr/>
      </xdr:nvCxnSpPr>
      <xdr:spPr>
        <a:xfrm flipV="1">
          <a:off x="1130300" y="6160008"/>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27940</xdr:rowOff>
    </xdr:from>
    <xdr:to>
      <xdr:col>6</xdr:col>
      <xdr:colOff>38100</xdr:colOff>
      <xdr:row>34</xdr:row>
      <xdr:rowOff>129540</xdr:rowOff>
    </xdr:to>
    <xdr:sp macro="" textlink="">
      <xdr:nvSpPr>
        <xdr:cNvPr id="73" name="フローチャート: 判断 72"/>
        <xdr:cNvSpPr/>
      </xdr:nvSpPr>
      <xdr:spPr>
        <a:xfrm>
          <a:off x="1079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146067</xdr:rowOff>
    </xdr:from>
    <xdr:ext cx="469744" cy="259045"/>
    <xdr:sp macro="" textlink="">
      <xdr:nvSpPr>
        <xdr:cNvPr id="74" name="テキスト ボックス 73"/>
        <xdr:cNvSpPr txBox="1"/>
      </xdr:nvSpPr>
      <xdr:spPr>
        <a:xfrm>
          <a:off x="895428"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93472</xdr:rowOff>
    </xdr:from>
    <xdr:to>
      <xdr:col>24</xdr:col>
      <xdr:colOff>114300</xdr:colOff>
      <xdr:row>37</xdr:row>
      <xdr:rowOff>23622</xdr:rowOff>
    </xdr:to>
    <xdr:sp macro="" textlink="">
      <xdr:nvSpPr>
        <xdr:cNvPr id="80" name="楕円 79"/>
        <xdr:cNvSpPr/>
      </xdr:nvSpPr>
      <xdr:spPr>
        <a:xfrm>
          <a:off x="45847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71899</xdr:rowOff>
    </xdr:from>
    <xdr:ext cx="469744" cy="259045"/>
    <xdr:sp macro="" textlink="">
      <xdr:nvSpPr>
        <xdr:cNvPr id="81" name="議会費該当値テキスト"/>
        <xdr:cNvSpPr txBox="1"/>
      </xdr:nvSpPr>
      <xdr:spPr>
        <a:xfrm>
          <a:off x="4686300" y="6244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66675</xdr:rowOff>
    </xdr:from>
    <xdr:to>
      <xdr:col>20</xdr:col>
      <xdr:colOff>38100</xdr:colOff>
      <xdr:row>36</xdr:row>
      <xdr:rowOff>168275</xdr:rowOff>
    </xdr:to>
    <xdr:sp macro="" textlink="">
      <xdr:nvSpPr>
        <xdr:cNvPr id="82" name="楕円 81"/>
        <xdr:cNvSpPr/>
      </xdr:nvSpPr>
      <xdr:spPr>
        <a:xfrm>
          <a:off x="37465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159402</xdr:rowOff>
    </xdr:from>
    <xdr:ext cx="469744" cy="259045"/>
    <xdr:sp macro="" textlink="">
      <xdr:nvSpPr>
        <xdr:cNvPr id="83" name="テキスト ボックス 82"/>
        <xdr:cNvSpPr txBox="1"/>
      </xdr:nvSpPr>
      <xdr:spPr>
        <a:xfrm>
          <a:off x="3562428" y="633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21971</xdr:rowOff>
    </xdr:from>
    <xdr:to>
      <xdr:col>15</xdr:col>
      <xdr:colOff>101600</xdr:colOff>
      <xdr:row>36</xdr:row>
      <xdr:rowOff>123571</xdr:rowOff>
    </xdr:to>
    <xdr:sp macro="" textlink="">
      <xdr:nvSpPr>
        <xdr:cNvPr id="84" name="楕円 83"/>
        <xdr:cNvSpPr/>
      </xdr:nvSpPr>
      <xdr:spPr>
        <a:xfrm>
          <a:off x="2857500" y="61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114698</xdr:rowOff>
    </xdr:from>
    <xdr:ext cx="469744" cy="259045"/>
    <xdr:sp macro="" textlink="">
      <xdr:nvSpPr>
        <xdr:cNvPr id="85" name="テキスト ボックス 84"/>
        <xdr:cNvSpPr txBox="1"/>
      </xdr:nvSpPr>
      <xdr:spPr>
        <a:xfrm>
          <a:off x="2673428"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108458</xdr:rowOff>
    </xdr:from>
    <xdr:to>
      <xdr:col>10</xdr:col>
      <xdr:colOff>165100</xdr:colOff>
      <xdr:row>36</xdr:row>
      <xdr:rowOff>38608</xdr:rowOff>
    </xdr:to>
    <xdr:sp macro="" textlink="">
      <xdr:nvSpPr>
        <xdr:cNvPr id="86" name="楕円 85"/>
        <xdr:cNvSpPr/>
      </xdr:nvSpPr>
      <xdr:spPr>
        <a:xfrm>
          <a:off x="1968500" y="610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29735</xdr:rowOff>
    </xdr:from>
    <xdr:ext cx="469744" cy="259045"/>
    <xdr:sp macro="" textlink="">
      <xdr:nvSpPr>
        <xdr:cNvPr id="87" name="テキスト ボックス 86"/>
        <xdr:cNvSpPr txBox="1"/>
      </xdr:nvSpPr>
      <xdr:spPr>
        <a:xfrm>
          <a:off x="1784428" y="620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152273</xdr:rowOff>
    </xdr:from>
    <xdr:to>
      <xdr:col>6</xdr:col>
      <xdr:colOff>38100</xdr:colOff>
      <xdr:row>36</xdr:row>
      <xdr:rowOff>82423</xdr:rowOff>
    </xdr:to>
    <xdr:sp macro="" textlink="">
      <xdr:nvSpPr>
        <xdr:cNvPr id="88" name="楕円 87"/>
        <xdr:cNvSpPr/>
      </xdr:nvSpPr>
      <xdr:spPr>
        <a:xfrm>
          <a:off x="1079500" y="615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73550</xdr:rowOff>
    </xdr:from>
    <xdr:ext cx="469744" cy="259045"/>
    <xdr:sp macro="" textlink="">
      <xdr:nvSpPr>
        <xdr:cNvPr id="89" name="テキスト ボックス 88"/>
        <xdr:cNvSpPr txBox="1"/>
      </xdr:nvSpPr>
      <xdr:spPr>
        <a:xfrm>
          <a:off x="895428" y="624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65404</xdr:rowOff>
    </xdr:from>
    <xdr:to>
      <xdr:col>24</xdr:col>
      <xdr:colOff>63500</xdr:colOff>
      <xdr:row>58</xdr:row>
      <xdr:rowOff>103784</xdr:rowOff>
    </xdr:to>
    <xdr:cxnSp macro="">
      <xdr:nvCxnSpPr>
        <xdr:cNvPr id="118" name="直線コネクタ 117"/>
        <xdr:cNvCxnSpPr/>
      </xdr:nvCxnSpPr>
      <xdr:spPr>
        <a:xfrm flipV="1">
          <a:off x="3797300" y="10009504"/>
          <a:ext cx="838200" cy="38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103784</xdr:rowOff>
    </xdr:from>
    <xdr:to>
      <xdr:col>19</xdr:col>
      <xdr:colOff>177800</xdr:colOff>
      <xdr:row>58</xdr:row>
      <xdr:rowOff>107498</xdr:rowOff>
    </xdr:to>
    <xdr:cxnSp macro="">
      <xdr:nvCxnSpPr>
        <xdr:cNvPr id="121" name="直線コネクタ 120"/>
        <xdr:cNvCxnSpPr/>
      </xdr:nvCxnSpPr>
      <xdr:spPr>
        <a:xfrm flipV="1">
          <a:off x="2908300" y="10047884"/>
          <a:ext cx="8890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164203</xdr:rowOff>
    </xdr:from>
    <xdr:to>
      <xdr:col>15</xdr:col>
      <xdr:colOff>50800</xdr:colOff>
      <xdr:row>58</xdr:row>
      <xdr:rowOff>107498</xdr:rowOff>
    </xdr:to>
    <xdr:cxnSp macro="">
      <xdr:nvCxnSpPr>
        <xdr:cNvPr id="124" name="直線コネクタ 123"/>
        <xdr:cNvCxnSpPr/>
      </xdr:nvCxnSpPr>
      <xdr:spPr>
        <a:xfrm>
          <a:off x="2019300" y="9936853"/>
          <a:ext cx="889000" cy="1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164203</xdr:rowOff>
    </xdr:from>
    <xdr:to>
      <xdr:col>10</xdr:col>
      <xdr:colOff>114300</xdr:colOff>
      <xdr:row>58</xdr:row>
      <xdr:rowOff>109629</xdr:rowOff>
    </xdr:to>
    <xdr:cxnSp macro="">
      <xdr:nvCxnSpPr>
        <xdr:cNvPr id="127" name="直線コネクタ 126"/>
        <xdr:cNvCxnSpPr/>
      </xdr:nvCxnSpPr>
      <xdr:spPr>
        <a:xfrm flipV="1">
          <a:off x="1130300" y="9936853"/>
          <a:ext cx="889000" cy="11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95371</xdr:rowOff>
    </xdr:from>
    <xdr:ext cx="599010" cy="259045"/>
    <xdr:sp macro="" textlink="">
      <xdr:nvSpPr>
        <xdr:cNvPr id="129" name="テキスト ボックス 128"/>
        <xdr:cNvSpPr txBox="1"/>
      </xdr:nvSpPr>
      <xdr:spPr>
        <a:xfrm>
          <a:off x="1719795" y="100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18829</xdr:rowOff>
    </xdr:from>
    <xdr:to>
      <xdr:col>6</xdr:col>
      <xdr:colOff>38100</xdr:colOff>
      <xdr:row>58</xdr:row>
      <xdr:rowOff>120429</xdr:rowOff>
    </xdr:to>
    <xdr:sp macro="" textlink="">
      <xdr:nvSpPr>
        <xdr:cNvPr id="130" name="フローチャート: 判断 129"/>
        <xdr:cNvSpPr/>
      </xdr:nvSpPr>
      <xdr:spPr>
        <a:xfrm>
          <a:off x="1079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136956</xdr:rowOff>
    </xdr:from>
    <xdr:ext cx="599010" cy="259045"/>
    <xdr:sp macro="" textlink="">
      <xdr:nvSpPr>
        <xdr:cNvPr id="131" name="テキスト ボックス 130"/>
        <xdr:cNvSpPr txBox="1"/>
      </xdr:nvSpPr>
      <xdr:spPr>
        <a:xfrm>
          <a:off x="830795"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14604</xdr:rowOff>
    </xdr:from>
    <xdr:to>
      <xdr:col>24</xdr:col>
      <xdr:colOff>114300</xdr:colOff>
      <xdr:row>58</xdr:row>
      <xdr:rowOff>116204</xdr:rowOff>
    </xdr:to>
    <xdr:sp macro="" textlink="">
      <xdr:nvSpPr>
        <xdr:cNvPr id="137" name="楕円 136"/>
        <xdr:cNvSpPr/>
      </xdr:nvSpPr>
      <xdr:spPr>
        <a:xfrm>
          <a:off x="4584700" y="995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151856</xdr:rowOff>
    </xdr:from>
    <xdr:ext cx="599010" cy="259045"/>
    <xdr:sp macro="" textlink="">
      <xdr:nvSpPr>
        <xdr:cNvPr id="138" name="総務費該当値テキスト"/>
        <xdr:cNvSpPr txBox="1"/>
      </xdr:nvSpPr>
      <xdr:spPr>
        <a:xfrm>
          <a:off x="4686300" y="992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52984</xdr:rowOff>
    </xdr:from>
    <xdr:to>
      <xdr:col>20</xdr:col>
      <xdr:colOff>38100</xdr:colOff>
      <xdr:row>58</xdr:row>
      <xdr:rowOff>154584</xdr:rowOff>
    </xdr:to>
    <xdr:sp macro="" textlink="">
      <xdr:nvSpPr>
        <xdr:cNvPr id="139" name="楕円 138"/>
        <xdr:cNvSpPr/>
      </xdr:nvSpPr>
      <xdr:spPr>
        <a:xfrm>
          <a:off x="3746500" y="999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145711</xdr:rowOff>
    </xdr:from>
    <xdr:ext cx="534377" cy="259045"/>
    <xdr:sp macro="" textlink="">
      <xdr:nvSpPr>
        <xdr:cNvPr id="140" name="テキスト ボックス 139"/>
        <xdr:cNvSpPr txBox="1"/>
      </xdr:nvSpPr>
      <xdr:spPr>
        <a:xfrm>
          <a:off x="3530111" y="1008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56698</xdr:rowOff>
    </xdr:from>
    <xdr:to>
      <xdr:col>15</xdr:col>
      <xdr:colOff>101600</xdr:colOff>
      <xdr:row>58</xdr:row>
      <xdr:rowOff>158298</xdr:rowOff>
    </xdr:to>
    <xdr:sp macro="" textlink="">
      <xdr:nvSpPr>
        <xdr:cNvPr id="141" name="楕円 140"/>
        <xdr:cNvSpPr/>
      </xdr:nvSpPr>
      <xdr:spPr>
        <a:xfrm>
          <a:off x="2857500" y="100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149425</xdr:rowOff>
    </xdr:from>
    <xdr:ext cx="534377" cy="259045"/>
    <xdr:sp macro="" textlink="">
      <xdr:nvSpPr>
        <xdr:cNvPr id="142" name="テキスト ボックス 141"/>
        <xdr:cNvSpPr txBox="1"/>
      </xdr:nvSpPr>
      <xdr:spPr>
        <a:xfrm>
          <a:off x="2641111" y="100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113403</xdr:rowOff>
    </xdr:from>
    <xdr:to>
      <xdr:col>10</xdr:col>
      <xdr:colOff>165100</xdr:colOff>
      <xdr:row>58</xdr:row>
      <xdr:rowOff>43553</xdr:rowOff>
    </xdr:to>
    <xdr:sp macro="" textlink="">
      <xdr:nvSpPr>
        <xdr:cNvPr id="143" name="楕円 142"/>
        <xdr:cNvSpPr/>
      </xdr:nvSpPr>
      <xdr:spPr>
        <a:xfrm>
          <a:off x="1968500" y="988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60080</xdr:rowOff>
    </xdr:from>
    <xdr:ext cx="599010" cy="259045"/>
    <xdr:sp macro="" textlink="">
      <xdr:nvSpPr>
        <xdr:cNvPr id="144" name="テキスト ボックス 143"/>
        <xdr:cNvSpPr txBox="1"/>
      </xdr:nvSpPr>
      <xdr:spPr>
        <a:xfrm>
          <a:off x="1719795" y="966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58829</xdr:rowOff>
    </xdr:from>
    <xdr:to>
      <xdr:col>6</xdr:col>
      <xdr:colOff>38100</xdr:colOff>
      <xdr:row>58</xdr:row>
      <xdr:rowOff>160429</xdr:rowOff>
    </xdr:to>
    <xdr:sp macro="" textlink="">
      <xdr:nvSpPr>
        <xdr:cNvPr id="145" name="楕円 144"/>
        <xdr:cNvSpPr/>
      </xdr:nvSpPr>
      <xdr:spPr>
        <a:xfrm>
          <a:off x="1079500" y="100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151556</xdr:rowOff>
    </xdr:from>
    <xdr:ext cx="534377" cy="259045"/>
    <xdr:sp macro="" textlink="">
      <xdr:nvSpPr>
        <xdr:cNvPr id="146" name="テキスト ボックス 145"/>
        <xdr:cNvSpPr txBox="1"/>
      </xdr:nvSpPr>
      <xdr:spPr>
        <a:xfrm>
          <a:off x="863111" y="100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2288</xdr:rowOff>
    </xdr:from>
    <xdr:to>
      <xdr:col>24</xdr:col>
      <xdr:colOff>63500</xdr:colOff>
      <xdr:row>79</xdr:row>
      <xdr:rowOff>37714</xdr:rowOff>
    </xdr:to>
    <xdr:cxnSp macro="">
      <xdr:nvCxnSpPr>
        <xdr:cNvPr id="176" name="直線コネクタ 175"/>
        <xdr:cNvCxnSpPr/>
      </xdr:nvCxnSpPr>
      <xdr:spPr>
        <a:xfrm>
          <a:off x="3797300" y="13546838"/>
          <a:ext cx="8382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2288</xdr:rowOff>
    </xdr:from>
    <xdr:to>
      <xdr:col>19</xdr:col>
      <xdr:colOff>177800</xdr:colOff>
      <xdr:row>79</xdr:row>
      <xdr:rowOff>49288</xdr:rowOff>
    </xdr:to>
    <xdr:cxnSp macro="">
      <xdr:nvCxnSpPr>
        <xdr:cNvPr id="179" name="直線コネクタ 178"/>
        <xdr:cNvCxnSpPr/>
      </xdr:nvCxnSpPr>
      <xdr:spPr>
        <a:xfrm flipV="1">
          <a:off x="2908300" y="13546838"/>
          <a:ext cx="889000" cy="4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49288</xdr:rowOff>
    </xdr:from>
    <xdr:to>
      <xdr:col>15</xdr:col>
      <xdr:colOff>50800</xdr:colOff>
      <xdr:row>79</xdr:row>
      <xdr:rowOff>91976</xdr:rowOff>
    </xdr:to>
    <xdr:cxnSp macro="">
      <xdr:nvCxnSpPr>
        <xdr:cNvPr id="182" name="直線コネクタ 181"/>
        <xdr:cNvCxnSpPr/>
      </xdr:nvCxnSpPr>
      <xdr:spPr>
        <a:xfrm flipV="1">
          <a:off x="2019300" y="13593838"/>
          <a:ext cx="889000" cy="4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130266</xdr:rowOff>
    </xdr:from>
    <xdr:to>
      <xdr:col>10</xdr:col>
      <xdr:colOff>114300</xdr:colOff>
      <xdr:row>79</xdr:row>
      <xdr:rowOff>91976</xdr:rowOff>
    </xdr:to>
    <xdr:cxnSp macro="">
      <xdr:nvCxnSpPr>
        <xdr:cNvPr id="185" name="直線コネクタ 184"/>
        <xdr:cNvCxnSpPr/>
      </xdr:nvCxnSpPr>
      <xdr:spPr>
        <a:xfrm>
          <a:off x="1130300" y="13503366"/>
          <a:ext cx="889000" cy="13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31964</xdr:rowOff>
    </xdr:from>
    <xdr:to>
      <xdr:col>6</xdr:col>
      <xdr:colOff>38100</xdr:colOff>
      <xdr:row>76</xdr:row>
      <xdr:rowOff>133564</xdr:rowOff>
    </xdr:to>
    <xdr:sp macro="" textlink="">
      <xdr:nvSpPr>
        <xdr:cNvPr id="188" name="フローチャート: 判断 187"/>
        <xdr:cNvSpPr/>
      </xdr:nvSpPr>
      <xdr:spPr>
        <a:xfrm>
          <a:off x="1079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150090</xdr:rowOff>
    </xdr:from>
    <xdr:ext cx="599010" cy="259045"/>
    <xdr:sp macro="" textlink="">
      <xdr:nvSpPr>
        <xdr:cNvPr id="189" name="テキスト ボックス 188"/>
        <xdr:cNvSpPr txBox="1"/>
      </xdr:nvSpPr>
      <xdr:spPr>
        <a:xfrm>
          <a:off x="830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158364</xdr:rowOff>
    </xdr:from>
    <xdr:to>
      <xdr:col>24</xdr:col>
      <xdr:colOff>114300</xdr:colOff>
      <xdr:row>79</xdr:row>
      <xdr:rowOff>88514</xdr:rowOff>
    </xdr:to>
    <xdr:sp macro="" textlink="">
      <xdr:nvSpPr>
        <xdr:cNvPr id="195" name="楕円 194"/>
        <xdr:cNvSpPr/>
      </xdr:nvSpPr>
      <xdr:spPr>
        <a:xfrm>
          <a:off x="4584700" y="135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73291</xdr:rowOff>
    </xdr:from>
    <xdr:ext cx="599010" cy="259045"/>
    <xdr:sp macro="" textlink="">
      <xdr:nvSpPr>
        <xdr:cNvPr id="196" name="民生費該当値テキスト"/>
        <xdr:cNvSpPr txBox="1"/>
      </xdr:nvSpPr>
      <xdr:spPr>
        <a:xfrm>
          <a:off x="4686300" y="1344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122938</xdr:rowOff>
    </xdr:from>
    <xdr:to>
      <xdr:col>20</xdr:col>
      <xdr:colOff>38100</xdr:colOff>
      <xdr:row>79</xdr:row>
      <xdr:rowOff>53088</xdr:rowOff>
    </xdr:to>
    <xdr:sp macro="" textlink="">
      <xdr:nvSpPr>
        <xdr:cNvPr id="197" name="楕円 196"/>
        <xdr:cNvSpPr/>
      </xdr:nvSpPr>
      <xdr:spPr>
        <a:xfrm>
          <a:off x="3746500" y="1349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44215</xdr:rowOff>
    </xdr:from>
    <xdr:ext cx="599010" cy="259045"/>
    <xdr:sp macro="" textlink="">
      <xdr:nvSpPr>
        <xdr:cNvPr id="198" name="テキスト ボックス 197"/>
        <xdr:cNvSpPr txBox="1"/>
      </xdr:nvSpPr>
      <xdr:spPr>
        <a:xfrm>
          <a:off x="3497795" y="1358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169938</xdr:rowOff>
    </xdr:from>
    <xdr:to>
      <xdr:col>15</xdr:col>
      <xdr:colOff>101600</xdr:colOff>
      <xdr:row>79</xdr:row>
      <xdr:rowOff>100088</xdr:rowOff>
    </xdr:to>
    <xdr:sp macro="" textlink="">
      <xdr:nvSpPr>
        <xdr:cNvPr id="199" name="楕円 198"/>
        <xdr:cNvSpPr/>
      </xdr:nvSpPr>
      <xdr:spPr>
        <a:xfrm>
          <a:off x="2857500" y="1354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91215</xdr:rowOff>
    </xdr:from>
    <xdr:ext cx="534377" cy="259045"/>
    <xdr:sp macro="" textlink="">
      <xdr:nvSpPr>
        <xdr:cNvPr id="200" name="テキスト ボックス 199"/>
        <xdr:cNvSpPr txBox="1"/>
      </xdr:nvSpPr>
      <xdr:spPr>
        <a:xfrm>
          <a:off x="2641111" y="136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41176</xdr:rowOff>
    </xdr:from>
    <xdr:to>
      <xdr:col>10</xdr:col>
      <xdr:colOff>165100</xdr:colOff>
      <xdr:row>79</xdr:row>
      <xdr:rowOff>142776</xdr:rowOff>
    </xdr:to>
    <xdr:sp macro="" textlink="">
      <xdr:nvSpPr>
        <xdr:cNvPr id="201" name="楕円 200"/>
        <xdr:cNvSpPr/>
      </xdr:nvSpPr>
      <xdr:spPr>
        <a:xfrm>
          <a:off x="1968500" y="1358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133903</xdr:rowOff>
    </xdr:from>
    <xdr:ext cx="534377" cy="259045"/>
    <xdr:sp macro="" textlink="">
      <xdr:nvSpPr>
        <xdr:cNvPr id="202" name="テキスト ボックス 201"/>
        <xdr:cNvSpPr txBox="1"/>
      </xdr:nvSpPr>
      <xdr:spPr>
        <a:xfrm>
          <a:off x="1752111" y="1367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79466</xdr:rowOff>
    </xdr:from>
    <xdr:to>
      <xdr:col>6</xdr:col>
      <xdr:colOff>38100</xdr:colOff>
      <xdr:row>79</xdr:row>
      <xdr:rowOff>9616</xdr:rowOff>
    </xdr:to>
    <xdr:sp macro="" textlink="">
      <xdr:nvSpPr>
        <xdr:cNvPr id="203" name="楕円 202"/>
        <xdr:cNvSpPr/>
      </xdr:nvSpPr>
      <xdr:spPr>
        <a:xfrm>
          <a:off x="10795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743</xdr:rowOff>
    </xdr:from>
    <xdr:ext cx="599010" cy="259045"/>
    <xdr:sp macro="" textlink="">
      <xdr:nvSpPr>
        <xdr:cNvPr id="204" name="テキスト ボックス 203"/>
        <xdr:cNvSpPr txBox="1"/>
      </xdr:nvSpPr>
      <xdr:spPr>
        <a:xfrm>
          <a:off x="830795" y="1354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126828</xdr:rowOff>
    </xdr:from>
    <xdr:to>
      <xdr:col>24</xdr:col>
      <xdr:colOff>63500</xdr:colOff>
      <xdr:row>98</xdr:row>
      <xdr:rowOff>137737</xdr:rowOff>
    </xdr:to>
    <xdr:cxnSp macro="">
      <xdr:nvCxnSpPr>
        <xdr:cNvPr id="233" name="直線コネクタ 232"/>
        <xdr:cNvCxnSpPr/>
      </xdr:nvCxnSpPr>
      <xdr:spPr>
        <a:xfrm>
          <a:off x="3797300" y="16928928"/>
          <a:ext cx="838200" cy="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118213</xdr:rowOff>
    </xdr:from>
    <xdr:to>
      <xdr:col>19</xdr:col>
      <xdr:colOff>177800</xdr:colOff>
      <xdr:row>98</xdr:row>
      <xdr:rowOff>126828</xdr:rowOff>
    </xdr:to>
    <xdr:cxnSp macro="">
      <xdr:nvCxnSpPr>
        <xdr:cNvPr id="236" name="直線コネクタ 235"/>
        <xdr:cNvCxnSpPr/>
      </xdr:nvCxnSpPr>
      <xdr:spPr>
        <a:xfrm>
          <a:off x="2908300" y="16920313"/>
          <a:ext cx="889000" cy="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118213</xdr:rowOff>
    </xdr:from>
    <xdr:to>
      <xdr:col>15</xdr:col>
      <xdr:colOff>50800</xdr:colOff>
      <xdr:row>98</xdr:row>
      <xdr:rowOff>118850</xdr:rowOff>
    </xdr:to>
    <xdr:cxnSp macro="">
      <xdr:nvCxnSpPr>
        <xdr:cNvPr id="239" name="直線コネクタ 238"/>
        <xdr:cNvCxnSpPr/>
      </xdr:nvCxnSpPr>
      <xdr:spPr>
        <a:xfrm flipV="1">
          <a:off x="2019300" y="16920313"/>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112840</xdr:rowOff>
    </xdr:from>
    <xdr:to>
      <xdr:col>10</xdr:col>
      <xdr:colOff>114300</xdr:colOff>
      <xdr:row>98</xdr:row>
      <xdr:rowOff>118850</xdr:rowOff>
    </xdr:to>
    <xdr:cxnSp macro="">
      <xdr:nvCxnSpPr>
        <xdr:cNvPr id="242" name="直線コネクタ 241"/>
        <xdr:cNvCxnSpPr/>
      </xdr:nvCxnSpPr>
      <xdr:spPr>
        <a:xfrm>
          <a:off x="1130300" y="16914940"/>
          <a:ext cx="8890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1716</xdr:rowOff>
    </xdr:from>
    <xdr:ext cx="534377" cy="259045"/>
    <xdr:sp macro="" textlink="">
      <xdr:nvSpPr>
        <xdr:cNvPr id="244" name="テキスト ボックス 243"/>
        <xdr:cNvSpPr txBox="1"/>
      </xdr:nvSpPr>
      <xdr:spPr>
        <a:xfrm>
          <a:off x="1752111" y="1663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55786</xdr:rowOff>
    </xdr:from>
    <xdr:to>
      <xdr:col>6</xdr:col>
      <xdr:colOff>38100</xdr:colOff>
      <xdr:row>98</xdr:row>
      <xdr:rowOff>157386</xdr:rowOff>
    </xdr:to>
    <xdr:sp macro="" textlink="">
      <xdr:nvSpPr>
        <xdr:cNvPr id="245" name="フローチャート: 判断 244"/>
        <xdr:cNvSpPr/>
      </xdr:nvSpPr>
      <xdr:spPr>
        <a:xfrm>
          <a:off x="1079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2463</xdr:rowOff>
    </xdr:from>
    <xdr:ext cx="534377" cy="259045"/>
    <xdr:sp macro="" textlink="">
      <xdr:nvSpPr>
        <xdr:cNvPr id="246" name="テキスト ボックス 245"/>
        <xdr:cNvSpPr txBox="1"/>
      </xdr:nvSpPr>
      <xdr:spPr>
        <a:xfrm>
          <a:off x="863111" y="166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86937</xdr:rowOff>
    </xdr:from>
    <xdr:to>
      <xdr:col>24</xdr:col>
      <xdr:colOff>114300</xdr:colOff>
      <xdr:row>99</xdr:row>
      <xdr:rowOff>17087</xdr:rowOff>
    </xdr:to>
    <xdr:sp macro="" textlink="">
      <xdr:nvSpPr>
        <xdr:cNvPr id="252" name="楕円 251"/>
        <xdr:cNvSpPr/>
      </xdr:nvSpPr>
      <xdr:spPr>
        <a:xfrm>
          <a:off x="4584700" y="1688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76028</xdr:rowOff>
    </xdr:from>
    <xdr:to>
      <xdr:col>20</xdr:col>
      <xdr:colOff>38100</xdr:colOff>
      <xdr:row>99</xdr:row>
      <xdr:rowOff>6178</xdr:rowOff>
    </xdr:to>
    <xdr:sp macro="" textlink="">
      <xdr:nvSpPr>
        <xdr:cNvPr id="254" name="楕円 253"/>
        <xdr:cNvSpPr/>
      </xdr:nvSpPr>
      <xdr:spPr>
        <a:xfrm>
          <a:off x="3746500" y="1687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168755</xdr:rowOff>
    </xdr:from>
    <xdr:ext cx="534377" cy="259045"/>
    <xdr:sp macro="" textlink="">
      <xdr:nvSpPr>
        <xdr:cNvPr id="255" name="テキスト ボックス 254"/>
        <xdr:cNvSpPr txBox="1"/>
      </xdr:nvSpPr>
      <xdr:spPr>
        <a:xfrm>
          <a:off x="3530111" y="1697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67413</xdr:rowOff>
    </xdr:from>
    <xdr:to>
      <xdr:col>15</xdr:col>
      <xdr:colOff>101600</xdr:colOff>
      <xdr:row>98</xdr:row>
      <xdr:rowOff>169013</xdr:rowOff>
    </xdr:to>
    <xdr:sp macro="" textlink="">
      <xdr:nvSpPr>
        <xdr:cNvPr id="256" name="楕円 255"/>
        <xdr:cNvSpPr/>
      </xdr:nvSpPr>
      <xdr:spPr>
        <a:xfrm>
          <a:off x="2857500" y="168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160140</xdr:rowOff>
    </xdr:from>
    <xdr:ext cx="534377" cy="259045"/>
    <xdr:sp macro="" textlink="">
      <xdr:nvSpPr>
        <xdr:cNvPr id="257" name="テキスト ボックス 256"/>
        <xdr:cNvSpPr txBox="1"/>
      </xdr:nvSpPr>
      <xdr:spPr>
        <a:xfrm>
          <a:off x="2641111" y="1696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68050</xdr:rowOff>
    </xdr:from>
    <xdr:to>
      <xdr:col>10</xdr:col>
      <xdr:colOff>165100</xdr:colOff>
      <xdr:row>98</xdr:row>
      <xdr:rowOff>169650</xdr:rowOff>
    </xdr:to>
    <xdr:sp macro="" textlink="">
      <xdr:nvSpPr>
        <xdr:cNvPr id="258" name="楕円 257"/>
        <xdr:cNvSpPr/>
      </xdr:nvSpPr>
      <xdr:spPr>
        <a:xfrm>
          <a:off x="1968500" y="1687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160777</xdr:rowOff>
    </xdr:from>
    <xdr:ext cx="534377" cy="259045"/>
    <xdr:sp macro="" textlink="">
      <xdr:nvSpPr>
        <xdr:cNvPr id="259" name="テキスト ボックス 258"/>
        <xdr:cNvSpPr txBox="1"/>
      </xdr:nvSpPr>
      <xdr:spPr>
        <a:xfrm>
          <a:off x="1752111" y="1696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62040</xdr:rowOff>
    </xdr:from>
    <xdr:to>
      <xdr:col>6</xdr:col>
      <xdr:colOff>38100</xdr:colOff>
      <xdr:row>98</xdr:row>
      <xdr:rowOff>163640</xdr:rowOff>
    </xdr:to>
    <xdr:sp macro="" textlink="">
      <xdr:nvSpPr>
        <xdr:cNvPr id="260" name="楕円 259"/>
        <xdr:cNvSpPr/>
      </xdr:nvSpPr>
      <xdr:spPr>
        <a:xfrm>
          <a:off x="1079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154767</xdr:rowOff>
    </xdr:from>
    <xdr:ext cx="534377" cy="259045"/>
    <xdr:sp macro="" textlink="">
      <xdr:nvSpPr>
        <xdr:cNvPr id="261" name="テキスト ボックス 260"/>
        <xdr:cNvSpPr txBox="1"/>
      </xdr:nvSpPr>
      <xdr:spPr>
        <a:xfrm>
          <a:off x="863111"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26035</xdr:rowOff>
    </xdr:from>
    <xdr:to>
      <xdr:col>36</xdr:col>
      <xdr:colOff>165100</xdr:colOff>
      <xdr:row>35</xdr:row>
      <xdr:rowOff>127635</xdr:rowOff>
    </xdr:to>
    <xdr:sp macro="" textlink="">
      <xdr:nvSpPr>
        <xdr:cNvPr id="302" name="フローチャート: 判断 301"/>
        <xdr:cNvSpPr/>
      </xdr:nvSpPr>
      <xdr:spPr>
        <a:xfrm>
          <a:off x="692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144162</xdr:rowOff>
    </xdr:from>
    <xdr:ext cx="469744" cy="259045"/>
    <xdr:sp macro="" textlink="">
      <xdr:nvSpPr>
        <xdr:cNvPr id="303" name="テキスト ボックス 302"/>
        <xdr:cNvSpPr txBox="1"/>
      </xdr:nvSpPr>
      <xdr:spPr>
        <a:xfrm>
          <a:off x="6737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26328</xdr:rowOff>
    </xdr:from>
    <xdr:to>
      <xdr:col>55</xdr:col>
      <xdr:colOff>0</xdr:colOff>
      <xdr:row>59</xdr:row>
      <xdr:rowOff>29476</xdr:rowOff>
    </xdr:to>
    <xdr:cxnSp macro="">
      <xdr:nvCxnSpPr>
        <xdr:cNvPr id="347" name="直線コネクタ 346"/>
        <xdr:cNvCxnSpPr/>
      </xdr:nvCxnSpPr>
      <xdr:spPr>
        <a:xfrm flipV="1">
          <a:off x="9639300" y="10141878"/>
          <a:ext cx="838200" cy="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20430</xdr:rowOff>
    </xdr:from>
    <xdr:to>
      <xdr:col>50</xdr:col>
      <xdr:colOff>114300</xdr:colOff>
      <xdr:row>59</xdr:row>
      <xdr:rowOff>29476</xdr:rowOff>
    </xdr:to>
    <xdr:cxnSp macro="">
      <xdr:nvCxnSpPr>
        <xdr:cNvPr id="350" name="直線コネクタ 349"/>
        <xdr:cNvCxnSpPr/>
      </xdr:nvCxnSpPr>
      <xdr:spPr>
        <a:xfrm>
          <a:off x="8750300" y="10135980"/>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14246</xdr:rowOff>
    </xdr:from>
    <xdr:to>
      <xdr:col>45</xdr:col>
      <xdr:colOff>177800</xdr:colOff>
      <xdr:row>59</xdr:row>
      <xdr:rowOff>20430</xdr:rowOff>
    </xdr:to>
    <xdr:cxnSp macro="">
      <xdr:nvCxnSpPr>
        <xdr:cNvPr id="353" name="直線コネクタ 352"/>
        <xdr:cNvCxnSpPr/>
      </xdr:nvCxnSpPr>
      <xdr:spPr>
        <a:xfrm>
          <a:off x="7861300" y="10129796"/>
          <a:ext cx="8890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1035</xdr:rowOff>
    </xdr:from>
    <xdr:to>
      <xdr:col>41</xdr:col>
      <xdr:colOff>50800</xdr:colOff>
      <xdr:row>59</xdr:row>
      <xdr:rowOff>14246</xdr:rowOff>
    </xdr:to>
    <xdr:cxnSp macro="">
      <xdr:nvCxnSpPr>
        <xdr:cNvPr id="356" name="直線コネクタ 355"/>
        <xdr:cNvCxnSpPr/>
      </xdr:nvCxnSpPr>
      <xdr:spPr>
        <a:xfrm>
          <a:off x="6972300" y="10116585"/>
          <a:ext cx="889000" cy="1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68850</xdr:rowOff>
    </xdr:from>
    <xdr:to>
      <xdr:col>36</xdr:col>
      <xdr:colOff>165100</xdr:colOff>
      <xdr:row>58</xdr:row>
      <xdr:rowOff>170450</xdr:rowOff>
    </xdr:to>
    <xdr:sp macro="" textlink="">
      <xdr:nvSpPr>
        <xdr:cNvPr id="359" name="フローチャート: 判断 358"/>
        <xdr:cNvSpPr/>
      </xdr:nvSpPr>
      <xdr:spPr>
        <a:xfrm>
          <a:off x="6921500" y="1001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15527</xdr:rowOff>
    </xdr:from>
    <xdr:ext cx="534377" cy="259045"/>
    <xdr:sp macro="" textlink="">
      <xdr:nvSpPr>
        <xdr:cNvPr id="360" name="テキスト ボックス 359"/>
        <xdr:cNvSpPr txBox="1"/>
      </xdr:nvSpPr>
      <xdr:spPr>
        <a:xfrm>
          <a:off x="6705111" y="978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146978</xdr:rowOff>
    </xdr:from>
    <xdr:to>
      <xdr:col>55</xdr:col>
      <xdr:colOff>50800</xdr:colOff>
      <xdr:row>59</xdr:row>
      <xdr:rowOff>77128</xdr:rowOff>
    </xdr:to>
    <xdr:sp macro="" textlink="">
      <xdr:nvSpPr>
        <xdr:cNvPr id="366" name="楕円 365"/>
        <xdr:cNvSpPr/>
      </xdr:nvSpPr>
      <xdr:spPr>
        <a:xfrm>
          <a:off x="10426700" y="1009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61905</xdr:rowOff>
    </xdr:from>
    <xdr:ext cx="469744" cy="259045"/>
    <xdr:sp macro="" textlink="">
      <xdr:nvSpPr>
        <xdr:cNvPr id="367" name="農林水産業費該当値テキスト"/>
        <xdr:cNvSpPr txBox="1"/>
      </xdr:nvSpPr>
      <xdr:spPr>
        <a:xfrm>
          <a:off x="10528300" y="1000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150126</xdr:rowOff>
    </xdr:from>
    <xdr:to>
      <xdr:col>50</xdr:col>
      <xdr:colOff>165100</xdr:colOff>
      <xdr:row>59</xdr:row>
      <xdr:rowOff>80276</xdr:rowOff>
    </xdr:to>
    <xdr:sp macro="" textlink="">
      <xdr:nvSpPr>
        <xdr:cNvPr id="368" name="楕円 367"/>
        <xdr:cNvSpPr/>
      </xdr:nvSpPr>
      <xdr:spPr>
        <a:xfrm>
          <a:off x="9588500" y="100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71403</xdr:rowOff>
    </xdr:from>
    <xdr:ext cx="469744" cy="259045"/>
    <xdr:sp macro="" textlink="">
      <xdr:nvSpPr>
        <xdr:cNvPr id="369" name="テキスト ボックス 368"/>
        <xdr:cNvSpPr txBox="1"/>
      </xdr:nvSpPr>
      <xdr:spPr>
        <a:xfrm>
          <a:off x="9404428" y="10186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141080</xdr:rowOff>
    </xdr:from>
    <xdr:to>
      <xdr:col>46</xdr:col>
      <xdr:colOff>38100</xdr:colOff>
      <xdr:row>59</xdr:row>
      <xdr:rowOff>71230</xdr:rowOff>
    </xdr:to>
    <xdr:sp macro="" textlink="">
      <xdr:nvSpPr>
        <xdr:cNvPr id="370" name="楕円 369"/>
        <xdr:cNvSpPr/>
      </xdr:nvSpPr>
      <xdr:spPr>
        <a:xfrm>
          <a:off x="8699500" y="100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62357</xdr:rowOff>
    </xdr:from>
    <xdr:ext cx="534377" cy="259045"/>
    <xdr:sp macro="" textlink="">
      <xdr:nvSpPr>
        <xdr:cNvPr id="371" name="テキスト ボックス 370"/>
        <xdr:cNvSpPr txBox="1"/>
      </xdr:nvSpPr>
      <xdr:spPr>
        <a:xfrm>
          <a:off x="8483111" y="1017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134896</xdr:rowOff>
    </xdr:from>
    <xdr:to>
      <xdr:col>41</xdr:col>
      <xdr:colOff>101600</xdr:colOff>
      <xdr:row>59</xdr:row>
      <xdr:rowOff>65046</xdr:rowOff>
    </xdr:to>
    <xdr:sp macro="" textlink="">
      <xdr:nvSpPr>
        <xdr:cNvPr id="372" name="楕円 371"/>
        <xdr:cNvSpPr/>
      </xdr:nvSpPr>
      <xdr:spPr>
        <a:xfrm>
          <a:off x="7810500" y="1007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56173</xdr:rowOff>
    </xdr:from>
    <xdr:ext cx="534377" cy="259045"/>
    <xdr:sp macro="" textlink="">
      <xdr:nvSpPr>
        <xdr:cNvPr id="373" name="テキスト ボックス 372"/>
        <xdr:cNvSpPr txBox="1"/>
      </xdr:nvSpPr>
      <xdr:spPr>
        <a:xfrm>
          <a:off x="7594111" y="1017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121685</xdr:rowOff>
    </xdr:from>
    <xdr:to>
      <xdr:col>36</xdr:col>
      <xdr:colOff>165100</xdr:colOff>
      <xdr:row>59</xdr:row>
      <xdr:rowOff>51835</xdr:rowOff>
    </xdr:to>
    <xdr:sp macro="" textlink="">
      <xdr:nvSpPr>
        <xdr:cNvPr id="374" name="楕円 373"/>
        <xdr:cNvSpPr/>
      </xdr:nvSpPr>
      <xdr:spPr>
        <a:xfrm>
          <a:off x="69215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42962</xdr:rowOff>
    </xdr:from>
    <xdr:ext cx="534377" cy="259045"/>
    <xdr:sp macro="" textlink="">
      <xdr:nvSpPr>
        <xdr:cNvPr id="375" name="テキスト ボックス 374"/>
        <xdr:cNvSpPr txBox="1"/>
      </xdr:nvSpPr>
      <xdr:spPr>
        <a:xfrm>
          <a:off x="6705111" y="1015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140835</xdr:rowOff>
    </xdr:from>
    <xdr:to>
      <xdr:col>55</xdr:col>
      <xdr:colOff>0</xdr:colOff>
      <xdr:row>78</xdr:row>
      <xdr:rowOff>146208</xdr:rowOff>
    </xdr:to>
    <xdr:cxnSp macro="">
      <xdr:nvCxnSpPr>
        <xdr:cNvPr id="404" name="直線コネクタ 403"/>
        <xdr:cNvCxnSpPr/>
      </xdr:nvCxnSpPr>
      <xdr:spPr>
        <a:xfrm flipV="1">
          <a:off x="9639300" y="13513935"/>
          <a:ext cx="8382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96845</xdr:rowOff>
    </xdr:from>
    <xdr:to>
      <xdr:col>50</xdr:col>
      <xdr:colOff>114300</xdr:colOff>
      <xdr:row>78</xdr:row>
      <xdr:rowOff>146208</xdr:rowOff>
    </xdr:to>
    <xdr:cxnSp macro="">
      <xdr:nvCxnSpPr>
        <xdr:cNvPr id="407" name="直線コネクタ 406"/>
        <xdr:cNvCxnSpPr/>
      </xdr:nvCxnSpPr>
      <xdr:spPr>
        <a:xfrm>
          <a:off x="8750300" y="13469945"/>
          <a:ext cx="889000" cy="49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28142</xdr:rowOff>
    </xdr:from>
    <xdr:to>
      <xdr:col>45</xdr:col>
      <xdr:colOff>177800</xdr:colOff>
      <xdr:row>78</xdr:row>
      <xdr:rowOff>96845</xdr:rowOff>
    </xdr:to>
    <xdr:cxnSp macro="">
      <xdr:nvCxnSpPr>
        <xdr:cNvPr id="410" name="直線コネクタ 409"/>
        <xdr:cNvCxnSpPr/>
      </xdr:nvCxnSpPr>
      <xdr:spPr>
        <a:xfrm>
          <a:off x="7861300" y="13401242"/>
          <a:ext cx="889000" cy="6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28142</xdr:rowOff>
    </xdr:from>
    <xdr:to>
      <xdr:col>41</xdr:col>
      <xdr:colOff>50800</xdr:colOff>
      <xdr:row>78</xdr:row>
      <xdr:rowOff>125938</xdr:rowOff>
    </xdr:to>
    <xdr:cxnSp macro="">
      <xdr:nvCxnSpPr>
        <xdr:cNvPr id="413" name="直線コネクタ 412"/>
        <xdr:cNvCxnSpPr/>
      </xdr:nvCxnSpPr>
      <xdr:spPr>
        <a:xfrm flipV="1">
          <a:off x="6972300" y="13401242"/>
          <a:ext cx="889000" cy="9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109183</xdr:rowOff>
    </xdr:from>
    <xdr:ext cx="534377" cy="259045"/>
    <xdr:sp macro="" textlink="">
      <xdr:nvSpPr>
        <xdr:cNvPr id="415" name="テキスト ボックス 414"/>
        <xdr:cNvSpPr txBox="1"/>
      </xdr:nvSpPr>
      <xdr:spPr>
        <a:xfrm>
          <a:off x="7594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28085</xdr:rowOff>
    </xdr:from>
    <xdr:to>
      <xdr:col>36</xdr:col>
      <xdr:colOff>165100</xdr:colOff>
      <xdr:row>78</xdr:row>
      <xdr:rowOff>129685</xdr:rowOff>
    </xdr:to>
    <xdr:sp macro="" textlink="">
      <xdr:nvSpPr>
        <xdr:cNvPr id="416" name="フローチャート: 判断 415"/>
        <xdr:cNvSpPr/>
      </xdr:nvSpPr>
      <xdr:spPr>
        <a:xfrm>
          <a:off x="6921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146212</xdr:rowOff>
    </xdr:from>
    <xdr:ext cx="534377" cy="259045"/>
    <xdr:sp macro="" textlink="">
      <xdr:nvSpPr>
        <xdr:cNvPr id="417" name="テキスト ボックス 416"/>
        <xdr:cNvSpPr txBox="1"/>
      </xdr:nvSpPr>
      <xdr:spPr>
        <a:xfrm>
          <a:off x="6705111" y="131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90035</xdr:rowOff>
    </xdr:from>
    <xdr:to>
      <xdr:col>55</xdr:col>
      <xdr:colOff>50800</xdr:colOff>
      <xdr:row>79</xdr:row>
      <xdr:rowOff>20185</xdr:rowOff>
    </xdr:to>
    <xdr:sp macro="" textlink="">
      <xdr:nvSpPr>
        <xdr:cNvPr id="423" name="楕円 422"/>
        <xdr:cNvSpPr/>
      </xdr:nvSpPr>
      <xdr:spPr>
        <a:xfrm>
          <a:off x="10426700" y="1346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4962</xdr:rowOff>
    </xdr:from>
    <xdr:ext cx="469744" cy="259045"/>
    <xdr:sp macro="" textlink="">
      <xdr:nvSpPr>
        <xdr:cNvPr id="424" name="商工費該当値テキスト"/>
        <xdr:cNvSpPr txBox="1"/>
      </xdr:nvSpPr>
      <xdr:spPr>
        <a:xfrm>
          <a:off x="10528300" y="1337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95408</xdr:rowOff>
    </xdr:from>
    <xdr:to>
      <xdr:col>50</xdr:col>
      <xdr:colOff>165100</xdr:colOff>
      <xdr:row>79</xdr:row>
      <xdr:rowOff>25558</xdr:rowOff>
    </xdr:to>
    <xdr:sp macro="" textlink="">
      <xdr:nvSpPr>
        <xdr:cNvPr id="425" name="楕円 424"/>
        <xdr:cNvSpPr/>
      </xdr:nvSpPr>
      <xdr:spPr>
        <a:xfrm>
          <a:off x="9588500" y="1346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16685</xdr:rowOff>
    </xdr:from>
    <xdr:ext cx="469744" cy="259045"/>
    <xdr:sp macro="" textlink="">
      <xdr:nvSpPr>
        <xdr:cNvPr id="426" name="テキスト ボックス 425"/>
        <xdr:cNvSpPr txBox="1"/>
      </xdr:nvSpPr>
      <xdr:spPr>
        <a:xfrm>
          <a:off x="9404428" y="13561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46045</xdr:rowOff>
    </xdr:from>
    <xdr:to>
      <xdr:col>46</xdr:col>
      <xdr:colOff>38100</xdr:colOff>
      <xdr:row>78</xdr:row>
      <xdr:rowOff>147645</xdr:rowOff>
    </xdr:to>
    <xdr:sp macro="" textlink="">
      <xdr:nvSpPr>
        <xdr:cNvPr id="427" name="楕円 426"/>
        <xdr:cNvSpPr/>
      </xdr:nvSpPr>
      <xdr:spPr>
        <a:xfrm>
          <a:off x="8699500" y="1341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138772</xdr:rowOff>
    </xdr:from>
    <xdr:ext cx="534377" cy="259045"/>
    <xdr:sp macro="" textlink="">
      <xdr:nvSpPr>
        <xdr:cNvPr id="428" name="テキスト ボックス 427"/>
        <xdr:cNvSpPr txBox="1"/>
      </xdr:nvSpPr>
      <xdr:spPr>
        <a:xfrm>
          <a:off x="8483111" y="1351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148792</xdr:rowOff>
    </xdr:from>
    <xdr:to>
      <xdr:col>41</xdr:col>
      <xdr:colOff>101600</xdr:colOff>
      <xdr:row>78</xdr:row>
      <xdr:rowOff>78942</xdr:rowOff>
    </xdr:to>
    <xdr:sp macro="" textlink="">
      <xdr:nvSpPr>
        <xdr:cNvPr id="429" name="楕円 428"/>
        <xdr:cNvSpPr/>
      </xdr:nvSpPr>
      <xdr:spPr>
        <a:xfrm>
          <a:off x="7810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95469</xdr:rowOff>
    </xdr:from>
    <xdr:ext cx="534377" cy="259045"/>
    <xdr:sp macro="" textlink="">
      <xdr:nvSpPr>
        <xdr:cNvPr id="430" name="テキスト ボックス 429"/>
        <xdr:cNvSpPr txBox="1"/>
      </xdr:nvSpPr>
      <xdr:spPr>
        <a:xfrm>
          <a:off x="7594111" y="1312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75138</xdr:rowOff>
    </xdr:from>
    <xdr:to>
      <xdr:col>36</xdr:col>
      <xdr:colOff>165100</xdr:colOff>
      <xdr:row>79</xdr:row>
      <xdr:rowOff>5288</xdr:rowOff>
    </xdr:to>
    <xdr:sp macro="" textlink="">
      <xdr:nvSpPr>
        <xdr:cNvPr id="431" name="楕円 430"/>
        <xdr:cNvSpPr/>
      </xdr:nvSpPr>
      <xdr:spPr>
        <a:xfrm>
          <a:off x="6921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167865</xdr:rowOff>
    </xdr:from>
    <xdr:ext cx="534377" cy="259045"/>
    <xdr:sp macro="" textlink="">
      <xdr:nvSpPr>
        <xdr:cNvPr id="432" name="テキスト ボックス 431"/>
        <xdr:cNvSpPr txBox="1"/>
      </xdr:nvSpPr>
      <xdr:spPr>
        <a:xfrm>
          <a:off x="6705111" y="1354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92880</xdr:rowOff>
    </xdr:from>
    <xdr:to>
      <xdr:col>55</xdr:col>
      <xdr:colOff>0</xdr:colOff>
      <xdr:row>98</xdr:row>
      <xdr:rowOff>100177</xdr:rowOff>
    </xdr:to>
    <xdr:cxnSp macro="">
      <xdr:nvCxnSpPr>
        <xdr:cNvPr id="459" name="直線コネクタ 458"/>
        <xdr:cNvCxnSpPr/>
      </xdr:nvCxnSpPr>
      <xdr:spPr>
        <a:xfrm flipV="1">
          <a:off x="9639300" y="16894980"/>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23739</xdr:rowOff>
    </xdr:from>
    <xdr:ext cx="534377" cy="259045"/>
    <xdr:sp macro="" textlink="">
      <xdr:nvSpPr>
        <xdr:cNvPr id="460" name="土木費平均値テキスト"/>
        <xdr:cNvSpPr txBox="1"/>
      </xdr:nvSpPr>
      <xdr:spPr>
        <a:xfrm>
          <a:off x="10528300" y="1682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79028</xdr:rowOff>
    </xdr:from>
    <xdr:to>
      <xdr:col>50</xdr:col>
      <xdr:colOff>114300</xdr:colOff>
      <xdr:row>98</xdr:row>
      <xdr:rowOff>100177</xdr:rowOff>
    </xdr:to>
    <xdr:cxnSp macro="">
      <xdr:nvCxnSpPr>
        <xdr:cNvPr id="462" name="直線コネクタ 461"/>
        <xdr:cNvCxnSpPr/>
      </xdr:nvCxnSpPr>
      <xdr:spPr>
        <a:xfrm>
          <a:off x="8750300" y="16881128"/>
          <a:ext cx="889000" cy="2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145733</xdr:rowOff>
    </xdr:from>
    <xdr:ext cx="534377" cy="259045"/>
    <xdr:sp macro="" textlink="">
      <xdr:nvSpPr>
        <xdr:cNvPr id="464" name="テキスト ボックス 463"/>
        <xdr:cNvSpPr txBox="1"/>
      </xdr:nvSpPr>
      <xdr:spPr>
        <a:xfrm>
          <a:off x="9372111" y="169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79028</xdr:rowOff>
    </xdr:from>
    <xdr:to>
      <xdr:col>45</xdr:col>
      <xdr:colOff>177800</xdr:colOff>
      <xdr:row>98</xdr:row>
      <xdr:rowOff>79096</xdr:rowOff>
    </xdr:to>
    <xdr:cxnSp macro="">
      <xdr:nvCxnSpPr>
        <xdr:cNvPr id="465" name="直線コネクタ 464"/>
        <xdr:cNvCxnSpPr/>
      </xdr:nvCxnSpPr>
      <xdr:spPr>
        <a:xfrm flipV="1">
          <a:off x="7861300" y="16881128"/>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141330</xdr:rowOff>
    </xdr:from>
    <xdr:ext cx="534377" cy="259045"/>
    <xdr:sp macro="" textlink="">
      <xdr:nvSpPr>
        <xdr:cNvPr id="467" name="テキスト ボックス 466"/>
        <xdr:cNvSpPr txBox="1"/>
      </xdr:nvSpPr>
      <xdr:spPr>
        <a:xfrm>
          <a:off x="8483111" y="16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77079</xdr:rowOff>
    </xdr:from>
    <xdr:to>
      <xdr:col>41</xdr:col>
      <xdr:colOff>50800</xdr:colOff>
      <xdr:row>98</xdr:row>
      <xdr:rowOff>79096</xdr:rowOff>
    </xdr:to>
    <xdr:cxnSp macro="">
      <xdr:nvCxnSpPr>
        <xdr:cNvPr id="468" name="直線コネクタ 467"/>
        <xdr:cNvCxnSpPr/>
      </xdr:nvCxnSpPr>
      <xdr:spPr>
        <a:xfrm>
          <a:off x="6972300" y="16879179"/>
          <a:ext cx="889000" cy="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140567</xdr:rowOff>
    </xdr:from>
    <xdr:ext cx="534377" cy="259045"/>
    <xdr:sp macro="" textlink="">
      <xdr:nvSpPr>
        <xdr:cNvPr id="470" name="テキスト ボックス 469"/>
        <xdr:cNvSpPr txBox="1"/>
      </xdr:nvSpPr>
      <xdr:spPr>
        <a:xfrm>
          <a:off x="7594111" y="1694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52167</xdr:rowOff>
    </xdr:from>
    <xdr:to>
      <xdr:col>36</xdr:col>
      <xdr:colOff>165100</xdr:colOff>
      <xdr:row>98</xdr:row>
      <xdr:rowOff>153767</xdr:rowOff>
    </xdr:to>
    <xdr:sp macro="" textlink="">
      <xdr:nvSpPr>
        <xdr:cNvPr id="471" name="フローチャート: 判断 470"/>
        <xdr:cNvSpPr/>
      </xdr:nvSpPr>
      <xdr:spPr>
        <a:xfrm>
          <a:off x="6921500" y="1685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144894</xdr:rowOff>
    </xdr:from>
    <xdr:ext cx="534377" cy="259045"/>
    <xdr:sp macro="" textlink="">
      <xdr:nvSpPr>
        <xdr:cNvPr id="472" name="テキスト ボックス 471"/>
        <xdr:cNvSpPr txBox="1"/>
      </xdr:nvSpPr>
      <xdr:spPr>
        <a:xfrm>
          <a:off x="6705111" y="1694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42080</xdr:rowOff>
    </xdr:from>
    <xdr:to>
      <xdr:col>55</xdr:col>
      <xdr:colOff>50800</xdr:colOff>
      <xdr:row>98</xdr:row>
      <xdr:rowOff>143680</xdr:rowOff>
    </xdr:to>
    <xdr:sp macro="" textlink="">
      <xdr:nvSpPr>
        <xdr:cNvPr id="478" name="楕円 477"/>
        <xdr:cNvSpPr/>
      </xdr:nvSpPr>
      <xdr:spPr>
        <a:xfrm>
          <a:off x="10426700" y="1684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1457</xdr:rowOff>
    </xdr:from>
    <xdr:ext cx="599010" cy="259045"/>
    <xdr:sp macro="" textlink="">
      <xdr:nvSpPr>
        <xdr:cNvPr id="479" name="土木費該当値テキスト"/>
        <xdr:cNvSpPr txBox="1"/>
      </xdr:nvSpPr>
      <xdr:spPr>
        <a:xfrm>
          <a:off x="10528300" y="1663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49377</xdr:rowOff>
    </xdr:from>
    <xdr:to>
      <xdr:col>50</xdr:col>
      <xdr:colOff>165100</xdr:colOff>
      <xdr:row>98</xdr:row>
      <xdr:rowOff>150977</xdr:rowOff>
    </xdr:to>
    <xdr:sp macro="" textlink="">
      <xdr:nvSpPr>
        <xdr:cNvPr id="480" name="楕円 479"/>
        <xdr:cNvSpPr/>
      </xdr:nvSpPr>
      <xdr:spPr>
        <a:xfrm>
          <a:off x="9588500" y="1685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167504</xdr:rowOff>
    </xdr:from>
    <xdr:ext cx="534377" cy="259045"/>
    <xdr:sp macro="" textlink="">
      <xdr:nvSpPr>
        <xdr:cNvPr id="481" name="テキスト ボックス 480"/>
        <xdr:cNvSpPr txBox="1"/>
      </xdr:nvSpPr>
      <xdr:spPr>
        <a:xfrm>
          <a:off x="9372111" y="1662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28228</xdr:rowOff>
    </xdr:from>
    <xdr:to>
      <xdr:col>46</xdr:col>
      <xdr:colOff>38100</xdr:colOff>
      <xdr:row>98</xdr:row>
      <xdr:rowOff>129828</xdr:rowOff>
    </xdr:to>
    <xdr:sp macro="" textlink="">
      <xdr:nvSpPr>
        <xdr:cNvPr id="482" name="楕円 481"/>
        <xdr:cNvSpPr/>
      </xdr:nvSpPr>
      <xdr:spPr>
        <a:xfrm>
          <a:off x="8699500" y="168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146355</xdr:rowOff>
    </xdr:from>
    <xdr:ext cx="599010" cy="259045"/>
    <xdr:sp macro="" textlink="">
      <xdr:nvSpPr>
        <xdr:cNvPr id="483" name="テキスト ボックス 482"/>
        <xdr:cNvSpPr txBox="1"/>
      </xdr:nvSpPr>
      <xdr:spPr>
        <a:xfrm>
          <a:off x="8450795" y="1660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28296</xdr:rowOff>
    </xdr:from>
    <xdr:to>
      <xdr:col>41</xdr:col>
      <xdr:colOff>101600</xdr:colOff>
      <xdr:row>98</xdr:row>
      <xdr:rowOff>129896</xdr:rowOff>
    </xdr:to>
    <xdr:sp macro="" textlink="">
      <xdr:nvSpPr>
        <xdr:cNvPr id="484" name="楕円 483"/>
        <xdr:cNvSpPr/>
      </xdr:nvSpPr>
      <xdr:spPr>
        <a:xfrm>
          <a:off x="7810500" y="1683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146423</xdr:rowOff>
    </xdr:from>
    <xdr:ext cx="599010" cy="259045"/>
    <xdr:sp macro="" textlink="">
      <xdr:nvSpPr>
        <xdr:cNvPr id="485" name="テキスト ボックス 484"/>
        <xdr:cNvSpPr txBox="1"/>
      </xdr:nvSpPr>
      <xdr:spPr>
        <a:xfrm>
          <a:off x="7561795" y="16605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26279</xdr:rowOff>
    </xdr:from>
    <xdr:to>
      <xdr:col>36</xdr:col>
      <xdr:colOff>165100</xdr:colOff>
      <xdr:row>98</xdr:row>
      <xdr:rowOff>127879</xdr:rowOff>
    </xdr:to>
    <xdr:sp macro="" textlink="">
      <xdr:nvSpPr>
        <xdr:cNvPr id="486" name="楕円 485"/>
        <xdr:cNvSpPr/>
      </xdr:nvSpPr>
      <xdr:spPr>
        <a:xfrm>
          <a:off x="6921500" y="168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144406</xdr:rowOff>
    </xdr:from>
    <xdr:ext cx="599010" cy="259045"/>
    <xdr:sp macro="" textlink="">
      <xdr:nvSpPr>
        <xdr:cNvPr id="487" name="テキスト ボックス 486"/>
        <xdr:cNvSpPr txBox="1"/>
      </xdr:nvSpPr>
      <xdr:spPr>
        <a:xfrm>
          <a:off x="6672795" y="1660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40278</xdr:rowOff>
    </xdr:from>
    <xdr:to>
      <xdr:col>85</xdr:col>
      <xdr:colOff>127000</xdr:colOff>
      <xdr:row>39</xdr:row>
      <xdr:rowOff>54089</xdr:rowOff>
    </xdr:to>
    <xdr:cxnSp macro="">
      <xdr:nvCxnSpPr>
        <xdr:cNvPr id="517" name="直線コネクタ 516"/>
        <xdr:cNvCxnSpPr/>
      </xdr:nvCxnSpPr>
      <xdr:spPr>
        <a:xfrm flipV="1">
          <a:off x="15481300" y="6726828"/>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39173</xdr:rowOff>
    </xdr:from>
    <xdr:to>
      <xdr:col>81</xdr:col>
      <xdr:colOff>50800</xdr:colOff>
      <xdr:row>39</xdr:row>
      <xdr:rowOff>54089</xdr:rowOff>
    </xdr:to>
    <xdr:cxnSp macro="">
      <xdr:nvCxnSpPr>
        <xdr:cNvPr id="520" name="直線コネクタ 519"/>
        <xdr:cNvCxnSpPr/>
      </xdr:nvCxnSpPr>
      <xdr:spPr>
        <a:xfrm>
          <a:off x="14592300" y="6725723"/>
          <a:ext cx="889000" cy="1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36716</xdr:rowOff>
    </xdr:from>
    <xdr:to>
      <xdr:col>76</xdr:col>
      <xdr:colOff>114300</xdr:colOff>
      <xdr:row>39</xdr:row>
      <xdr:rowOff>39173</xdr:rowOff>
    </xdr:to>
    <xdr:cxnSp macro="">
      <xdr:nvCxnSpPr>
        <xdr:cNvPr id="523" name="直線コネクタ 522"/>
        <xdr:cNvCxnSpPr/>
      </xdr:nvCxnSpPr>
      <xdr:spPr>
        <a:xfrm>
          <a:off x="13703300" y="6723266"/>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1854</xdr:rowOff>
    </xdr:from>
    <xdr:to>
      <xdr:col>71</xdr:col>
      <xdr:colOff>177800</xdr:colOff>
      <xdr:row>39</xdr:row>
      <xdr:rowOff>36716</xdr:rowOff>
    </xdr:to>
    <xdr:cxnSp macro="">
      <xdr:nvCxnSpPr>
        <xdr:cNvPr id="526" name="直線コネクタ 525"/>
        <xdr:cNvCxnSpPr/>
      </xdr:nvCxnSpPr>
      <xdr:spPr>
        <a:xfrm>
          <a:off x="12814300" y="6688404"/>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56763</xdr:rowOff>
    </xdr:from>
    <xdr:to>
      <xdr:col>67</xdr:col>
      <xdr:colOff>101600</xdr:colOff>
      <xdr:row>37</xdr:row>
      <xdr:rowOff>158363</xdr:rowOff>
    </xdr:to>
    <xdr:sp macro="" textlink="">
      <xdr:nvSpPr>
        <xdr:cNvPr id="529" name="フローチャート: 判断 528"/>
        <xdr:cNvSpPr/>
      </xdr:nvSpPr>
      <xdr:spPr>
        <a:xfrm>
          <a:off x="12763500" y="640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3440</xdr:rowOff>
    </xdr:from>
    <xdr:ext cx="534377" cy="259045"/>
    <xdr:sp macro="" textlink="">
      <xdr:nvSpPr>
        <xdr:cNvPr id="530" name="テキスト ボックス 529"/>
        <xdr:cNvSpPr txBox="1"/>
      </xdr:nvSpPr>
      <xdr:spPr>
        <a:xfrm>
          <a:off x="12547111" y="617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160928</xdr:rowOff>
    </xdr:from>
    <xdr:to>
      <xdr:col>85</xdr:col>
      <xdr:colOff>177800</xdr:colOff>
      <xdr:row>39</xdr:row>
      <xdr:rowOff>91078</xdr:rowOff>
    </xdr:to>
    <xdr:sp macro="" textlink="">
      <xdr:nvSpPr>
        <xdr:cNvPr id="536" name="楕円 535"/>
        <xdr:cNvSpPr/>
      </xdr:nvSpPr>
      <xdr:spPr>
        <a:xfrm>
          <a:off x="162687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75855</xdr:rowOff>
    </xdr:from>
    <xdr:ext cx="534377" cy="259045"/>
    <xdr:sp macro="" textlink="">
      <xdr:nvSpPr>
        <xdr:cNvPr id="537" name="消防費該当値テキスト"/>
        <xdr:cNvSpPr txBox="1"/>
      </xdr:nvSpPr>
      <xdr:spPr>
        <a:xfrm>
          <a:off x="16370300" y="659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3289</xdr:rowOff>
    </xdr:from>
    <xdr:to>
      <xdr:col>81</xdr:col>
      <xdr:colOff>101600</xdr:colOff>
      <xdr:row>39</xdr:row>
      <xdr:rowOff>104889</xdr:rowOff>
    </xdr:to>
    <xdr:sp macro="" textlink="">
      <xdr:nvSpPr>
        <xdr:cNvPr id="538" name="楕円 537"/>
        <xdr:cNvSpPr/>
      </xdr:nvSpPr>
      <xdr:spPr>
        <a:xfrm>
          <a:off x="15430500" y="668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96016</xdr:rowOff>
    </xdr:from>
    <xdr:ext cx="534377" cy="259045"/>
    <xdr:sp macro="" textlink="">
      <xdr:nvSpPr>
        <xdr:cNvPr id="539" name="テキスト ボックス 538"/>
        <xdr:cNvSpPr txBox="1"/>
      </xdr:nvSpPr>
      <xdr:spPr>
        <a:xfrm>
          <a:off x="15214111" y="678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159823</xdr:rowOff>
    </xdr:from>
    <xdr:to>
      <xdr:col>76</xdr:col>
      <xdr:colOff>165100</xdr:colOff>
      <xdr:row>39</xdr:row>
      <xdr:rowOff>89973</xdr:rowOff>
    </xdr:to>
    <xdr:sp macro="" textlink="">
      <xdr:nvSpPr>
        <xdr:cNvPr id="540" name="楕円 539"/>
        <xdr:cNvSpPr/>
      </xdr:nvSpPr>
      <xdr:spPr>
        <a:xfrm>
          <a:off x="14541500" y="667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81100</xdr:rowOff>
    </xdr:from>
    <xdr:ext cx="534377" cy="259045"/>
    <xdr:sp macro="" textlink="">
      <xdr:nvSpPr>
        <xdr:cNvPr id="541" name="テキスト ボックス 540"/>
        <xdr:cNvSpPr txBox="1"/>
      </xdr:nvSpPr>
      <xdr:spPr>
        <a:xfrm>
          <a:off x="14325111" y="676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157366</xdr:rowOff>
    </xdr:from>
    <xdr:to>
      <xdr:col>72</xdr:col>
      <xdr:colOff>38100</xdr:colOff>
      <xdr:row>39</xdr:row>
      <xdr:rowOff>87516</xdr:rowOff>
    </xdr:to>
    <xdr:sp macro="" textlink="">
      <xdr:nvSpPr>
        <xdr:cNvPr id="542" name="楕円 541"/>
        <xdr:cNvSpPr/>
      </xdr:nvSpPr>
      <xdr:spPr>
        <a:xfrm>
          <a:off x="13652500" y="667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78643</xdr:rowOff>
    </xdr:from>
    <xdr:ext cx="534377" cy="259045"/>
    <xdr:sp macro="" textlink="">
      <xdr:nvSpPr>
        <xdr:cNvPr id="543" name="テキスト ボックス 542"/>
        <xdr:cNvSpPr txBox="1"/>
      </xdr:nvSpPr>
      <xdr:spPr>
        <a:xfrm>
          <a:off x="13436111" y="676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122504</xdr:rowOff>
    </xdr:from>
    <xdr:to>
      <xdr:col>67</xdr:col>
      <xdr:colOff>101600</xdr:colOff>
      <xdr:row>39</xdr:row>
      <xdr:rowOff>52654</xdr:rowOff>
    </xdr:to>
    <xdr:sp macro="" textlink="">
      <xdr:nvSpPr>
        <xdr:cNvPr id="544" name="楕円 543"/>
        <xdr:cNvSpPr/>
      </xdr:nvSpPr>
      <xdr:spPr>
        <a:xfrm>
          <a:off x="12763500" y="66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43781</xdr:rowOff>
    </xdr:from>
    <xdr:ext cx="534377" cy="259045"/>
    <xdr:sp macro="" textlink="">
      <xdr:nvSpPr>
        <xdr:cNvPr id="545" name="テキスト ボックス 544"/>
        <xdr:cNvSpPr txBox="1"/>
      </xdr:nvSpPr>
      <xdr:spPr>
        <a:xfrm>
          <a:off x="12547111" y="67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105351</xdr:rowOff>
    </xdr:from>
    <xdr:to>
      <xdr:col>85</xdr:col>
      <xdr:colOff>127000</xdr:colOff>
      <xdr:row>57</xdr:row>
      <xdr:rowOff>9073</xdr:rowOff>
    </xdr:to>
    <xdr:cxnSp macro="">
      <xdr:nvCxnSpPr>
        <xdr:cNvPr id="572" name="直線コネクタ 571"/>
        <xdr:cNvCxnSpPr/>
      </xdr:nvCxnSpPr>
      <xdr:spPr>
        <a:xfrm flipV="1">
          <a:off x="15481300" y="9706551"/>
          <a:ext cx="8382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96284</xdr:rowOff>
    </xdr:from>
    <xdr:to>
      <xdr:col>81</xdr:col>
      <xdr:colOff>50800</xdr:colOff>
      <xdr:row>57</xdr:row>
      <xdr:rowOff>9073</xdr:rowOff>
    </xdr:to>
    <xdr:cxnSp macro="">
      <xdr:nvCxnSpPr>
        <xdr:cNvPr id="575" name="直線コネクタ 574"/>
        <xdr:cNvCxnSpPr/>
      </xdr:nvCxnSpPr>
      <xdr:spPr>
        <a:xfrm>
          <a:off x="14592300" y="9697484"/>
          <a:ext cx="889000" cy="8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96284</xdr:rowOff>
    </xdr:from>
    <xdr:to>
      <xdr:col>76</xdr:col>
      <xdr:colOff>114300</xdr:colOff>
      <xdr:row>56</xdr:row>
      <xdr:rowOff>136605</xdr:rowOff>
    </xdr:to>
    <xdr:cxnSp macro="">
      <xdr:nvCxnSpPr>
        <xdr:cNvPr id="578" name="直線コネクタ 577"/>
        <xdr:cNvCxnSpPr/>
      </xdr:nvCxnSpPr>
      <xdr:spPr>
        <a:xfrm flipV="1">
          <a:off x="13703300" y="9697484"/>
          <a:ext cx="889000" cy="4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166581</xdr:rowOff>
    </xdr:from>
    <xdr:ext cx="534377" cy="259045"/>
    <xdr:sp macro="" textlink="">
      <xdr:nvSpPr>
        <xdr:cNvPr id="580" name="テキスト ボックス 579"/>
        <xdr:cNvSpPr txBox="1"/>
      </xdr:nvSpPr>
      <xdr:spPr>
        <a:xfrm>
          <a:off x="14325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152364</xdr:rowOff>
    </xdr:from>
    <xdr:to>
      <xdr:col>71</xdr:col>
      <xdr:colOff>177800</xdr:colOff>
      <xdr:row>56</xdr:row>
      <xdr:rowOff>136605</xdr:rowOff>
    </xdr:to>
    <xdr:cxnSp macro="">
      <xdr:nvCxnSpPr>
        <xdr:cNvPr id="581" name="直線コネクタ 580"/>
        <xdr:cNvCxnSpPr/>
      </xdr:nvCxnSpPr>
      <xdr:spPr>
        <a:xfrm>
          <a:off x="12814300" y="9582114"/>
          <a:ext cx="889000" cy="15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19325</xdr:rowOff>
    </xdr:from>
    <xdr:ext cx="534377" cy="259045"/>
    <xdr:sp macro="" textlink="">
      <xdr:nvSpPr>
        <xdr:cNvPr id="583" name="テキスト ボックス 582"/>
        <xdr:cNvSpPr txBox="1"/>
      </xdr:nvSpPr>
      <xdr:spPr>
        <a:xfrm>
          <a:off x="13436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71234</xdr:rowOff>
    </xdr:from>
    <xdr:to>
      <xdr:col>67</xdr:col>
      <xdr:colOff>101600</xdr:colOff>
      <xdr:row>57</xdr:row>
      <xdr:rowOff>1384</xdr:rowOff>
    </xdr:to>
    <xdr:sp macro="" textlink="">
      <xdr:nvSpPr>
        <xdr:cNvPr id="584" name="フローチャート: 判断 583"/>
        <xdr:cNvSpPr/>
      </xdr:nvSpPr>
      <xdr:spPr>
        <a:xfrm>
          <a:off x="12763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163961</xdr:rowOff>
    </xdr:from>
    <xdr:ext cx="534377" cy="259045"/>
    <xdr:sp macro="" textlink="">
      <xdr:nvSpPr>
        <xdr:cNvPr id="585" name="テキスト ボックス 584"/>
        <xdr:cNvSpPr txBox="1"/>
      </xdr:nvSpPr>
      <xdr:spPr>
        <a:xfrm>
          <a:off x="12547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54551</xdr:rowOff>
    </xdr:from>
    <xdr:to>
      <xdr:col>85</xdr:col>
      <xdr:colOff>177800</xdr:colOff>
      <xdr:row>56</xdr:row>
      <xdr:rowOff>156151</xdr:rowOff>
    </xdr:to>
    <xdr:sp macro="" textlink="">
      <xdr:nvSpPr>
        <xdr:cNvPr id="591" name="楕円 590"/>
        <xdr:cNvSpPr/>
      </xdr:nvSpPr>
      <xdr:spPr>
        <a:xfrm>
          <a:off x="16268700" y="965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77428</xdr:rowOff>
    </xdr:from>
    <xdr:ext cx="534377" cy="259045"/>
    <xdr:sp macro="" textlink="">
      <xdr:nvSpPr>
        <xdr:cNvPr id="592" name="教育費該当値テキスト"/>
        <xdr:cNvSpPr txBox="1"/>
      </xdr:nvSpPr>
      <xdr:spPr>
        <a:xfrm>
          <a:off x="16370300" y="95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129723</xdr:rowOff>
    </xdr:from>
    <xdr:to>
      <xdr:col>81</xdr:col>
      <xdr:colOff>101600</xdr:colOff>
      <xdr:row>57</xdr:row>
      <xdr:rowOff>59873</xdr:rowOff>
    </xdr:to>
    <xdr:sp macro="" textlink="">
      <xdr:nvSpPr>
        <xdr:cNvPr id="593" name="楕円 592"/>
        <xdr:cNvSpPr/>
      </xdr:nvSpPr>
      <xdr:spPr>
        <a:xfrm>
          <a:off x="15430500" y="97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51000</xdr:rowOff>
    </xdr:from>
    <xdr:ext cx="534377" cy="259045"/>
    <xdr:sp macro="" textlink="">
      <xdr:nvSpPr>
        <xdr:cNvPr id="594" name="テキスト ボックス 593"/>
        <xdr:cNvSpPr txBox="1"/>
      </xdr:nvSpPr>
      <xdr:spPr>
        <a:xfrm>
          <a:off x="15214111" y="982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45484</xdr:rowOff>
    </xdr:from>
    <xdr:to>
      <xdr:col>76</xdr:col>
      <xdr:colOff>165100</xdr:colOff>
      <xdr:row>56</xdr:row>
      <xdr:rowOff>147084</xdr:rowOff>
    </xdr:to>
    <xdr:sp macro="" textlink="">
      <xdr:nvSpPr>
        <xdr:cNvPr id="595" name="楕円 594"/>
        <xdr:cNvSpPr/>
      </xdr:nvSpPr>
      <xdr:spPr>
        <a:xfrm>
          <a:off x="14541500" y="96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163611</xdr:rowOff>
    </xdr:from>
    <xdr:ext cx="534377" cy="259045"/>
    <xdr:sp macro="" textlink="">
      <xdr:nvSpPr>
        <xdr:cNvPr id="596" name="テキスト ボックス 595"/>
        <xdr:cNvSpPr txBox="1"/>
      </xdr:nvSpPr>
      <xdr:spPr>
        <a:xfrm>
          <a:off x="14325111" y="942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85805</xdr:rowOff>
    </xdr:from>
    <xdr:to>
      <xdr:col>72</xdr:col>
      <xdr:colOff>38100</xdr:colOff>
      <xdr:row>57</xdr:row>
      <xdr:rowOff>15955</xdr:rowOff>
    </xdr:to>
    <xdr:sp macro="" textlink="">
      <xdr:nvSpPr>
        <xdr:cNvPr id="597" name="楕円 596"/>
        <xdr:cNvSpPr/>
      </xdr:nvSpPr>
      <xdr:spPr>
        <a:xfrm>
          <a:off x="13652500" y="968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32482</xdr:rowOff>
    </xdr:from>
    <xdr:ext cx="534377" cy="259045"/>
    <xdr:sp macro="" textlink="">
      <xdr:nvSpPr>
        <xdr:cNvPr id="598" name="テキスト ボックス 597"/>
        <xdr:cNvSpPr txBox="1"/>
      </xdr:nvSpPr>
      <xdr:spPr>
        <a:xfrm>
          <a:off x="13436111" y="94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101564</xdr:rowOff>
    </xdr:from>
    <xdr:to>
      <xdr:col>67</xdr:col>
      <xdr:colOff>101600</xdr:colOff>
      <xdr:row>56</xdr:row>
      <xdr:rowOff>31714</xdr:rowOff>
    </xdr:to>
    <xdr:sp macro="" textlink="">
      <xdr:nvSpPr>
        <xdr:cNvPr id="599" name="楕円 598"/>
        <xdr:cNvSpPr/>
      </xdr:nvSpPr>
      <xdr:spPr>
        <a:xfrm>
          <a:off x="12763500" y="95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48241</xdr:rowOff>
    </xdr:from>
    <xdr:ext cx="599010" cy="259045"/>
    <xdr:sp macro="" textlink="">
      <xdr:nvSpPr>
        <xdr:cNvPr id="600" name="テキスト ボックス 599"/>
        <xdr:cNvSpPr txBox="1"/>
      </xdr:nvSpPr>
      <xdr:spPr>
        <a:xfrm>
          <a:off x="12514795" y="930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7" name="直線コネクタ 626"/>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0" name="直線コネクタ 629"/>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6" name="直線コネクタ 635"/>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75481</xdr:rowOff>
    </xdr:from>
    <xdr:to>
      <xdr:col>67</xdr:col>
      <xdr:colOff>101600</xdr:colOff>
      <xdr:row>79</xdr:row>
      <xdr:rowOff>5631</xdr:rowOff>
    </xdr:to>
    <xdr:sp macro="" textlink="">
      <xdr:nvSpPr>
        <xdr:cNvPr id="639" name="フローチャート: 判断 638"/>
        <xdr:cNvSpPr/>
      </xdr:nvSpPr>
      <xdr:spPr>
        <a:xfrm>
          <a:off x="12763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22158</xdr:rowOff>
    </xdr:from>
    <xdr:ext cx="469744" cy="259045"/>
    <xdr:sp macro="" textlink="">
      <xdr:nvSpPr>
        <xdr:cNvPr id="640" name="テキスト ボックス 639"/>
        <xdr:cNvSpPr txBox="1"/>
      </xdr:nvSpPr>
      <xdr:spPr>
        <a:xfrm>
          <a:off x="12579428"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6" name="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249299" cy="259045"/>
    <xdr:sp macro="" textlink="">
      <xdr:nvSpPr>
        <xdr:cNvPr id="647" name="災害復旧費該当値テキスト"/>
        <xdr:cNvSpPr txBox="1"/>
      </xdr:nvSpPr>
      <xdr:spPr>
        <a:xfrm>
          <a:off x="16370300" y="13418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2" name="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3" name="テキスト ボックス 652"/>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65785</xdr:rowOff>
    </xdr:from>
    <xdr:to>
      <xdr:col>85</xdr:col>
      <xdr:colOff>127000</xdr:colOff>
      <xdr:row>98</xdr:row>
      <xdr:rowOff>96038</xdr:rowOff>
    </xdr:to>
    <xdr:cxnSp macro="">
      <xdr:nvCxnSpPr>
        <xdr:cNvPr id="682" name="直線コネクタ 681"/>
        <xdr:cNvCxnSpPr/>
      </xdr:nvCxnSpPr>
      <xdr:spPr>
        <a:xfrm>
          <a:off x="15481300" y="16867885"/>
          <a:ext cx="8382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58962</xdr:rowOff>
    </xdr:from>
    <xdr:to>
      <xdr:col>81</xdr:col>
      <xdr:colOff>50800</xdr:colOff>
      <xdr:row>98</xdr:row>
      <xdr:rowOff>65785</xdr:rowOff>
    </xdr:to>
    <xdr:cxnSp macro="">
      <xdr:nvCxnSpPr>
        <xdr:cNvPr id="685" name="直線コネクタ 684"/>
        <xdr:cNvCxnSpPr/>
      </xdr:nvCxnSpPr>
      <xdr:spPr>
        <a:xfrm>
          <a:off x="14592300" y="16861062"/>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54273</xdr:rowOff>
    </xdr:from>
    <xdr:to>
      <xdr:col>76</xdr:col>
      <xdr:colOff>114300</xdr:colOff>
      <xdr:row>98</xdr:row>
      <xdr:rowOff>58962</xdr:rowOff>
    </xdr:to>
    <xdr:cxnSp macro="">
      <xdr:nvCxnSpPr>
        <xdr:cNvPr id="688" name="直線コネクタ 687"/>
        <xdr:cNvCxnSpPr/>
      </xdr:nvCxnSpPr>
      <xdr:spPr>
        <a:xfrm>
          <a:off x="13703300" y="16856373"/>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45416</xdr:rowOff>
    </xdr:from>
    <xdr:to>
      <xdr:col>71</xdr:col>
      <xdr:colOff>177800</xdr:colOff>
      <xdr:row>98</xdr:row>
      <xdr:rowOff>54273</xdr:rowOff>
    </xdr:to>
    <xdr:cxnSp macro="">
      <xdr:nvCxnSpPr>
        <xdr:cNvPr id="691" name="直線コネクタ 690"/>
        <xdr:cNvCxnSpPr/>
      </xdr:nvCxnSpPr>
      <xdr:spPr>
        <a:xfrm>
          <a:off x="12814300" y="16847516"/>
          <a:ext cx="889000" cy="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101428</xdr:rowOff>
    </xdr:from>
    <xdr:to>
      <xdr:col>67</xdr:col>
      <xdr:colOff>101600</xdr:colOff>
      <xdr:row>97</xdr:row>
      <xdr:rowOff>31578</xdr:rowOff>
    </xdr:to>
    <xdr:sp macro="" textlink="">
      <xdr:nvSpPr>
        <xdr:cNvPr id="694" name="フローチャート: 判断 693"/>
        <xdr:cNvSpPr/>
      </xdr:nvSpPr>
      <xdr:spPr>
        <a:xfrm>
          <a:off x="12763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48105</xdr:rowOff>
    </xdr:from>
    <xdr:ext cx="534377" cy="259045"/>
    <xdr:sp macro="" textlink="">
      <xdr:nvSpPr>
        <xdr:cNvPr id="695" name="テキスト ボックス 694"/>
        <xdr:cNvSpPr txBox="1"/>
      </xdr:nvSpPr>
      <xdr:spPr>
        <a:xfrm>
          <a:off x="12547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45238</xdr:rowOff>
    </xdr:from>
    <xdr:to>
      <xdr:col>85</xdr:col>
      <xdr:colOff>177800</xdr:colOff>
      <xdr:row>98</xdr:row>
      <xdr:rowOff>146838</xdr:rowOff>
    </xdr:to>
    <xdr:sp macro="" textlink="">
      <xdr:nvSpPr>
        <xdr:cNvPr id="701" name="楕円 700"/>
        <xdr:cNvSpPr/>
      </xdr:nvSpPr>
      <xdr:spPr>
        <a:xfrm>
          <a:off x="16268700" y="1684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131615</xdr:rowOff>
    </xdr:from>
    <xdr:ext cx="469744" cy="259045"/>
    <xdr:sp macro="" textlink="">
      <xdr:nvSpPr>
        <xdr:cNvPr id="702" name="公債費該当値テキスト"/>
        <xdr:cNvSpPr txBox="1"/>
      </xdr:nvSpPr>
      <xdr:spPr>
        <a:xfrm>
          <a:off x="16370300" y="16762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14985</xdr:rowOff>
    </xdr:from>
    <xdr:to>
      <xdr:col>81</xdr:col>
      <xdr:colOff>101600</xdr:colOff>
      <xdr:row>98</xdr:row>
      <xdr:rowOff>116585</xdr:rowOff>
    </xdr:to>
    <xdr:sp macro="" textlink="">
      <xdr:nvSpPr>
        <xdr:cNvPr id="703" name="楕円 702"/>
        <xdr:cNvSpPr/>
      </xdr:nvSpPr>
      <xdr:spPr>
        <a:xfrm>
          <a:off x="15430500" y="1681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107712</xdr:rowOff>
    </xdr:from>
    <xdr:ext cx="534377" cy="259045"/>
    <xdr:sp macro="" textlink="">
      <xdr:nvSpPr>
        <xdr:cNvPr id="704" name="テキスト ボックス 703"/>
        <xdr:cNvSpPr txBox="1"/>
      </xdr:nvSpPr>
      <xdr:spPr>
        <a:xfrm>
          <a:off x="15214111" y="1690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8162</xdr:rowOff>
    </xdr:from>
    <xdr:to>
      <xdr:col>76</xdr:col>
      <xdr:colOff>165100</xdr:colOff>
      <xdr:row>98</xdr:row>
      <xdr:rowOff>109762</xdr:rowOff>
    </xdr:to>
    <xdr:sp macro="" textlink="">
      <xdr:nvSpPr>
        <xdr:cNvPr id="705" name="楕円 704"/>
        <xdr:cNvSpPr/>
      </xdr:nvSpPr>
      <xdr:spPr>
        <a:xfrm>
          <a:off x="14541500" y="1681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100889</xdr:rowOff>
    </xdr:from>
    <xdr:ext cx="534377" cy="259045"/>
    <xdr:sp macro="" textlink="">
      <xdr:nvSpPr>
        <xdr:cNvPr id="706" name="テキスト ボックス 705"/>
        <xdr:cNvSpPr txBox="1"/>
      </xdr:nvSpPr>
      <xdr:spPr>
        <a:xfrm>
          <a:off x="14325111" y="169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3473</xdr:rowOff>
    </xdr:from>
    <xdr:to>
      <xdr:col>72</xdr:col>
      <xdr:colOff>38100</xdr:colOff>
      <xdr:row>98</xdr:row>
      <xdr:rowOff>105073</xdr:rowOff>
    </xdr:to>
    <xdr:sp macro="" textlink="">
      <xdr:nvSpPr>
        <xdr:cNvPr id="707" name="楕円 706"/>
        <xdr:cNvSpPr/>
      </xdr:nvSpPr>
      <xdr:spPr>
        <a:xfrm>
          <a:off x="13652500" y="1680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96200</xdr:rowOff>
    </xdr:from>
    <xdr:ext cx="534377" cy="259045"/>
    <xdr:sp macro="" textlink="">
      <xdr:nvSpPr>
        <xdr:cNvPr id="708" name="テキスト ボックス 707"/>
        <xdr:cNvSpPr txBox="1"/>
      </xdr:nvSpPr>
      <xdr:spPr>
        <a:xfrm>
          <a:off x="13436111" y="1689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166066</xdr:rowOff>
    </xdr:from>
    <xdr:to>
      <xdr:col>67</xdr:col>
      <xdr:colOff>101600</xdr:colOff>
      <xdr:row>98</xdr:row>
      <xdr:rowOff>96216</xdr:rowOff>
    </xdr:to>
    <xdr:sp macro="" textlink="">
      <xdr:nvSpPr>
        <xdr:cNvPr id="709" name="楕円 708"/>
        <xdr:cNvSpPr/>
      </xdr:nvSpPr>
      <xdr:spPr>
        <a:xfrm>
          <a:off x="12763500" y="16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87343</xdr:rowOff>
    </xdr:from>
    <xdr:ext cx="534377" cy="259045"/>
    <xdr:sp macro="" textlink="">
      <xdr:nvSpPr>
        <xdr:cNvPr id="710" name="テキスト ボックス 709"/>
        <xdr:cNvSpPr txBox="1"/>
      </xdr:nvSpPr>
      <xdr:spPr>
        <a:xfrm>
          <a:off x="12547111" y="168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8433</xdr:rowOff>
    </xdr:from>
    <xdr:to>
      <xdr:col>98</xdr:col>
      <xdr:colOff>38100</xdr:colOff>
      <xdr:row>38</xdr:row>
      <xdr:rowOff>110033</xdr:rowOff>
    </xdr:to>
    <xdr:sp macro="" textlink="">
      <xdr:nvSpPr>
        <xdr:cNvPr id="749" name="フローチャート: 判断 748"/>
        <xdr:cNvSpPr/>
      </xdr:nvSpPr>
      <xdr:spPr>
        <a:xfrm>
          <a:off x="18605500" y="65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126560</xdr:rowOff>
    </xdr:from>
    <xdr:ext cx="378565" cy="259045"/>
    <xdr:sp macro="" textlink="">
      <xdr:nvSpPr>
        <xdr:cNvPr id="750" name="テキスト ボックス 749"/>
        <xdr:cNvSpPr txBox="1"/>
      </xdr:nvSpPr>
      <xdr:spPr>
        <a:xfrm>
          <a:off x="18467017" y="6298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・土木費と教育費を除いては、類似団体平均を下回っている。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・土木費は類似団体平均をやや上回る程度ではあるが、前年度比約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％増となっており、道路や橋梁等のインフラ施設の更新や長寿命化を計画的に実施し、平準化を図る必要がある。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・教育費は前年度比約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％であるが、これは体育施設で大規模な改修工事を実施したためである。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・類似団体の平均以下の項目が多いが、法人税の引き下げに伴う地方税収減等に備え、事業の見直しや効率化を積極的且つ継続的に図っていく。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財政調整基金の積み立てや取り崩しを行わなかったため、標準財政規模に対する比率は前年度に近い数値となった。</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実質収支額の比率については、ここ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％前後で推移しており、今後も大きな変動はないものと推察される。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今後、法人税率引き下げによる税収減は明らかであり、財政調整基金等の取り崩しが予測される中、より計画的な財政運営が迫られている。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山梨県忍野村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年間すべての会計において黒字となっている。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そのため、標準財政規模に対する全会計の合計黒字額が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％超となることもあり、総じて財政の健全性を維持しているといえる。</a:t>
          </a:r>
          <a:r>
            <a:rPr kumimoji="1" lang="en-US" altLang="ja-JP" sz="1400">
              <a:latin typeface="ＭＳ ゴシック" pitchFamily="49" charset="-128"/>
              <a:ea typeface="ＭＳ ゴシック" pitchFamily="49" charset="-128"/>
            </a:rPr>
            <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しかし、一部特別会計においては、営業収益における不足分を一般会計からの繰入金により補っているため、経営戦略の策定などにより、営業収益の向上や経営の合理化といった営業改善を図る必要がある。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5342942</v>
      </c>
      <c r="BO4" s="461"/>
      <c r="BP4" s="461"/>
      <c r="BQ4" s="461"/>
      <c r="BR4" s="461"/>
      <c r="BS4" s="461"/>
      <c r="BT4" s="461"/>
      <c r="BU4" s="462"/>
      <c r="BV4" s="460">
        <v>4675664</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8.6999999999999993</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4851584</v>
      </c>
      <c r="BO5" s="466"/>
      <c r="BP5" s="466"/>
      <c r="BQ5" s="466"/>
      <c r="BR5" s="466"/>
      <c r="BS5" s="466"/>
      <c r="BT5" s="466"/>
      <c r="BU5" s="467"/>
      <c r="BV5" s="465">
        <v>4326014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63.3</v>
      </c>
      <c r="CU5" s="436"/>
      <c r="CV5" s="436"/>
      <c r="CW5" s="436"/>
      <c r="CX5" s="436"/>
      <c r="CY5" s="436"/>
      <c r="CZ5" s="436"/>
      <c r="DA5" s="437"/>
      <c r="DB5" s="435">
        <v>81.900000000000006</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491358</v>
      </c>
      <c r="BO6" s="466"/>
      <c r="BP6" s="466"/>
      <c r="BQ6" s="466"/>
      <c r="BR6" s="466"/>
      <c r="BS6" s="466"/>
      <c r="BT6" s="466"/>
      <c r="BU6" s="467"/>
      <c r="BV6" s="465">
        <v>349650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63.3</v>
      </c>
      <c r="CU6" s="616"/>
      <c r="CV6" s="616"/>
      <c r="CW6" s="616"/>
      <c r="CX6" s="616"/>
      <c r="CY6" s="616"/>
      <c r="CZ6" s="616"/>
      <c r="DA6" s="617"/>
      <c r="DB6" s="615">
        <v>81.900000000000006</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166762</v>
      </c>
      <c r="BO7" s="466"/>
      <c r="BP7" s="466"/>
      <c r="BQ7" s="466"/>
      <c r="BR7" s="466"/>
      <c r="BS7" s="466"/>
      <c r="BT7" s="466"/>
      <c r="BU7" s="467"/>
      <c r="BV7" s="465">
        <v>126689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3713681</v>
      </c>
      <c r="CU7" s="466"/>
      <c r="CV7" s="466"/>
      <c r="CW7" s="466"/>
      <c r="CX7" s="466"/>
      <c r="CY7" s="466"/>
      <c r="CZ7" s="466"/>
      <c r="DA7" s="467"/>
      <c r="DB7" s="465">
        <v>3213260</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324596</v>
      </c>
      <c r="BO8" s="466"/>
      <c r="BP8" s="466"/>
      <c r="BQ8" s="466"/>
      <c r="BR8" s="466"/>
      <c r="BS8" s="466"/>
      <c r="BT8" s="466"/>
      <c r="BU8" s="467"/>
      <c r="BV8" s="465">
        <v>222961</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1.43</v>
      </c>
      <c r="CU8" s="579"/>
      <c r="CV8" s="579"/>
      <c r="CW8" s="579"/>
      <c r="CX8" s="579"/>
      <c r="CY8" s="579"/>
      <c r="CZ8" s="579"/>
      <c r="DA8" s="580"/>
      <c r="DB8" s="578">
        <v>1.38</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8968</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101635</v>
      </c>
      <c r="BO9" s="466"/>
      <c r="BP9" s="466"/>
      <c r="BQ9" s="466"/>
      <c r="BR9" s="466"/>
      <c r="BS9" s="466"/>
      <c r="BT9" s="466"/>
      <c r="BU9" s="467"/>
      <c r="BV9" s="465">
        <v>-5274</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2</v>
      </c>
      <c r="CU9" s="436"/>
      <c r="CV9" s="436"/>
      <c r="CW9" s="436"/>
      <c r="CX9" s="436"/>
      <c r="CY9" s="436"/>
      <c r="CZ9" s="436"/>
      <c r="DA9" s="437"/>
      <c r="DB9" s="435">
        <v>3.9</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8635</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292103</v>
      </c>
      <c r="BO10" s="466"/>
      <c r="BP10" s="466"/>
      <c r="BQ10" s="466"/>
      <c r="BR10" s="466"/>
      <c r="BS10" s="466"/>
      <c r="BT10" s="466"/>
      <c r="BU10" s="467"/>
      <c r="BV10" s="465">
        <v>67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9689</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134</v>
      </c>
      <c r="AV12" s="523"/>
      <c r="AW12" s="523"/>
      <c r="AX12" s="523"/>
      <c r="AY12" s="445" t="s">
        <v>135</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200000</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137</v>
      </c>
      <c r="CU12" s="579"/>
      <c r="CV12" s="579"/>
      <c r="CW12" s="579"/>
      <c r="CX12" s="579"/>
      <c r="CY12" s="579"/>
      <c r="CZ12" s="579"/>
      <c r="DA12" s="580"/>
      <c r="DB12" s="578" t="s">
        <v>137</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138</v>
      </c>
      <c r="N13" s="566"/>
      <c r="O13" s="566"/>
      <c r="P13" s="566"/>
      <c r="Q13" s="567"/>
      <c r="R13" s="568">
        <v>9360</v>
      </c>
      <c r="S13" s="569"/>
      <c r="T13" s="569"/>
      <c r="U13" s="569"/>
      <c r="V13" s="570"/>
      <c r="W13" s="556" t="s">
        <v>139</v>
      </c>
      <c r="X13" s="478"/>
      <c r="Y13" s="478"/>
      <c r="Z13" s="478"/>
      <c r="AA13" s="478"/>
      <c r="AB13" s="479"/>
      <c r="AC13" s="441">
        <v>93</v>
      </c>
      <c r="AD13" s="442"/>
      <c r="AE13" s="442"/>
      <c r="AF13" s="442"/>
      <c r="AG13" s="443"/>
      <c r="AH13" s="441">
        <v>112</v>
      </c>
      <c r="AI13" s="442"/>
      <c r="AJ13" s="442"/>
      <c r="AK13" s="442"/>
      <c r="AL13" s="444"/>
      <c r="AM13" s="534" t="s">
        <v>140</v>
      </c>
      <c r="AN13" s="439"/>
      <c r="AO13" s="439"/>
      <c r="AP13" s="439"/>
      <c r="AQ13" s="439"/>
      <c r="AR13" s="439"/>
      <c r="AS13" s="439"/>
      <c r="AT13" s="440"/>
      <c r="AU13" s="522" t="s">
        <v>101</v>
      </c>
      <c r="AV13" s="523"/>
      <c r="AW13" s="523"/>
      <c r="AX13" s="523"/>
      <c r="AY13" s="445" t="s">
        <v>141</v>
      </c>
      <c r="AZ13" s="446"/>
      <c r="BA13" s="446"/>
      <c r="BB13" s="446"/>
      <c r="BC13" s="446"/>
      <c r="BD13" s="446"/>
      <c r="BE13" s="446"/>
      <c r="BF13" s="446"/>
      <c r="BG13" s="446"/>
      <c r="BH13" s="446"/>
      <c r="BI13" s="446"/>
      <c r="BJ13" s="446"/>
      <c r="BK13" s="446"/>
      <c r="BL13" s="446"/>
      <c r="BM13" s="447"/>
      <c r="BN13" s="465">
        <v>393738</v>
      </c>
      <c r="BO13" s="466"/>
      <c r="BP13" s="466"/>
      <c r="BQ13" s="466"/>
      <c r="BR13" s="466"/>
      <c r="BS13" s="466"/>
      <c r="BT13" s="466"/>
      <c r="BU13" s="467"/>
      <c r="BV13" s="465">
        <v>-205207</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-0.1</v>
      </c>
      <c r="CU13" s="436"/>
      <c r="CV13" s="436"/>
      <c r="CW13" s="436"/>
      <c r="CX13" s="436"/>
      <c r="CY13" s="436"/>
      <c r="CZ13" s="436"/>
      <c r="DA13" s="437"/>
      <c r="DB13" s="435">
        <v>0.8</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9566</v>
      </c>
      <c r="S14" s="569"/>
      <c r="T14" s="569"/>
      <c r="U14" s="569"/>
      <c r="V14" s="570"/>
      <c r="W14" s="571"/>
      <c r="X14" s="481"/>
      <c r="Y14" s="481"/>
      <c r="Z14" s="481"/>
      <c r="AA14" s="481"/>
      <c r="AB14" s="482"/>
      <c r="AC14" s="561">
        <v>1.9</v>
      </c>
      <c r="AD14" s="562"/>
      <c r="AE14" s="562"/>
      <c r="AF14" s="562"/>
      <c r="AG14" s="563"/>
      <c r="AH14" s="561">
        <v>2.4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137</v>
      </c>
      <c r="CU14" s="573"/>
      <c r="CV14" s="573"/>
      <c r="CW14" s="573"/>
      <c r="CX14" s="573"/>
      <c r="CY14" s="573"/>
      <c r="CZ14" s="573"/>
      <c r="DA14" s="574"/>
      <c r="DB14" s="572" t="s">
        <v>137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138</v>
      </c>
      <c r="N15" s="566"/>
      <c r="O15" s="566"/>
      <c r="P15" s="566"/>
      <c r="Q15" s="567"/>
      <c r="R15" s="568">
        <v>9257</v>
      </c>
      <c r="S15" s="569"/>
      <c r="T15" s="569"/>
      <c r="U15" s="569"/>
      <c r="V15" s="570"/>
      <c r="W15" s="556" t="s">
        <v>145</v>
      </c>
      <c r="X15" s="478"/>
      <c r="Y15" s="478"/>
      <c r="Z15" s="478"/>
      <c r="AA15" s="478"/>
      <c r="AB15" s="479"/>
      <c r="AC15" s="441">
        <v>2603</v>
      </c>
      <c r="AD15" s="442"/>
      <c r="AE15" s="442"/>
      <c r="AF15" s="442"/>
      <c r="AG15" s="443"/>
      <c r="AH15" s="441">
        <v>2323</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2819583</v>
      </c>
      <c r="BO15" s="461"/>
      <c r="BP15" s="461"/>
      <c r="BQ15" s="461"/>
      <c r="BR15" s="461"/>
      <c r="BS15" s="461"/>
      <c r="BT15" s="461"/>
      <c r="BU15" s="462"/>
      <c r="BV15" s="460">
        <v>2310890</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51.8</v>
      </c>
      <c r="AD16" s="562"/>
      <c r="AE16" s="562"/>
      <c r="AF16" s="562"/>
      <c r="AG16" s="563"/>
      <c r="AH16" s="561">
        <v>50.3</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2082013</v>
      </c>
      <c r="BO16" s="466"/>
      <c r="BP16" s="466"/>
      <c r="BQ16" s="466"/>
      <c r="BR16" s="466"/>
      <c r="BS16" s="466"/>
      <c r="BT16" s="466"/>
      <c r="BU16" s="467"/>
      <c r="BV16" s="465">
        <v>2070304</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2326</v>
      </c>
      <c r="AD17" s="442"/>
      <c r="AE17" s="442"/>
      <c r="AF17" s="442"/>
      <c r="AG17" s="443"/>
      <c r="AH17" s="441">
        <v>2184</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3713681</v>
      </c>
      <c r="BO17" s="466"/>
      <c r="BP17" s="466"/>
      <c r="BQ17" s="466"/>
      <c r="BR17" s="466"/>
      <c r="BS17" s="466"/>
      <c r="BT17" s="466"/>
      <c r="BU17" s="467"/>
      <c r="BV17" s="465">
        <v>3213260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25.05</v>
      </c>
      <c r="M18" s="530"/>
      <c r="N18" s="530"/>
      <c r="O18" s="530"/>
      <c r="P18" s="530"/>
      <c r="Q18" s="530"/>
      <c r="R18" s="531"/>
      <c r="S18" s="531"/>
      <c r="T18" s="531"/>
      <c r="U18" s="531"/>
      <c r="V18" s="532"/>
      <c r="W18" s="546"/>
      <c r="X18" s="547"/>
      <c r="Y18" s="547"/>
      <c r="Z18" s="547"/>
      <c r="AA18" s="547"/>
      <c r="AB18" s="557"/>
      <c r="AC18" s="429">
        <v>46.3</v>
      </c>
      <c r="AD18" s="430"/>
      <c r="AE18" s="430"/>
      <c r="AF18" s="430"/>
      <c r="AG18" s="533"/>
      <c r="AH18" s="429">
        <v>47.3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2610259</v>
      </c>
      <c r="BO18" s="466"/>
      <c r="BP18" s="466"/>
      <c r="BQ18" s="466"/>
      <c r="BR18" s="466"/>
      <c r="BS18" s="466"/>
      <c r="BT18" s="466"/>
      <c r="BU18" s="467"/>
      <c r="BV18" s="465">
        <v>2684802</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358</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4677707</v>
      </c>
      <c r="BO19" s="466"/>
      <c r="BP19" s="466"/>
      <c r="BQ19" s="466"/>
      <c r="BR19" s="466"/>
      <c r="BS19" s="466"/>
      <c r="BT19" s="466"/>
      <c r="BU19" s="467"/>
      <c r="BV19" s="465">
        <v>3954432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3034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96552</v>
      </c>
      <c r="BO23" s="466"/>
      <c r="BP23" s="466"/>
      <c r="BQ23" s="466"/>
      <c r="BR23" s="466"/>
      <c r="BS23" s="466"/>
      <c r="BT23" s="466"/>
      <c r="BU23" s="467"/>
      <c r="BV23" s="465">
        <v>184989</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6500</v>
      </c>
      <c r="R24" s="442"/>
      <c r="S24" s="442"/>
      <c r="T24" s="442"/>
      <c r="U24" s="442"/>
      <c r="V24" s="443"/>
      <c r="W24" s="507"/>
      <c r="X24" s="498"/>
      <c r="Y24" s="499"/>
      <c r="Z24" s="438" t="s">
        <v>169</v>
      </c>
      <c r="AA24" s="439"/>
      <c r="AB24" s="439"/>
      <c r="AC24" s="439"/>
      <c r="AD24" s="439"/>
      <c r="AE24" s="439"/>
      <c r="AF24" s="439"/>
      <c r="AG24" s="440"/>
      <c r="AH24" s="441">
        <v>92</v>
      </c>
      <c r="AI24" s="442"/>
      <c r="AJ24" s="442"/>
      <c r="AK24" s="442"/>
      <c r="AL24" s="443"/>
      <c r="AM24" s="441">
        <v>264868</v>
      </c>
      <c r="AN24" s="442"/>
      <c r="AO24" s="442"/>
      <c r="AP24" s="442"/>
      <c r="AQ24" s="442"/>
      <c r="AR24" s="443"/>
      <c r="AS24" s="441">
        <v>2879</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96552</v>
      </c>
      <c r="BO24" s="466"/>
      <c r="BP24" s="466"/>
      <c r="BQ24" s="466"/>
      <c r="BR24" s="466"/>
      <c r="BS24" s="466"/>
      <c r="BT24" s="466"/>
      <c r="BU24" s="467"/>
      <c r="BV24" s="465">
        <v>184989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5200</v>
      </c>
      <c r="R25" s="442"/>
      <c r="S25" s="442"/>
      <c r="T25" s="442"/>
      <c r="U25" s="442"/>
      <c r="V25" s="443"/>
      <c r="W25" s="507"/>
      <c r="X25" s="498"/>
      <c r="Y25" s="499"/>
      <c r="Z25" s="438" t="s">
        <v>172</v>
      </c>
      <c r="AA25" s="439"/>
      <c r="AB25" s="439"/>
      <c r="AC25" s="439"/>
      <c r="AD25" s="439"/>
      <c r="AE25" s="439"/>
      <c r="AF25" s="439"/>
      <c r="AG25" s="440"/>
      <c r="AH25" s="441" t="s">
        <v>137</v>
      </c>
      <c r="AI25" s="442"/>
      <c r="AJ25" s="442"/>
      <c r="AK25" s="442"/>
      <c r="AL25" s="443"/>
      <c r="AM25" s="441" t="s">
        <v>173</v>
      </c>
      <c r="AN25" s="442"/>
      <c r="AO25" s="442"/>
      <c r="AP25" s="442"/>
      <c r="AQ25" s="442"/>
      <c r="AR25" s="443"/>
      <c r="AS25" s="441" t="s">
        <v>137</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12251</v>
      </c>
      <c r="BO25" s="461"/>
      <c r="BP25" s="461"/>
      <c r="BQ25" s="461"/>
      <c r="BR25" s="461"/>
      <c r="BS25" s="461"/>
      <c r="BT25" s="461"/>
      <c r="BU25" s="462"/>
      <c r="BV25" s="460">
        <v>16335</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4600</v>
      </c>
      <c r="R26" s="442"/>
      <c r="S26" s="442"/>
      <c r="T26" s="442"/>
      <c r="U26" s="442"/>
      <c r="V26" s="443"/>
      <c r="W26" s="507"/>
      <c r="X26" s="498"/>
      <c r="Y26" s="499"/>
      <c r="Z26" s="438" t="s">
        <v>176</v>
      </c>
      <c r="AA26" s="520"/>
      <c r="AB26" s="520"/>
      <c r="AC26" s="520"/>
      <c r="AD26" s="520"/>
      <c r="AE26" s="520"/>
      <c r="AF26" s="520"/>
      <c r="AG26" s="521"/>
      <c r="AH26" s="441">
        <v>3</v>
      </c>
      <c r="AI26" s="442"/>
      <c r="AJ26" s="442"/>
      <c r="AK26" s="442"/>
      <c r="AL26" s="443"/>
      <c r="AM26" s="441">
        <v>7806</v>
      </c>
      <c r="AN26" s="442"/>
      <c r="AO26" s="442"/>
      <c r="AP26" s="442"/>
      <c r="AQ26" s="442"/>
      <c r="AR26" s="443"/>
      <c r="AS26" s="441">
        <v>2602</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173</v>
      </c>
      <c r="BO26" s="466"/>
      <c r="BP26" s="466"/>
      <c r="BQ26" s="466"/>
      <c r="BR26" s="466"/>
      <c r="BS26" s="466"/>
      <c r="BT26" s="466"/>
      <c r="BU26" s="467"/>
      <c r="BV26" s="465" t="s">
        <v>173</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2000</v>
      </c>
      <c r="R27" s="442"/>
      <c r="S27" s="442"/>
      <c r="T27" s="442"/>
      <c r="U27" s="442"/>
      <c r="V27" s="443"/>
      <c r="W27" s="507"/>
      <c r="X27" s="498"/>
      <c r="Y27" s="499"/>
      <c r="Z27" s="438" t="s">
        <v>179</v>
      </c>
      <c r="AA27" s="439"/>
      <c r="AB27" s="439"/>
      <c r="AC27" s="439"/>
      <c r="AD27" s="439"/>
      <c r="AE27" s="439"/>
      <c r="AF27" s="439"/>
      <c r="AG27" s="440"/>
      <c r="AH27" s="441">
        <v>7</v>
      </c>
      <c r="AI27" s="442"/>
      <c r="AJ27" s="442"/>
      <c r="AK27" s="442"/>
      <c r="AL27" s="443"/>
      <c r="AM27" s="441">
        <v>21980</v>
      </c>
      <c r="AN27" s="442"/>
      <c r="AO27" s="442"/>
      <c r="AP27" s="442"/>
      <c r="AQ27" s="442"/>
      <c r="AR27" s="443"/>
      <c r="AS27" s="441">
        <v>3140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310017</v>
      </c>
      <c r="BO27" s="469"/>
      <c r="BP27" s="469"/>
      <c r="BQ27" s="469"/>
      <c r="BR27" s="469"/>
      <c r="BS27" s="469"/>
      <c r="BT27" s="469"/>
      <c r="BU27" s="470"/>
      <c r="BV27" s="468">
        <v>310017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1700</v>
      </c>
      <c r="R28" s="442"/>
      <c r="S28" s="442"/>
      <c r="T28" s="442"/>
      <c r="U28" s="442"/>
      <c r="V28" s="443"/>
      <c r="W28" s="507"/>
      <c r="X28" s="498"/>
      <c r="Y28" s="499"/>
      <c r="Z28" s="438" t="s">
        <v>182</v>
      </c>
      <c r="AA28" s="439"/>
      <c r="AB28" s="439"/>
      <c r="AC28" s="439"/>
      <c r="AD28" s="439"/>
      <c r="AE28" s="439"/>
      <c r="AF28" s="439"/>
      <c r="AG28" s="440"/>
      <c r="AH28" s="441" t="s">
        <v>173</v>
      </c>
      <c r="AI28" s="442"/>
      <c r="AJ28" s="442"/>
      <c r="AK28" s="442"/>
      <c r="AL28" s="443"/>
      <c r="AM28" s="441" t="s">
        <v>137</v>
      </c>
      <c r="AN28" s="442"/>
      <c r="AO28" s="442"/>
      <c r="AP28" s="442"/>
      <c r="AQ28" s="442"/>
      <c r="AR28" s="443"/>
      <c r="AS28" s="441" t="s">
        <v>173</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3455824</v>
      </c>
      <c r="BO28" s="461"/>
      <c r="BP28" s="461"/>
      <c r="BQ28" s="461"/>
      <c r="BR28" s="461"/>
      <c r="BS28" s="461"/>
      <c r="BT28" s="461"/>
      <c r="BU28" s="462"/>
      <c r="BV28" s="460">
        <v>3163721</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10</v>
      </c>
      <c r="M29" s="442"/>
      <c r="N29" s="442"/>
      <c r="O29" s="442"/>
      <c r="P29" s="443"/>
      <c r="Q29" s="441">
        <v>1550</v>
      </c>
      <c r="R29" s="442"/>
      <c r="S29" s="442"/>
      <c r="T29" s="442"/>
      <c r="U29" s="442"/>
      <c r="V29" s="443"/>
      <c r="W29" s="508"/>
      <c r="X29" s="509"/>
      <c r="Y29" s="510"/>
      <c r="Z29" s="438" t="s">
        <v>185</v>
      </c>
      <c r="AA29" s="439"/>
      <c r="AB29" s="439"/>
      <c r="AC29" s="439"/>
      <c r="AD29" s="439"/>
      <c r="AE29" s="439"/>
      <c r="AF29" s="439"/>
      <c r="AG29" s="440"/>
      <c r="AH29" s="441">
        <v>99</v>
      </c>
      <c r="AI29" s="442"/>
      <c r="AJ29" s="442"/>
      <c r="AK29" s="442"/>
      <c r="AL29" s="443"/>
      <c r="AM29" s="441">
        <v>286848</v>
      </c>
      <c r="AN29" s="442"/>
      <c r="AO29" s="442"/>
      <c r="AP29" s="442"/>
      <c r="AQ29" s="442"/>
      <c r="AR29" s="443"/>
      <c r="AS29" s="441">
        <v>2897</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182999</v>
      </c>
      <c r="BO29" s="466"/>
      <c r="BP29" s="466"/>
      <c r="BQ29" s="466"/>
      <c r="BR29" s="466"/>
      <c r="BS29" s="466"/>
      <c r="BT29" s="466"/>
      <c r="BU29" s="467"/>
      <c r="BV29" s="465">
        <v>182989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92.4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1696043</v>
      </c>
      <c r="BO30" s="469"/>
      <c r="BP30" s="469"/>
      <c r="BQ30" s="469"/>
      <c r="BR30" s="469"/>
      <c r="BS30" s="469"/>
      <c r="BT30" s="469"/>
      <c r="BU30" s="470"/>
      <c r="BV30" s="468">
        <v>1387886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197</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IF('各会計、関係団体の財政状況及び健全化判断比率'!B33="","",'各会計、関係団体の財政状況及び健全化判断比率'!B33)</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富士五湖広域行政事務組合（一般会計）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人づくり資金貸付事業特別会計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IF('各会計、関係団体の財政状況及び健全化判断比率'!B34="","",'各会計、関係団体の財政状況及び健全化判断比率'!B34)</f>
        <v>平山簡易水道特別会計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富士五湖広域行政事務組合（富士五湖ふるさと振興整備事業特別会計）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IF('各会計、関係団体の財政状況及び健全化判断比率'!B35="","",'各会計、関係団体の財政状況及び健全化判断比率'!B35)</f>
        <v>土地開発事業特別会計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富士五湖広域行政事務組合（富士五湖聖苑特別会計）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介護予防支援事業特別会計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富士吉田市外二ヶ村恩賜県有林財産保護組合（一般会計）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山梨県市町村総合事務組合（一般会計）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山梨県市町村総合事務組合（電子化事業及び会館管理・研修事業特別会計）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山梨県市町村総合事務組合（一般廃棄物最終処分場事業特別会計）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山梨県市町村総合事務組合（交通災害共済事業特別会計）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山梨県市町村総合事務組合（入札参加資格審査事業費特別会計）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20</v>
      </c>
      <c r="BX43" s="424"/>
      <c r="BY43" s="423" t="str">
        <f>IF('各会計、関係団体の財政状況及び健全化判断比率'!B77="","",'各会計、関係団体の財政状況及び健全化判断比率'!B77)</f>
        <v>山梨県後期高齢者医療広域連合（一般会計）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207</v>
      </c>
    </row>
    <row r="50" spans="5:5" x14ac:dyDescent="0.2">
      <c r="E50" s="187" t="s">
        <v>208</v>
      </c>
    </row>
    <row r="51" spans="5:5" x14ac:dyDescent="0.2">
      <c r="E51" s="187" t="s">
        <v>209</v>
      </c>
    </row>
    <row r="52" spans="5:5" x14ac:dyDescent="0.2">
      <c r="E52" s="187" t="s">
        <v>210</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ceA9pivBHNF1ockOnIw/DMRPlk6bQiqcDax59IX5ElaaiwvxQV+fWKDWyuFZQeVceypZrrlQ5ehTOXh/mbQpVA==" saltValue="UnHBX83aBmcS8lZ5Xcf1e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2">
      <c r="A34" s="22"/>
      <c r="B34" s="31"/>
      <c r="C34" s="1244" t="s">
        <v>571</v>
      </c>
      <c r="D34" s="1244"/>
      <c r="E34" s="1245"/>
      <c r="F34" s="32">
        <v>3.13</v>
      </c>
      <c r="G34" s="33">
        <v>5.67</v>
      </c>
      <c r="H34" s="33">
        <v>4.4400000000000004</v>
      </c>
      <c r="I34" s="33">
        <v>6.88</v>
      </c>
      <c r="J34" s="34">
        <v>8.7100000000000009</v>
      </c>
      <c r="K34" s="22"/>
      <c r="L34" s="22"/>
      <c r="M34" s="22"/>
      <c r="N34" s="22"/>
      <c r="O34" s="22"/>
      <c r="P34" s="22"/>
    </row>
    <row r="35" spans="1:16" ht="39" customHeight="1" x14ac:dyDescent="0.2">
      <c r="A35" s="22"/>
      <c r="B35" s="35"/>
      <c r="C35" s="1238" t="s">
        <v>572</v>
      </c>
      <c r="D35" s="1239"/>
      <c r="E35" s="1240"/>
      <c r="F35" s="36">
        <v>5.35</v>
      </c>
      <c r="G35" s="37">
        <v>5.71</v>
      </c>
      <c r="H35" s="37">
        <v>4.13</v>
      </c>
      <c r="I35" s="37">
        <v>7.07</v>
      </c>
      <c r="J35" s="38">
        <v>6.68</v>
      </c>
      <c r="K35" s="22"/>
      <c r="L35" s="22"/>
      <c r="M35" s="22"/>
      <c r="N35" s="22"/>
      <c r="O35" s="22"/>
      <c r="P35" s="22"/>
    </row>
    <row r="36" spans="1:16" ht="39" customHeight="1" x14ac:dyDescent="0.2">
      <c r="A36" s="22"/>
      <c r="B36" s="35"/>
      <c r="C36" s="1238" t="s">
        <v>573</v>
      </c>
      <c r="D36" s="1239"/>
      <c r="E36" s="1240"/>
      <c r="F36" s="36">
        <v>0</v>
      </c>
      <c r="G36" s="37">
        <v>0.03</v>
      </c>
      <c r="H36" s="37">
        <v>0.7</v>
      </c>
      <c r="I36" s="37">
        <v>0.82</v>
      </c>
      <c r="J36" s="38">
        <v>0.39</v>
      </c>
      <c r="K36" s="22"/>
      <c r="L36" s="22"/>
      <c r="M36" s="22"/>
      <c r="N36" s="22"/>
      <c r="O36" s="22"/>
      <c r="P36" s="22"/>
    </row>
    <row r="37" spans="1:16" ht="39" customHeight="1" x14ac:dyDescent="0.2">
      <c r="A37" s="22"/>
      <c r="B37" s="35"/>
      <c r="C37" s="1238" t="s">
        <v>574</v>
      </c>
      <c r="D37" s="1239"/>
      <c r="E37" s="1240"/>
      <c r="F37" s="36">
        <v>0.8</v>
      </c>
      <c r="G37" s="37">
        <v>0.28999999999999998</v>
      </c>
      <c r="H37" s="37">
        <v>0.04</v>
      </c>
      <c r="I37" s="37">
        <v>0.4</v>
      </c>
      <c r="J37" s="38">
        <v>0.27</v>
      </c>
      <c r="K37" s="22"/>
      <c r="L37" s="22"/>
      <c r="M37" s="22"/>
      <c r="N37" s="22"/>
      <c r="O37" s="22"/>
      <c r="P37" s="22"/>
    </row>
    <row r="38" spans="1:16" ht="39" customHeight="1" x14ac:dyDescent="0.2">
      <c r="A38" s="22"/>
      <c r="B38" s="35"/>
      <c r="C38" s="1238" t="s">
        <v>575</v>
      </c>
      <c r="D38" s="1239"/>
      <c r="E38" s="1240"/>
      <c r="F38" s="36">
        <v>0.09</v>
      </c>
      <c r="G38" s="37">
        <v>0.09</v>
      </c>
      <c r="H38" s="37">
        <v>0.08</v>
      </c>
      <c r="I38" s="37">
        <v>0.05</v>
      </c>
      <c r="J38" s="38">
        <v>0.02</v>
      </c>
      <c r="K38" s="22"/>
      <c r="L38" s="22"/>
      <c r="M38" s="22"/>
      <c r="N38" s="22"/>
      <c r="O38" s="22"/>
      <c r="P38" s="22"/>
    </row>
    <row r="39" spans="1:16" ht="39" customHeight="1" x14ac:dyDescent="0.2">
      <c r="A39" s="22"/>
      <c r="B39" s="35"/>
      <c r="C39" s="1238" t="s">
        <v>576</v>
      </c>
      <c r="D39" s="1239"/>
      <c r="E39" s="1240"/>
      <c r="F39" s="36">
        <v>0.03</v>
      </c>
      <c r="G39" s="37">
        <v>0.02</v>
      </c>
      <c r="H39" s="37">
        <v>0.01</v>
      </c>
      <c r="I39" s="37">
        <v>0.02</v>
      </c>
      <c r="J39" s="38">
        <v>0.02</v>
      </c>
      <c r="K39" s="22"/>
      <c r="L39" s="22"/>
      <c r="M39" s="22"/>
      <c r="N39" s="22"/>
      <c r="O39" s="22"/>
      <c r="P39" s="22"/>
    </row>
    <row r="40" spans="1:16" ht="39" customHeight="1" x14ac:dyDescent="0.2">
      <c r="A40" s="22"/>
      <c r="B40" s="35"/>
      <c r="C40" s="1238" t="s">
        <v>577</v>
      </c>
      <c r="D40" s="1239"/>
      <c r="E40" s="1240"/>
      <c r="F40" s="36">
        <v>0.46</v>
      </c>
      <c r="G40" s="37">
        <v>0.02</v>
      </c>
      <c r="H40" s="37">
        <v>0</v>
      </c>
      <c r="I40" s="37">
        <v>0</v>
      </c>
      <c r="J40" s="38">
        <v>0</v>
      </c>
      <c r="K40" s="22"/>
      <c r="L40" s="22"/>
      <c r="M40" s="22"/>
      <c r="N40" s="22"/>
      <c r="O40" s="22"/>
      <c r="P40" s="22"/>
    </row>
    <row r="41" spans="1:16" ht="39" customHeight="1" x14ac:dyDescent="0.2">
      <c r="A41" s="22"/>
      <c r="B41" s="35"/>
      <c r="C41" s="1238" t="s">
        <v>578</v>
      </c>
      <c r="D41" s="1239"/>
      <c r="E41" s="1240"/>
      <c r="F41" s="36">
        <v>0.01</v>
      </c>
      <c r="G41" s="37">
        <v>0</v>
      </c>
      <c r="H41" s="37">
        <v>0</v>
      </c>
      <c r="I41" s="37">
        <v>0</v>
      </c>
      <c r="J41" s="38">
        <v>0</v>
      </c>
      <c r="K41" s="22"/>
      <c r="L41" s="22"/>
      <c r="M41" s="22"/>
      <c r="N41" s="22"/>
      <c r="O41" s="22"/>
      <c r="P41" s="22"/>
    </row>
    <row r="42" spans="1:16" ht="39" customHeight="1" x14ac:dyDescent="0.2">
      <c r="A42" s="22"/>
      <c r="B42" s="39"/>
      <c r="C42" s="1238" t="s">
        <v>579</v>
      </c>
      <c r="D42" s="1239"/>
      <c r="E42" s="1240"/>
      <c r="F42" s="36" t="s">
        <v>521</v>
      </c>
      <c r="G42" s="37" t="s">
        <v>521</v>
      </c>
      <c r="H42" s="37" t="s">
        <v>521</v>
      </c>
      <c r="I42" s="37" t="s">
        <v>521</v>
      </c>
      <c r="J42" s="38" t="s">
        <v>521</v>
      </c>
      <c r="K42" s="22"/>
      <c r="L42" s="22"/>
      <c r="M42" s="22"/>
      <c r="N42" s="22"/>
      <c r="O42" s="22"/>
      <c r="P42" s="22"/>
    </row>
    <row r="43" spans="1:16" ht="39" customHeight="1" thickBot="1" x14ac:dyDescent="0.25">
      <c r="A43" s="22"/>
      <c r="B43" s="40"/>
      <c r="C43" s="1241" t="s">
        <v>580</v>
      </c>
      <c r="D43" s="1242"/>
      <c r="E43" s="124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BKYl2213/QDbEWVvWBbKWjjrt5gnaZQMGkcNU31X2Zztl5icClQPUtUAEXMg+s/rnJFS+TwJv+MXBEPTY2VNQ==" saltValue="+k6q9T7xpBPh4zmFedbI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190</v>
      </c>
      <c r="L45" s="60">
        <v>176</v>
      </c>
      <c r="M45" s="60">
        <v>168</v>
      </c>
      <c r="N45" s="60">
        <v>155</v>
      </c>
      <c r="O45" s="61">
        <v>93</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521</v>
      </c>
      <c r="L46" s="64" t="s">
        <v>521</v>
      </c>
      <c r="M46" s="64" t="s">
        <v>521</v>
      </c>
      <c r="N46" s="64" t="s">
        <v>521</v>
      </c>
      <c r="O46" s="65" t="s">
        <v>521</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521</v>
      </c>
      <c r="L47" s="64" t="s">
        <v>521</v>
      </c>
      <c r="M47" s="64" t="s">
        <v>521</v>
      </c>
      <c r="N47" s="64" t="s">
        <v>521</v>
      </c>
      <c r="O47" s="65" t="s">
        <v>521</v>
      </c>
      <c r="P47" s="48"/>
      <c r="Q47" s="48"/>
      <c r="R47" s="48"/>
      <c r="S47" s="48"/>
      <c r="T47" s="48"/>
      <c r="U47" s="48"/>
    </row>
    <row r="48" spans="1:21" ht="30.75" customHeight="1" x14ac:dyDescent="0.2">
      <c r="A48" s="48"/>
      <c r="B48" s="1266"/>
      <c r="C48" s="1267"/>
      <c r="D48" s="62"/>
      <c r="E48" s="1248" t="s">
        <v>14</v>
      </c>
      <c r="F48" s="1248"/>
      <c r="G48" s="1248"/>
      <c r="H48" s="1248"/>
      <c r="I48" s="1248"/>
      <c r="J48" s="1249"/>
      <c r="K48" s="63">
        <v>162</v>
      </c>
      <c r="L48" s="64">
        <v>156</v>
      </c>
      <c r="M48" s="64">
        <v>144</v>
      </c>
      <c r="N48" s="64">
        <v>122</v>
      </c>
      <c r="O48" s="65">
        <v>98</v>
      </c>
      <c r="P48" s="48"/>
      <c r="Q48" s="48"/>
      <c r="R48" s="48"/>
      <c r="S48" s="48"/>
      <c r="T48" s="48"/>
      <c r="U48" s="48"/>
    </row>
    <row r="49" spans="1:21" ht="30.75" customHeight="1" x14ac:dyDescent="0.2">
      <c r="A49" s="48"/>
      <c r="B49" s="1266"/>
      <c r="C49" s="1267"/>
      <c r="D49" s="62"/>
      <c r="E49" s="1248" t="s">
        <v>15</v>
      </c>
      <c r="F49" s="1248"/>
      <c r="G49" s="1248"/>
      <c r="H49" s="1248"/>
      <c r="I49" s="1248"/>
      <c r="J49" s="1249"/>
      <c r="K49" s="63">
        <v>5</v>
      </c>
      <c r="L49" s="64">
        <v>6</v>
      </c>
      <c r="M49" s="64">
        <v>6</v>
      </c>
      <c r="N49" s="64">
        <v>6</v>
      </c>
      <c r="O49" s="65">
        <v>6</v>
      </c>
      <c r="P49" s="48"/>
      <c r="Q49" s="48"/>
      <c r="R49" s="48"/>
      <c r="S49" s="48"/>
      <c r="T49" s="48"/>
      <c r="U49" s="48"/>
    </row>
    <row r="50" spans="1:21" ht="30.75" customHeight="1" x14ac:dyDescent="0.2">
      <c r="A50" s="48"/>
      <c r="B50" s="1266"/>
      <c r="C50" s="1267"/>
      <c r="D50" s="62"/>
      <c r="E50" s="1248" t="s">
        <v>16</v>
      </c>
      <c r="F50" s="1248"/>
      <c r="G50" s="1248"/>
      <c r="H50" s="1248"/>
      <c r="I50" s="1248"/>
      <c r="J50" s="1249"/>
      <c r="K50" s="63" t="s">
        <v>521</v>
      </c>
      <c r="L50" s="64" t="s">
        <v>521</v>
      </c>
      <c r="M50" s="64" t="s">
        <v>521</v>
      </c>
      <c r="N50" s="64" t="s">
        <v>521</v>
      </c>
      <c r="O50" s="65" t="s">
        <v>521</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521</v>
      </c>
      <c r="L51" s="64" t="s">
        <v>521</v>
      </c>
      <c r="M51" s="64" t="s">
        <v>521</v>
      </c>
      <c r="N51" s="64" t="s">
        <v>521</v>
      </c>
      <c r="O51" s="65" t="s">
        <v>521</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333</v>
      </c>
      <c r="L52" s="64">
        <v>300</v>
      </c>
      <c r="M52" s="64">
        <v>281</v>
      </c>
      <c r="N52" s="64">
        <v>271</v>
      </c>
      <c r="O52" s="65">
        <v>259</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24</v>
      </c>
      <c r="L53" s="69">
        <v>38</v>
      </c>
      <c r="M53" s="69">
        <v>37</v>
      </c>
      <c r="N53" s="69">
        <v>12</v>
      </c>
      <c r="O53" s="70">
        <v>-62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605</v>
      </c>
      <c r="L57" s="83" t="s">
        <v>607</v>
      </c>
      <c r="M57" s="83" t="s">
        <v>605</v>
      </c>
      <c r="N57" s="83" t="s">
        <v>607</v>
      </c>
      <c r="O57" s="84" t="s">
        <v>608</v>
      </c>
    </row>
    <row r="58" spans="1:21" ht="31.5" customHeight="1" thickBot="1" x14ac:dyDescent="0.25">
      <c r="B58" s="1256"/>
      <c r="C58" s="1257"/>
      <c r="D58" s="1261" t="s">
        <v>26</v>
      </c>
      <c r="E58" s="1262"/>
      <c r="F58" s="1262"/>
      <c r="G58" s="1262"/>
      <c r="H58" s="1262"/>
      <c r="I58" s="1262"/>
      <c r="J58" s="1263"/>
      <c r="K58" s="85" t="s">
        <v>606</v>
      </c>
      <c r="L58" s="86" t="s">
        <v>608</v>
      </c>
      <c r="M58" s="86" t="s">
        <v>609</v>
      </c>
      <c r="N58" s="86" t="s">
        <v>610</v>
      </c>
      <c r="O58" s="87" t="s">
        <v>611</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zXhOAQ0l2yKcjScPQ9jn2/a+GvBGxabBa6i/v1gd21m0CWTl7K037n7MHx0f02b4UXWDJP6++Yz5N6EvStXUg==" saltValue="d8/eRhnBeqJfj3F5oEHl1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563</v>
      </c>
      <c r="J40" s="99" t="s">
        <v>564</v>
      </c>
      <c r="K40" s="99" t="s">
        <v>565</v>
      </c>
      <c r="L40" s="99" t="s">
        <v>566</v>
      </c>
      <c r="M40" s="100" t="s">
        <v>567</v>
      </c>
    </row>
    <row r="41" spans="2:13" ht="27.75" customHeight="1" x14ac:dyDescent="0.2">
      <c r="B41" s="1284" t="s">
        <v>29</v>
      </c>
      <c r="C41" s="1285"/>
      <c r="D41" s="101"/>
      <c r="E41" s="1286" t="s">
        <v>30</v>
      </c>
      <c r="F41" s="1286"/>
      <c r="G41" s="1286"/>
      <c r="H41" s="1287"/>
      <c r="I41" s="102">
        <v>672</v>
      </c>
      <c r="J41" s="103">
        <v>486</v>
      </c>
      <c r="K41" s="103">
        <v>331</v>
      </c>
      <c r="L41" s="103">
        <v>185</v>
      </c>
      <c r="M41" s="104">
        <v>97</v>
      </c>
    </row>
    <row r="42" spans="2:13" ht="27.75" customHeight="1" x14ac:dyDescent="0.2">
      <c r="B42" s="1274"/>
      <c r="C42" s="1275"/>
      <c r="D42" s="105"/>
      <c r="E42" s="1278" t="s">
        <v>31</v>
      </c>
      <c r="F42" s="1278"/>
      <c r="G42" s="1278"/>
      <c r="H42" s="1279"/>
      <c r="I42" s="106" t="s">
        <v>521</v>
      </c>
      <c r="J42" s="107" t="s">
        <v>521</v>
      </c>
      <c r="K42" s="107" t="s">
        <v>521</v>
      </c>
      <c r="L42" s="107" t="s">
        <v>521</v>
      </c>
      <c r="M42" s="108" t="s">
        <v>521</v>
      </c>
    </row>
    <row r="43" spans="2:13" ht="27.75" customHeight="1" x14ac:dyDescent="0.2">
      <c r="B43" s="1274"/>
      <c r="C43" s="1275"/>
      <c r="D43" s="105"/>
      <c r="E43" s="1278" t="s">
        <v>32</v>
      </c>
      <c r="F43" s="1278"/>
      <c r="G43" s="1278"/>
      <c r="H43" s="1279"/>
      <c r="I43" s="106">
        <v>841</v>
      </c>
      <c r="J43" s="107">
        <v>724</v>
      </c>
      <c r="K43" s="107">
        <v>607</v>
      </c>
      <c r="L43" s="107">
        <v>505</v>
      </c>
      <c r="M43" s="108">
        <v>422</v>
      </c>
    </row>
    <row r="44" spans="2:13" ht="27.75" customHeight="1" x14ac:dyDescent="0.2">
      <c r="B44" s="1274"/>
      <c r="C44" s="1275"/>
      <c r="D44" s="105"/>
      <c r="E44" s="1278" t="s">
        <v>33</v>
      </c>
      <c r="F44" s="1278"/>
      <c r="G44" s="1278"/>
      <c r="H44" s="1279"/>
      <c r="I44" s="106">
        <v>53</v>
      </c>
      <c r="J44" s="107">
        <v>54</v>
      </c>
      <c r="K44" s="107">
        <v>50</v>
      </c>
      <c r="L44" s="107">
        <v>50</v>
      </c>
      <c r="M44" s="108">
        <v>53</v>
      </c>
    </row>
    <row r="45" spans="2:13" ht="27.75" customHeight="1" x14ac:dyDescent="0.2">
      <c r="B45" s="1274"/>
      <c r="C45" s="1275"/>
      <c r="D45" s="105"/>
      <c r="E45" s="1278" t="s">
        <v>34</v>
      </c>
      <c r="F45" s="1278"/>
      <c r="G45" s="1278"/>
      <c r="H45" s="1279"/>
      <c r="I45" s="106" t="s">
        <v>521</v>
      </c>
      <c r="J45" s="107" t="s">
        <v>521</v>
      </c>
      <c r="K45" s="107" t="s">
        <v>521</v>
      </c>
      <c r="L45" s="107" t="s">
        <v>521</v>
      </c>
      <c r="M45" s="108" t="s">
        <v>521</v>
      </c>
    </row>
    <row r="46" spans="2:13" ht="27.75" customHeight="1" x14ac:dyDescent="0.2">
      <c r="B46" s="1274"/>
      <c r="C46" s="1275"/>
      <c r="D46" s="109"/>
      <c r="E46" s="1278" t="s">
        <v>35</v>
      </c>
      <c r="F46" s="1278"/>
      <c r="G46" s="1278"/>
      <c r="H46" s="1279"/>
      <c r="I46" s="106" t="s">
        <v>521</v>
      </c>
      <c r="J46" s="107" t="s">
        <v>521</v>
      </c>
      <c r="K46" s="107" t="s">
        <v>521</v>
      </c>
      <c r="L46" s="107" t="s">
        <v>521</v>
      </c>
      <c r="M46" s="108" t="s">
        <v>521</v>
      </c>
    </row>
    <row r="47" spans="2:13" ht="27.75" customHeight="1" x14ac:dyDescent="0.2">
      <c r="B47" s="1274"/>
      <c r="C47" s="1275"/>
      <c r="D47" s="110"/>
      <c r="E47" s="1288" t="s">
        <v>36</v>
      </c>
      <c r="F47" s="1289"/>
      <c r="G47" s="1289"/>
      <c r="H47" s="1290"/>
      <c r="I47" s="106" t="s">
        <v>521</v>
      </c>
      <c r="J47" s="107" t="s">
        <v>521</v>
      </c>
      <c r="K47" s="107" t="s">
        <v>521</v>
      </c>
      <c r="L47" s="107" t="s">
        <v>521</v>
      </c>
      <c r="M47" s="108" t="s">
        <v>521</v>
      </c>
    </row>
    <row r="48" spans="2:13" ht="27.75" customHeight="1" x14ac:dyDescent="0.2">
      <c r="B48" s="1274"/>
      <c r="C48" s="1275"/>
      <c r="D48" s="105"/>
      <c r="E48" s="1278" t="s">
        <v>37</v>
      </c>
      <c r="F48" s="1278"/>
      <c r="G48" s="1278"/>
      <c r="H48" s="1279"/>
      <c r="I48" s="106" t="s">
        <v>521</v>
      </c>
      <c r="J48" s="107" t="s">
        <v>521</v>
      </c>
      <c r="K48" s="107" t="s">
        <v>521</v>
      </c>
      <c r="L48" s="107" t="s">
        <v>521</v>
      </c>
      <c r="M48" s="108" t="s">
        <v>521</v>
      </c>
    </row>
    <row r="49" spans="2:13" ht="27.75" customHeight="1" x14ac:dyDescent="0.2">
      <c r="B49" s="1276"/>
      <c r="C49" s="1277"/>
      <c r="D49" s="105"/>
      <c r="E49" s="1278" t="s">
        <v>38</v>
      </c>
      <c r="F49" s="1278"/>
      <c r="G49" s="1278"/>
      <c r="H49" s="1279"/>
      <c r="I49" s="106" t="s">
        <v>521</v>
      </c>
      <c r="J49" s="107" t="s">
        <v>521</v>
      </c>
      <c r="K49" s="107" t="s">
        <v>521</v>
      </c>
      <c r="L49" s="107" t="s">
        <v>521</v>
      </c>
      <c r="M49" s="108" t="s">
        <v>521</v>
      </c>
    </row>
    <row r="50" spans="2:13" ht="27.75" customHeight="1" x14ac:dyDescent="0.2">
      <c r="B50" s="1272" t="s">
        <v>39</v>
      </c>
      <c r="C50" s="1273"/>
      <c r="D50" s="111"/>
      <c r="E50" s="1278" t="s">
        <v>40</v>
      </c>
      <c r="F50" s="1278"/>
      <c r="G50" s="1278"/>
      <c r="H50" s="1279"/>
      <c r="I50" s="106">
        <v>4325</v>
      </c>
      <c r="J50" s="107">
        <v>5291</v>
      </c>
      <c r="K50" s="107">
        <v>5029</v>
      </c>
      <c r="L50" s="107">
        <v>4861</v>
      </c>
      <c r="M50" s="108">
        <v>5478</v>
      </c>
    </row>
    <row r="51" spans="2:13" ht="27.75" customHeight="1" x14ac:dyDescent="0.2">
      <c r="B51" s="1274"/>
      <c r="C51" s="1275"/>
      <c r="D51" s="105"/>
      <c r="E51" s="1278" t="s">
        <v>41</v>
      </c>
      <c r="F51" s="1278"/>
      <c r="G51" s="1278"/>
      <c r="H51" s="1279"/>
      <c r="I51" s="106" t="s">
        <v>521</v>
      </c>
      <c r="J51" s="107" t="s">
        <v>521</v>
      </c>
      <c r="K51" s="107" t="s">
        <v>521</v>
      </c>
      <c r="L51" s="107" t="s">
        <v>521</v>
      </c>
      <c r="M51" s="108" t="s">
        <v>521</v>
      </c>
    </row>
    <row r="52" spans="2:13" ht="27.75" customHeight="1" x14ac:dyDescent="0.2">
      <c r="B52" s="1276"/>
      <c r="C52" s="1277"/>
      <c r="D52" s="105"/>
      <c r="E52" s="1278" t="s">
        <v>42</v>
      </c>
      <c r="F52" s="1278"/>
      <c r="G52" s="1278"/>
      <c r="H52" s="1279"/>
      <c r="I52" s="106">
        <v>2533</v>
      </c>
      <c r="J52" s="107">
        <v>2275</v>
      </c>
      <c r="K52" s="107">
        <v>2033</v>
      </c>
      <c r="L52" s="107">
        <v>1793</v>
      </c>
      <c r="M52" s="108">
        <v>1556</v>
      </c>
    </row>
    <row r="53" spans="2:13" ht="27.75" customHeight="1" thickBot="1" x14ac:dyDescent="0.25">
      <c r="B53" s="1280" t="s">
        <v>43</v>
      </c>
      <c r="C53" s="1281"/>
      <c r="D53" s="112"/>
      <c r="E53" s="1282" t="s">
        <v>44</v>
      </c>
      <c r="F53" s="1282"/>
      <c r="G53" s="1282"/>
      <c r="H53" s="1283"/>
      <c r="I53" s="113">
        <v>-5292</v>
      </c>
      <c r="J53" s="114">
        <v>-6302</v>
      </c>
      <c r="K53" s="114">
        <v>-6075</v>
      </c>
      <c r="L53" s="114">
        <v>-5913</v>
      </c>
      <c r="M53" s="115">
        <v>-6462</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1FRF9df+5xcjIgTwOIUtOe2wZCiYhQ3JV41fGH/zsnO8ohjbd+sc0zWHBY/Zj92LeavRoidSKMHwD+DZ3DXD2Q==" saltValue="KW3fhkzxxSNss50idPEA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565</v>
      </c>
      <c r="G54" s="124" t="s">
        <v>566</v>
      </c>
      <c r="H54" s="125" t="s">
        <v>567</v>
      </c>
    </row>
    <row r="55" spans="2:8" ht="52.5" customHeight="1" x14ac:dyDescent="0.2">
      <c r="B55" s="126"/>
      <c r="C55" s="1299" t="s">
        <v>47</v>
      </c>
      <c r="D55" s="1299"/>
      <c r="E55" s="1300"/>
      <c r="F55" s="127">
        <v>3364</v>
      </c>
      <c r="G55" s="127">
        <v>3164</v>
      </c>
      <c r="H55" s="128">
        <v>3456</v>
      </c>
    </row>
    <row r="56" spans="2:8" ht="52.5" customHeight="1" x14ac:dyDescent="0.2">
      <c r="B56" s="129"/>
      <c r="C56" s="1301" t="s">
        <v>48</v>
      </c>
      <c r="D56" s="1301"/>
      <c r="E56" s="1302"/>
      <c r="F56" s="130">
        <v>183</v>
      </c>
      <c r="G56" s="130">
        <v>183</v>
      </c>
      <c r="H56" s="131">
        <v>183</v>
      </c>
    </row>
    <row r="57" spans="2:8" ht="53.25" customHeight="1" x14ac:dyDescent="0.2">
      <c r="B57" s="129"/>
      <c r="C57" s="1303" t="s">
        <v>49</v>
      </c>
      <c r="D57" s="1303"/>
      <c r="E57" s="1304"/>
      <c r="F57" s="132">
        <v>1392</v>
      </c>
      <c r="G57" s="132">
        <v>1388</v>
      </c>
      <c r="H57" s="133">
        <v>1696</v>
      </c>
    </row>
    <row r="58" spans="2:8" ht="45.75" customHeight="1" x14ac:dyDescent="0.2">
      <c r="B58" s="134"/>
      <c r="C58" s="1291" t="s">
        <v>600</v>
      </c>
      <c r="D58" s="1292"/>
      <c r="E58" s="1293"/>
      <c r="F58" s="135">
        <v>522</v>
      </c>
      <c r="G58" s="135">
        <v>522</v>
      </c>
      <c r="H58" s="136">
        <v>522</v>
      </c>
    </row>
    <row r="59" spans="2:8" ht="45.75" customHeight="1" x14ac:dyDescent="0.2">
      <c r="B59" s="134"/>
      <c r="C59" s="1291" t="s">
        <v>601</v>
      </c>
      <c r="D59" s="1292"/>
      <c r="E59" s="1293"/>
      <c r="F59" s="135">
        <v>248</v>
      </c>
      <c r="G59" s="135">
        <v>248</v>
      </c>
      <c r="H59" s="136">
        <v>498</v>
      </c>
    </row>
    <row r="60" spans="2:8" ht="45.75" customHeight="1" x14ac:dyDescent="0.2">
      <c r="B60" s="134"/>
      <c r="C60" s="1291" t="s">
        <v>602</v>
      </c>
      <c r="D60" s="1292"/>
      <c r="E60" s="1293"/>
      <c r="F60" s="135">
        <v>272</v>
      </c>
      <c r="G60" s="135">
        <v>272</v>
      </c>
      <c r="H60" s="136">
        <v>272</v>
      </c>
    </row>
    <row r="61" spans="2:8" ht="45.75" customHeight="1" x14ac:dyDescent="0.2">
      <c r="B61" s="134"/>
      <c r="C61" s="1291" t="s">
        <v>603</v>
      </c>
      <c r="D61" s="1292"/>
      <c r="E61" s="1293"/>
      <c r="F61" s="135">
        <v>160</v>
      </c>
      <c r="G61" s="135">
        <v>160</v>
      </c>
      <c r="H61" s="136">
        <v>160</v>
      </c>
    </row>
    <row r="62" spans="2:8" ht="45.75" customHeight="1" thickBot="1" x14ac:dyDescent="0.25">
      <c r="B62" s="137"/>
      <c r="C62" s="1294" t="s">
        <v>604</v>
      </c>
      <c r="D62" s="1295"/>
      <c r="E62" s="1296"/>
      <c r="F62" s="138">
        <v>65</v>
      </c>
      <c r="G62" s="138">
        <v>65</v>
      </c>
      <c r="H62" s="139">
        <v>65</v>
      </c>
    </row>
    <row r="63" spans="2:8" ht="52.5" customHeight="1" thickBot="1" x14ac:dyDescent="0.25">
      <c r="B63" s="140"/>
      <c r="C63" s="1297" t="s">
        <v>50</v>
      </c>
      <c r="D63" s="1297"/>
      <c r="E63" s="1298"/>
      <c r="F63" s="141">
        <v>4939</v>
      </c>
      <c r="G63" s="141">
        <v>4735</v>
      </c>
      <c r="H63" s="142">
        <v>5335</v>
      </c>
    </row>
    <row r="64" spans="2:8" ht="15" customHeight="1" x14ac:dyDescent="0.2"/>
    <row r="65" ht="0" hidden="1" customHeight="1" x14ac:dyDescent="0.2"/>
    <row r="66" ht="0" hidden="1" customHeight="1" x14ac:dyDescent="0.2"/>
  </sheetData>
  <sheetProtection algorithmName="SHA-512" hashValue="3qMfqttzwSxYQ3ojOjP73F4haZmbKJRqCbGb1kbYHH1EOcCXjKcMMd9ykoB/kr5/7E26LC8UHdQ5io+/MHFVPw==" saltValue="wdeTMM9rOOBwo7xQz3z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621</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621</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620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617</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19" t="s">
        <v>622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ht="13.2" x14ac:dyDescent="0.2">
      <c r="B44" s="386"/>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ht="13.2" x14ac:dyDescent="0.2">
      <c r="B45" s="386"/>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ht="13.2" x14ac:dyDescent="0.2">
      <c r="B46" s="386"/>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ht="13.2" x14ac:dyDescent="0.2">
      <c r="B47" s="386"/>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616</v>
      </c>
    </row>
    <row r="50" spans="1:109" ht="13.2" x14ac:dyDescent="0.2">
      <c r="B50" s="386"/>
      <c r="G50" s="1310"/>
      <c r="H50" s="1310"/>
      <c r="I50" s="1310"/>
      <c r="J50" s="1310"/>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563</v>
      </c>
      <c r="BQ50" s="1307"/>
      <c r="BR50" s="1307"/>
      <c r="BS50" s="1307"/>
      <c r="BT50" s="1307"/>
      <c r="BU50" s="1307"/>
      <c r="BV50" s="1307"/>
      <c r="BW50" s="1307"/>
      <c r="BX50" s="1307" t="s">
        <v>564</v>
      </c>
      <c r="BY50" s="1307"/>
      <c r="BZ50" s="1307"/>
      <c r="CA50" s="1307"/>
      <c r="CB50" s="1307"/>
      <c r="CC50" s="1307"/>
      <c r="CD50" s="1307"/>
      <c r="CE50" s="1307"/>
      <c r="CF50" s="1307" t="s">
        <v>565</v>
      </c>
      <c r="CG50" s="1307"/>
      <c r="CH50" s="1307"/>
      <c r="CI50" s="1307"/>
      <c r="CJ50" s="1307"/>
      <c r="CK50" s="1307"/>
      <c r="CL50" s="1307"/>
      <c r="CM50" s="1307"/>
      <c r="CN50" s="1307" t="s">
        <v>566</v>
      </c>
      <c r="CO50" s="1307"/>
      <c r="CP50" s="1307"/>
      <c r="CQ50" s="1307"/>
      <c r="CR50" s="1307"/>
      <c r="CS50" s="1307"/>
      <c r="CT50" s="1307"/>
      <c r="CU50" s="1307"/>
      <c r="CV50" s="1307" t="s">
        <v>567</v>
      </c>
      <c r="CW50" s="1307"/>
      <c r="CX50" s="1307"/>
      <c r="CY50" s="1307"/>
      <c r="CZ50" s="1307"/>
      <c r="DA50" s="1307"/>
      <c r="DB50" s="1307"/>
      <c r="DC50" s="1307"/>
    </row>
    <row r="51" spans="1:109" ht="13.5" customHeight="1" x14ac:dyDescent="0.2">
      <c r="B51" s="386"/>
      <c r="G51" s="1316"/>
      <c r="H51" s="1316"/>
      <c r="I51" s="1317"/>
      <c r="J51" s="1317"/>
      <c r="K51" s="1309"/>
      <c r="L51" s="1309"/>
      <c r="M51" s="1309"/>
      <c r="N51" s="1309"/>
      <c r="AM51" s="393"/>
      <c r="AN51" s="1308" t="s">
        <v>615</v>
      </c>
      <c r="AO51" s="1308"/>
      <c r="AP51" s="1308"/>
      <c r="AQ51" s="1308"/>
      <c r="AR51" s="1308"/>
      <c r="AS51" s="1308"/>
      <c r="AT51" s="1308"/>
      <c r="AU51" s="1308"/>
      <c r="AV51" s="1308"/>
      <c r="AW51" s="1308"/>
      <c r="AX51" s="1308"/>
      <c r="AY51" s="1308"/>
      <c r="AZ51" s="1308"/>
      <c r="BA51" s="1308"/>
      <c r="BB51" s="1308" t="s">
        <v>613</v>
      </c>
      <c r="BC51" s="1308"/>
      <c r="BD51" s="1308"/>
      <c r="BE51" s="1308"/>
      <c r="BF51" s="1308"/>
      <c r="BG51" s="1308"/>
      <c r="BH51" s="1308"/>
      <c r="BI51" s="1308"/>
      <c r="BJ51" s="1308"/>
      <c r="BK51" s="1308"/>
      <c r="BL51" s="1308"/>
      <c r="BM51" s="1308"/>
      <c r="BN51" s="1308"/>
      <c r="BO51" s="1308"/>
      <c r="BP51" s="1318"/>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18"/>
      <c r="CW51" s="1305"/>
      <c r="CX51" s="1305"/>
      <c r="CY51" s="1305"/>
      <c r="CZ51" s="1305"/>
      <c r="DA51" s="1305"/>
      <c r="DB51" s="1305"/>
      <c r="DC51" s="1305"/>
    </row>
    <row r="52" spans="1:109" ht="13.2" x14ac:dyDescent="0.2">
      <c r="B52" s="386"/>
      <c r="G52" s="1316"/>
      <c r="H52" s="1316"/>
      <c r="I52" s="1317"/>
      <c r="J52" s="1317"/>
      <c r="K52" s="1309"/>
      <c r="L52" s="1309"/>
      <c r="M52" s="1309"/>
      <c r="N52" s="1309"/>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1"/>
      <c r="B53" s="386"/>
      <c r="G53" s="1316"/>
      <c r="H53" s="1316"/>
      <c r="I53" s="1310"/>
      <c r="J53" s="1310"/>
      <c r="K53" s="1309"/>
      <c r="L53" s="1309"/>
      <c r="M53" s="1309"/>
      <c r="N53" s="1309"/>
      <c r="AM53" s="393"/>
      <c r="AN53" s="1308"/>
      <c r="AO53" s="1308"/>
      <c r="AP53" s="1308"/>
      <c r="AQ53" s="1308"/>
      <c r="AR53" s="1308"/>
      <c r="AS53" s="1308"/>
      <c r="AT53" s="1308"/>
      <c r="AU53" s="1308"/>
      <c r="AV53" s="1308"/>
      <c r="AW53" s="1308"/>
      <c r="AX53" s="1308"/>
      <c r="AY53" s="1308"/>
      <c r="AZ53" s="1308"/>
      <c r="BA53" s="1308"/>
      <c r="BB53" s="1308" t="s">
        <v>619</v>
      </c>
      <c r="BC53" s="1308"/>
      <c r="BD53" s="1308"/>
      <c r="BE53" s="1308"/>
      <c r="BF53" s="1308"/>
      <c r="BG53" s="1308"/>
      <c r="BH53" s="1308"/>
      <c r="BI53" s="1308"/>
      <c r="BJ53" s="1308"/>
      <c r="BK53" s="1308"/>
      <c r="BL53" s="1308"/>
      <c r="BM53" s="1308"/>
      <c r="BN53" s="1308"/>
      <c r="BO53" s="1308"/>
      <c r="BP53" s="1318"/>
      <c r="BQ53" s="1305"/>
      <c r="BR53" s="1305"/>
      <c r="BS53" s="1305"/>
      <c r="BT53" s="1305"/>
      <c r="BU53" s="1305"/>
      <c r="BV53" s="1305"/>
      <c r="BW53" s="1305"/>
      <c r="BX53" s="1305">
        <v>45.8</v>
      </c>
      <c r="BY53" s="1305"/>
      <c r="BZ53" s="1305"/>
      <c r="CA53" s="1305"/>
      <c r="CB53" s="1305"/>
      <c r="CC53" s="1305"/>
      <c r="CD53" s="1305"/>
      <c r="CE53" s="1305"/>
      <c r="CF53" s="1305">
        <v>37</v>
      </c>
      <c r="CG53" s="1305"/>
      <c r="CH53" s="1305"/>
      <c r="CI53" s="1305"/>
      <c r="CJ53" s="1305"/>
      <c r="CK53" s="1305"/>
      <c r="CL53" s="1305"/>
      <c r="CM53" s="1305"/>
      <c r="CN53" s="1305">
        <v>45.6</v>
      </c>
      <c r="CO53" s="1305"/>
      <c r="CP53" s="1305"/>
      <c r="CQ53" s="1305"/>
      <c r="CR53" s="1305"/>
      <c r="CS53" s="1305"/>
      <c r="CT53" s="1305"/>
      <c r="CU53" s="1305"/>
      <c r="CV53" s="1318"/>
      <c r="CW53" s="1305"/>
      <c r="CX53" s="1305"/>
      <c r="CY53" s="1305"/>
      <c r="CZ53" s="1305"/>
      <c r="DA53" s="1305"/>
      <c r="DB53" s="1305"/>
      <c r="DC53" s="1305"/>
    </row>
    <row r="54" spans="1:109" ht="13.2" x14ac:dyDescent="0.2">
      <c r="A54" s="401"/>
      <c r="B54" s="386"/>
      <c r="G54" s="1316"/>
      <c r="H54" s="1316"/>
      <c r="I54" s="1310"/>
      <c r="J54" s="1310"/>
      <c r="K54" s="1309"/>
      <c r="L54" s="1309"/>
      <c r="M54" s="1309"/>
      <c r="N54" s="1309"/>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1"/>
      <c r="B55" s="386"/>
      <c r="G55" s="1310"/>
      <c r="H55" s="1310"/>
      <c r="I55" s="1310"/>
      <c r="J55" s="1310"/>
      <c r="K55" s="1309"/>
      <c r="L55" s="1309"/>
      <c r="M55" s="1309"/>
      <c r="N55" s="1309"/>
      <c r="AN55" s="1307" t="s">
        <v>614</v>
      </c>
      <c r="AO55" s="1307"/>
      <c r="AP55" s="1307"/>
      <c r="AQ55" s="1307"/>
      <c r="AR55" s="1307"/>
      <c r="AS55" s="1307"/>
      <c r="AT55" s="1307"/>
      <c r="AU55" s="1307"/>
      <c r="AV55" s="1307"/>
      <c r="AW55" s="1307"/>
      <c r="AX55" s="1307"/>
      <c r="AY55" s="1307"/>
      <c r="AZ55" s="1307"/>
      <c r="BA55" s="1307"/>
      <c r="BB55" s="1308" t="s">
        <v>613</v>
      </c>
      <c r="BC55" s="1308"/>
      <c r="BD55" s="1308"/>
      <c r="BE55" s="1308"/>
      <c r="BF55" s="1308"/>
      <c r="BG55" s="1308"/>
      <c r="BH55" s="1308"/>
      <c r="BI55" s="1308"/>
      <c r="BJ55" s="1308"/>
      <c r="BK55" s="1308"/>
      <c r="BL55" s="1308"/>
      <c r="BM55" s="1308"/>
      <c r="BN55" s="1308"/>
      <c r="BO55" s="1308"/>
      <c r="BP55" s="1318"/>
      <c r="BQ55" s="1305"/>
      <c r="BR55" s="1305"/>
      <c r="BS55" s="1305"/>
      <c r="BT55" s="1305"/>
      <c r="BU55" s="1305"/>
      <c r="BV55" s="1305"/>
      <c r="BW55" s="1305"/>
      <c r="BX55" s="1305">
        <v>0.8</v>
      </c>
      <c r="BY55" s="1305"/>
      <c r="BZ55" s="1305"/>
      <c r="CA55" s="1305"/>
      <c r="CB55" s="1305"/>
      <c r="CC55" s="1305"/>
      <c r="CD55" s="1305"/>
      <c r="CE55" s="1305"/>
      <c r="CF55" s="1305">
        <v>0</v>
      </c>
      <c r="CG55" s="1305"/>
      <c r="CH55" s="1305"/>
      <c r="CI55" s="1305"/>
      <c r="CJ55" s="1305"/>
      <c r="CK55" s="1305"/>
      <c r="CL55" s="1305"/>
      <c r="CM55" s="1305"/>
      <c r="CN55" s="1305">
        <v>0</v>
      </c>
      <c r="CO55" s="1305"/>
      <c r="CP55" s="1305"/>
      <c r="CQ55" s="1305"/>
      <c r="CR55" s="1305"/>
      <c r="CS55" s="1305"/>
      <c r="CT55" s="1305"/>
      <c r="CU55" s="1305"/>
      <c r="CV55" s="1318"/>
      <c r="CW55" s="1305"/>
      <c r="CX55" s="1305"/>
      <c r="CY55" s="1305"/>
      <c r="CZ55" s="1305"/>
      <c r="DA55" s="1305"/>
      <c r="DB55" s="1305"/>
      <c r="DC55" s="1305"/>
    </row>
    <row r="56" spans="1:109" ht="13.2" x14ac:dyDescent="0.2">
      <c r="A56" s="401"/>
      <c r="B56" s="386"/>
      <c r="G56" s="1310"/>
      <c r="H56" s="1310"/>
      <c r="I56" s="1310"/>
      <c r="J56" s="1310"/>
      <c r="K56" s="1309"/>
      <c r="L56" s="1309"/>
      <c r="M56" s="1309"/>
      <c r="N56" s="1309"/>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2" x14ac:dyDescent="0.2">
      <c r="B57" s="407"/>
      <c r="G57" s="1310"/>
      <c r="H57" s="1310"/>
      <c r="I57" s="1311"/>
      <c r="J57" s="1311"/>
      <c r="K57" s="1309"/>
      <c r="L57" s="1309"/>
      <c r="M57" s="1309"/>
      <c r="N57" s="1309"/>
      <c r="AM57" s="385"/>
      <c r="AN57" s="1307"/>
      <c r="AO57" s="1307"/>
      <c r="AP57" s="1307"/>
      <c r="AQ57" s="1307"/>
      <c r="AR57" s="1307"/>
      <c r="AS57" s="1307"/>
      <c r="AT57" s="1307"/>
      <c r="AU57" s="1307"/>
      <c r="AV57" s="1307"/>
      <c r="AW57" s="1307"/>
      <c r="AX57" s="1307"/>
      <c r="AY57" s="1307"/>
      <c r="AZ57" s="1307"/>
      <c r="BA57" s="1307"/>
      <c r="BB57" s="1308" t="s">
        <v>619</v>
      </c>
      <c r="BC57" s="1308"/>
      <c r="BD57" s="1308"/>
      <c r="BE57" s="1308"/>
      <c r="BF57" s="1308"/>
      <c r="BG57" s="1308"/>
      <c r="BH57" s="1308"/>
      <c r="BI57" s="1308"/>
      <c r="BJ57" s="1308"/>
      <c r="BK57" s="1308"/>
      <c r="BL57" s="1308"/>
      <c r="BM57" s="1308"/>
      <c r="BN57" s="1308"/>
      <c r="BO57" s="1308"/>
      <c r="BP57" s="1318"/>
      <c r="BQ57" s="1305"/>
      <c r="BR57" s="1305"/>
      <c r="BS57" s="1305"/>
      <c r="BT57" s="1305"/>
      <c r="BU57" s="1305"/>
      <c r="BV57" s="1305"/>
      <c r="BW57" s="1305"/>
      <c r="BX57" s="1305">
        <v>56.2</v>
      </c>
      <c r="BY57" s="1305"/>
      <c r="BZ57" s="1305"/>
      <c r="CA57" s="1305"/>
      <c r="CB57" s="1305"/>
      <c r="CC57" s="1305"/>
      <c r="CD57" s="1305"/>
      <c r="CE57" s="1305"/>
      <c r="CF57" s="1305">
        <v>58.6</v>
      </c>
      <c r="CG57" s="1305"/>
      <c r="CH57" s="1305"/>
      <c r="CI57" s="1305"/>
      <c r="CJ57" s="1305"/>
      <c r="CK57" s="1305"/>
      <c r="CL57" s="1305"/>
      <c r="CM57" s="1305"/>
      <c r="CN57" s="1305">
        <v>59.1</v>
      </c>
      <c r="CO57" s="1305"/>
      <c r="CP57" s="1305"/>
      <c r="CQ57" s="1305"/>
      <c r="CR57" s="1305"/>
      <c r="CS57" s="1305"/>
      <c r="CT57" s="1305"/>
      <c r="CU57" s="1305"/>
      <c r="CV57" s="1318"/>
      <c r="CW57" s="1305"/>
      <c r="CX57" s="1305"/>
      <c r="CY57" s="1305"/>
      <c r="CZ57" s="1305"/>
      <c r="DA57" s="1305"/>
      <c r="DB57" s="1305"/>
      <c r="DC57" s="1305"/>
      <c r="DD57" s="412"/>
      <c r="DE57" s="407"/>
    </row>
    <row r="58" spans="1:109" s="401" customFormat="1" ht="13.2" x14ac:dyDescent="0.2">
      <c r="A58" s="385"/>
      <c r="B58" s="407"/>
      <c r="G58" s="1310"/>
      <c r="H58" s="1310"/>
      <c r="I58" s="1311"/>
      <c r="J58" s="1311"/>
      <c r="K58" s="1309"/>
      <c r="L58" s="1309"/>
      <c r="M58" s="1309"/>
      <c r="N58" s="1309"/>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618</v>
      </c>
    </row>
    <row r="64" spans="1:109" ht="13.2" x14ac:dyDescent="0.2">
      <c r="B64" s="386"/>
      <c r="G64" s="402"/>
      <c r="I64" s="404"/>
      <c r="J64" s="404"/>
      <c r="K64" s="404"/>
      <c r="L64" s="404"/>
      <c r="M64" s="404"/>
      <c r="N64" s="403"/>
      <c r="AM64" s="402"/>
      <c r="AN64" s="402" t="s">
        <v>617</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19" t="s">
        <v>623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ht="13.2" x14ac:dyDescent="0.2">
      <c r="B66" s="386"/>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ht="13.2" x14ac:dyDescent="0.2">
      <c r="B67" s="386"/>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ht="13.2" x14ac:dyDescent="0.2">
      <c r="B68" s="386"/>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ht="13.2" x14ac:dyDescent="0.2">
      <c r="B69" s="386"/>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616</v>
      </c>
    </row>
    <row r="72" spans="2:107" ht="13.2" x14ac:dyDescent="0.2">
      <c r="B72" s="386"/>
      <c r="G72" s="1310"/>
      <c r="H72" s="1310"/>
      <c r="I72" s="1310"/>
      <c r="J72" s="1310"/>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563</v>
      </c>
      <c r="BQ72" s="1307"/>
      <c r="BR72" s="1307"/>
      <c r="BS72" s="1307"/>
      <c r="BT72" s="1307"/>
      <c r="BU72" s="1307"/>
      <c r="BV72" s="1307"/>
      <c r="BW72" s="1307"/>
      <c r="BX72" s="1307" t="s">
        <v>564</v>
      </c>
      <c r="BY72" s="1307"/>
      <c r="BZ72" s="1307"/>
      <c r="CA72" s="1307"/>
      <c r="CB72" s="1307"/>
      <c r="CC72" s="1307"/>
      <c r="CD72" s="1307"/>
      <c r="CE72" s="1307"/>
      <c r="CF72" s="1307" t="s">
        <v>565</v>
      </c>
      <c r="CG72" s="1307"/>
      <c r="CH72" s="1307"/>
      <c r="CI72" s="1307"/>
      <c r="CJ72" s="1307"/>
      <c r="CK72" s="1307"/>
      <c r="CL72" s="1307"/>
      <c r="CM72" s="1307"/>
      <c r="CN72" s="1307" t="s">
        <v>566</v>
      </c>
      <c r="CO72" s="1307"/>
      <c r="CP72" s="1307"/>
      <c r="CQ72" s="1307"/>
      <c r="CR72" s="1307"/>
      <c r="CS72" s="1307"/>
      <c r="CT72" s="1307"/>
      <c r="CU72" s="1307"/>
      <c r="CV72" s="1307" t="s">
        <v>567</v>
      </c>
      <c r="CW72" s="1307"/>
      <c r="CX72" s="1307"/>
      <c r="CY72" s="1307"/>
      <c r="CZ72" s="1307"/>
      <c r="DA72" s="1307"/>
      <c r="DB72" s="1307"/>
      <c r="DC72" s="1307"/>
    </row>
    <row r="73" spans="2:107" ht="13.2" x14ac:dyDescent="0.2">
      <c r="B73" s="386"/>
      <c r="G73" s="1316"/>
      <c r="H73" s="1316"/>
      <c r="I73" s="1316"/>
      <c r="J73" s="1316"/>
      <c r="K73" s="1306"/>
      <c r="L73" s="1306"/>
      <c r="M73" s="1306"/>
      <c r="N73" s="1306"/>
      <c r="AM73" s="393"/>
      <c r="AN73" s="1308" t="s">
        <v>615</v>
      </c>
      <c r="AO73" s="1308"/>
      <c r="AP73" s="1308"/>
      <c r="AQ73" s="1308"/>
      <c r="AR73" s="1308"/>
      <c r="AS73" s="1308"/>
      <c r="AT73" s="1308"/>
      <c r="AU73" s="1308"/>
      <c r="AV73" s="1308"/>
      <c r="AW73" s="1308"/>
      <c r="AX73" s="1308"/>
      <c r="AY73" s="1308"/>
      <c r="AZ73" s="1308"/>
      <c r="BA73" s="1308"/>
      <c r="BB73" s="1308" t="s">
        <v>613</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86"/>
      <c r="G75" s="1316"/>
      <c r="H75" s="1316"/>
      <c r="I75" s="1310"/>
      <c r="J75" s="1310"/>
      <c r="K75" s="1309"/>
      <c r="L75" s="1309"/>
      <c r="M75" s="1309"/>
      <c r="N75" s="1309"/>
      <c r="AM75" s="393"/>
      <c r="AN75" s="1308"/>
      <c r="AO75" s="1308"/>
      <c r="AP75" s="1308"/>
      <c r="AQ75" s="1308"/>
      <c r="AR75" s="1308"/>
      <c r="AS75" s="1308"/>
      <c r="AT75" s="1308"/>
      <c r="AU75" s="1308"/>
      <c r="AV75" s="1308"/>
      <c r="AW75" s="1308"/>
      <c r="AX75" s="1308"/>
      <c r="AY75" s="1308"/>
      <c r="AZ75" s="1308"/>
      <c r="BA75" s="1308"/>
      <c r="BB75" s="1308" t="s">
        <v>612</v>
      </c>
      <c r="BC75" s="1308"/>
      <c r="BD75" s="1308"/>
      <c r="BE75" s="1308"/>
      <c r="BF75" s="1308"/>
      <c r="BG75" s="1308"/>
      <c r="BH75" s="1308"/>
      <c r="BI75" s="1308"/>
      <c r="BJ75" s="1308"/>
      <c r="BK75" s="1308"/>
      <c r="BL75" s="1308"/>
      <c r="BM75" s="1308"/>
      <c r="BN75" s="1308"/>
      <c r="BO75" s="1308"/>
      <c r="BP75" s="1305">
        <v>1.9</v>
      </c>
      <c r="BQ75" s="1305"/>
      <c r="BR75" s="1305"/>
      <c r="BS75" s="1305"/>
      <c r="BT75" s="1305"/>
      <c r="BU75" s="1305"/>
      <c r="BV75" s="1305"/>
      <c r="BW75" s="1305"/>
      <c r="BX75" s="1305">
        <v>1.2</v>
      </c>
      <c r="BY75" s="1305"/>
      <c r="BZ75" s="1305"/>
      <c r="CA75" s="1305"/>
      <c r="CB75" s="1305"/>
      <c r="CC75" s="1305"/>
      <c r="CD75" s="1305"/>
      <c r="CE75" s="1305"/>
      <c r="CF75" s="1305">
        <v>0.9</v>
      </c>
      <c r="CG75" s="1305"/>
      <c r="CH75" s="1305"/>
      <c r="CI75" s="1305"/>
      <c r="CJ75" s="1305"/>
      <c r="CK75" s="1305"/>
      <c r="CL75" s="1305"/>
      <c r="CM75" s="1305"/>
      <c r="CN75" s="1305">
        <v>0.8</v>
      </c>
      <c r="CO75" s="1305"/>
      <c r="CP75" s="1305"/>
      <c r="CQ75" s="1305"/>
      <c r="CR75" s="1305"/>
      <c r="CS75" s="1305"/>
      <c r="CT75" s="1305"/>
      <c r="CU75" s="1305"/>
      <c r="CV75" s="1305">
        <v>-0.1</v>
      </c>
      <c r="CW75" s="1305"/>
      <c r="CX75" s="1305"/>
      <c r="CY75" s="1305"/>
      <c r="CZ75" s="1305"/>
      <c r="DA75" s="1305"/>
      <c r="DB75" s="1305"/>
      <c r="DC75" s="1305"/>
    </row>
    <row r="76" spans="2:107" ht="13.2" x14ac:dyDescent="0.2">
      <c r="B76" s="386"/>
      <c r="G76" s="1316"/>
      <c r="H76" s="1316"/>
      <c r="I76" s="1310"/>
      <c r="J76" s="1310"/>
      <c r="K76" s="1309"/>
      <c r="L76" s="1309"/>
      <c r="M76" s="1309"/>
      <c r="N76" s="1309"/>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86"/>
      <c r="G77" s="1310"/>
      <c r="H77" s="1310"/>
      <c r="I77" s="1310"/>
      <c r="J77" s="1310"/>
      <c r="K77" s="1306"/>
      <c r="L77" s="1306"/>
      <c r="M77" s="1306"/>
      <c r="N77" s="1306"/>
      <c r="AN77" s="1307" t="s">
        <v>614</v>
      </c>
      <c r="AO77" s="1307"/>
      <c r="AP77" s="1307"/>
      <c r="AQ77" s="1307"/>
      <c r="AR77" s="1307"/>
      <c r="AS77" s="1307"/>
      <c r="AT77" s="1307"/>
      <c r="AU77" s="1307"/>
      <c r="AV77" s="1307"/>
      <c r="AW77" s="1307"/>
      <c r="AX77" s="1307"/>
      <c r="AY77" s="1307"/>
      <c r="AZ77" s="1307"/>
      <c r="BA77" s="1307"/>
      <c r="BB77" s="1308" t="s">
        <v>613</v>
      </c>
      <c r="BC77" s="1308"/>
      <c r="BD77" s="1308"/>
      <c r="BE77" s="1308"/>
      <c r="BF77" s="1308"/>
      <c r="BG77" s="1308"/>
      <c r="BH77" s="1308"/>
      <c r="BI77" s="1308"/>
      <c r="BJ77" s="1308"/>
      <c r="BK77" s="1308"/>
      <c r="BL77" s="1308"/>
      <c r="BM77" s="1308"/>
      <c r="BN77" s="1308"/>
      <c r="BO77" s="1308"/>
      <c r="BP77" s="1305">
        <v>22.6</v>
      </c>
      <c r="BQ77" s="1305"/>
      <c r="BR77" s="1305"/>
      <c r="BS77" s="1305"/>
      <c r="BT77" s="1305"/>
      <c r="BU77" s="1305"/>
      <c r="BV77" s="1305"/>
      <c r="BW77" s="1305"/>
      <c r="BX77" s="1305">
        <v>0.8</v>
      </c>
      <c r="BY77" s="1305"/>
      <c r="BZ77" s="1305"/>
      <c r="CA77" s="1305"/>
      <c r="CB77" s="1305"/>
      <c r="CC77" s="1305"/>
      <c r="CD77" s="1305"/>
      <c r="CE77" s="1305"/>
      <c r="CF77" s="1305">
        <v>0</v>
      </c>
      <c r="CG77" s="1305"/>
      <c r="CH77" s="1305"/>
      <c r="CI77" s="1305"/>
      <c r="CJ77" s="1305"/>
      <c r="CK77" s="1305"/>
      <c r="CL77" s="1305"/>
      <c r="CM77" s="1305"/>
      <c r="CN77" s="1305">
        <v>0</v>
      </c>
      <c r="CO77" s="1305"/>
      <c r="CP77" s="1305"/>
      <c r="CQ77" s="1305"/>
      <c r="CR77" s="1305"/>
      <c r="CS77" s="1305"/>
      <c r="CT77" s="1305"/>
      <c r="CU77" s="1305"/>
      <c r="CV77" s="1305">
        <v>0</v>
      </c>
      <c r="CW77" s="1305"/>
      <c r="CX77" s="1305"/>
      <c r="CY77" s="1305"/>
      <c r="CZ77" s="1305"/>
      <c r="DA77" s="1305"/>
      <c r="DB77" s="1305"/>
      <c r="DC77" s="1305"/>
    </row>
    <row r="78" spans="2:107" ht="13.2" x14ac:dyDescent="0.2">
      <c r="B78" s="386"/>
      <c r="G78" s="1310"/>
      <c r="H78" s="1310"/>
      <c r="I78" s="1310"/>
      <c r="J78" s="1310"/>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86"/>
      <c r="G79" s="1310"/>
      <c r="H79" s="1310"/>
      <c r="I79" s="1311"/>
      <c r="J79" s="1311"/>
      <c r="K79" s="1312"/>
      <c r="L79" s="1312"/>
      <c r="M79" s="1312"/>
      <c r="N79" s="1312"/>
      <c r="AN79" s="1307"/>
      <c r="AO79" s="1307"/>
      <c r="AP79" s="1307"/>
      <c r="AQ79" s="1307"/>
      <c r="AR79" s="1307"/>
      <c r="AS79" s="1307"/>
      <c r="AT79" s="1307"/>
      <c r="AU79" s="1307"/>
      <c r="AV79" s="1307"/>
      <c r="AW79" s="1307"/>
      <c r="AX79" s="1307"/>
      <c r="AY79" s="1307"/>
      <c r="AZ79" s="1307"/>
      <c r="BA79" s="1307"/>
      <c r="BB79" s="1308" t="s">
        <v>612</v>
      </c>
      <c r="BC79" s="1308"/>
      <c r="BD79" s="1308"/>
      <c r="BE79" s="1308"/>
      <c r="BF79" s="1308"/>
      <c r="BG79" s="1308"/>
      <c r="BH79" s="1308"/>
      <c r="BI79" s="1308"/>
      <c r="BJ79" s="1308"/>
      <c r="BK79" s="1308"/>
      <c r="BL79" s="1308"/>
      <c r="BM79" s="1308"/>
      <c r="BN79" s="1308"/>
      <c r="BO79" s="1308"/>
      <c r="BP79" s="1305">
        <v>9.5</v>
      </c>
      <c r="BQ79" s="1305"/>
      <c r="BR79" s="1305"/>
      <c r="BS79" s="1305"/>
      <c r="BT79" s="1305"/>
      <c r="BU79" s="1305"/>
      <c r="BV79" s="1305"/>
      <c r="BW79" s="1305"/>
      <c r="BX79" s="1305">
        <v>8.1</v>
      </c>
      <c r="BY79" s="1305"/>
      <c r="BZ79" s="1305"/>
      <c r="CA79" s="1305"/>
      <c r="CB79" s="1305"/>
      <c r="CC79" s="1305"/>
      <c r="CD79" s="1305"/>
      <c r="CE79" s="1305"/>
      <c r="CF79" s="1305">
        <v>7.3</v>
      </c>
      <c r="CG79" s="1305"/>
      <c r="CH79" s="1305"/>
      <c r="CI79" s="1305"/>
      <c r="CJ79" s="1305"/>
      <c r="CK79" s="1305"/>
      <c r="CL79" s="1305"/>
      <c r="CM79" s="1305"/>
      <c r="CN79" s="1305">
        <v>7.2</v>
      </c>
      <c r="CO79" s="1305"/>
      <c r="CP79" s="1305"/>
      <c r="CQ79" s="1305"/>
      <c r="CR79" s="1305"/>
      <c r="CS79" s="1305"/>
      <c r="CT79" s="1305"/>
      <c r="CU79" s="1305"/>
      <c r="CV79" s="1305">
        <v>7.2</v>
      </c>
      <c r="CW79" s="1305"/>
      <c r="CX79" s="1305"/>
      <c r="CY79" s="1305"/>
      <c r="CZ79" s="1305"/>
      <c r="DA79" s="1305"/>
      <c r="DB79" s="1305"/>
      <c r="DC79" s="1305"/>
    </row>
    <row r="80" spans="2:107" ht="13.2" x14ac:dyDescent="0.2">
      <c r="B80" s="386"/>
      <c r="G80" s="1310"/>
      <c r="H80" s="1310"/>
      <c r="I80" s="1311"/>
      <c r="J80" s="1311"/>
      <c r="K80" s="1312"/>
      <c r="L80" s="1312"/>
      <c r="M80" s="1312"/>
      <c r="N80" s="1312"/>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5VFJ5XIt3ks5rqqxNhHCdlbL5KIwhRMW8EHOW7j2tVIutg43h84BojOu7+XFunTXVSgsG3ZVZ5h815C0DzpWYQ==" saltValue="fPRT7F0lNkf0tY8o7tinC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7ww88iAotofHhXOQs2rzOSQXx5vqvb6y5j7VwardzIA4jRIgXHnWxQQ+lFSTA++pptLH7bOzogCb1MSww1pbsQ==" saltValue="qZNFdxtqYLkdCL1AaMV0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509</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y8Ba1+sy7URIBuqH2XMb0yX/OBLfael4vOemKtxBdKmbhq2HLKUYXJl4mLdEPLkacOccMpuRm36ms3IacAB3A==" saltValue="Z4QNzZgPZbh2XfEG4UzbC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560</v>
      </c>
      <c r="G2" s="156"/>
      <c r="H2" s="157"/>
    </row>
    <row r="3" spans="1:8" x14ac:dyDescent="0.2">
      <c r="A3" s="153" t="s">
        <v>553</v>
      </c>
      <c r="B3" s="158"/>
      <c r="C3" s="159"/>
      <c r="D3" s="160">
        <v>158981</v>
      </c>
      <c r="E3" s="161"/>
      <c r="F3" s="162">
        <v>128485</v>
      </c>
      <c r="G3" s="163"/>
      <c r="H3" s="164"/>
    </row>
    <row r="4" spans="1:8" x14ac:dyDescent="0.2">
      <c r="A4" s="165"/>
      <c r="B4" s="166"/>
      <c r="C4" s="167"/>
      <c r="D4" s="168">
        <v>97281</v>
      </c>
      <c r="E4" s="169"/>
      <c r="F4" s="170">
        <v>62765</v>
      </c>
      <c r="G4" s="171"/>
      <c r="H4" s="172"/>
    </row>
    <row r="5" spans="1:8" x14ac:dyDescent="0.2">
      <c r="A5" s="153" t="s">
        <v>555</v>
      </c>
      <c r="B5" s="158"/>
      <c r="C5" s="159"/>
      <c r="D5" s="160">
        <v>91068</v>
      </c>
      <c r="E5" s="161"/>
      <c r="F5" s="162">
        <v>128611</v>
      </c>
      <c r="G5" s="163"/>
      <c r="H5" s="164"/>
    </row>
    <row r="6" spans="1:8" x14ac:dyDescent="0.2">
      <c r="A6" s="165"/>
      <c r="B6" s="166"/>
      <c r="C6" s="167"/>
      <c r="D6" s="168">
        <v>38828</v>
      </c>
      <c r="E6" s="169"/>
      <c r="F6" s="170">
        <v>61552</v>
      </c>
      <c r="G6" s="171"/>
      <c r="H6" s="172"/>
    </row>
    <row r="7" spans="1:8" x14ac:dyDescent="0.2">
      <c r="A7" s="153" t="s">
        <v>556</v>
      </c>
      <c r="B7" s="158"/>
      <c r="C7" s="159"/>
      <c r="D7" s="160">
        <v>96565</v>
      </c>
      <c r="E7" s="161"/>
      <c r="F7" s="162">
        <v>138651</v>
      </c>
      <c r="G7" s="163"/>
      <c r="H7" s="164"/>
    </row>
    <row r="8" spans="1:8" x14ac:dyDescent="0.2">
      <c r="A8" s="165"/>
      <c r="B8" s="166"/>
      <c r="C8" s="167"/>
      <c r="D8" s="168">
        <v>25144</v>
      </c>
      <c r="E8" s="169"/>
      <c r="F8" s="170">
        <v>71211</v>
      </c>
      <c r="G8" s="171"/>
      <c r="H8" s="172"/>
    </row>
    <row r="9" spans="1:8" x14ac:dyDescent="0.2">
      <c r="A9" s="153" t="s">
        <v>557</v>
      </c>
      <c r="B9" s="158"/>
      <c r="C9" s="159"/>
      <c r="D9" s="160">
        <v>62372</v>
      </c>
      <c r="E9" s="161"/>
      <c r="F9" s="162">
        <v>122882</v>
      </c>
      <c r="G9" s="163"/>
      <c r="H9" s="164"/>
    </row>
    <row r="10" spans="1:8" x14ac:dyDescent="0.2">
      <c r="A10" s="165"/>
      <c r="B10" s="166"/>
      <c r="C10" s="167"/>
      <c r="D10" s="168">
        <v>30481</v>
      </c>
      <c r="E10" s="169"/>
      <c r="F10" s="170">
        <v>65785</v>
      </c>
      <c r="G10" s="171"/>
      <c r="H10" s="172"/>
    </row>
    <row r="11" spans="1:8" x14ac:dyDescent="0.2">
      <c r="A11" s="153" t="s">
        <v>558</v>
      </c>
      <c r="B11" s="158"/>
      <c r="C11" s="159"/>
      <c r="D11" s="160">
        <v>60337</v>
      </c>
      <c r="E11" s="161"/>
      <c r="F11" s="162">
        <v>114790</v>
      </c>
      <c r="G11" s="163"/>
      <c r="H11" s="164"/>
    </row>
    <row r="12" spans="1:8" x14ac:dyDescent="0.2">
      <c r="A12" s="165"/>
      <c r="B12" s="166"/>
      <c r="C12" s="173"/>
      <c r="D12" s="168">
        <v>24971</v>
      </c>
      <c r="E12" s="169"/>
      <c r="F12" s="170">
        <v>55601</v>
      </c>
      <c r="G12" s="171"/>
      <c r="H12" s="172"/>
    </row>
    <row r="13" spans="1:8" x14ac:dyDescent="0.2">
      <c r="A13" s="153"/>
      <c r="B13" s="158"/>
      <c r="C13" s="174"/>
      <c r="D13" s="175">
        <v>93865</v>
      </c>
      <c r="E13" s="176"/>
      <c r="F13" s="177">
        <v>126684</v>
      </c>
      <c r="G13" s="178"/>
      <c r="H13" s="164"/>
    </row>
    <row r="14" spans="1:8" x14ac:dyDescent="0.2">
      <c r="A14" s="165"/>
      <c r="B14" s="166"/>
      <c r="C14" s="167"/>
      <c r="D14" s="168">
        <v>43341</v>
      </c>
      <c r="E14" s="169"/>
      <c r="F14" s="170">
        <v>63383</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3.22</v>
      </c>
      <c r="C19" s="179">
        <f>ROUND(VALUE(SUBSTITUTE(実質収支比率等に係る経年分析!G$48,"▲","-")),2)</f>
        <v>5.77</v>
      </c>
      <c r="D19" s="179">
        <f>ROUND(VALUE(SUBSTITUTE(実質収支比率等に係る経年分析!H$48,"▲","-")),2)</f>
        <v>4.53</v>
      </c>
      <c r="E19" s="179">
        <f>ROUND(VALUE(SUBSTITUTE(実質収支比率等に係る経年分析!I$48,"▲","-")),2)</f>
        <v>6.94</v>
      </c>
      <c r="F19" s="179">
        <f>ROUND(VALUE(SUBSTITUTE(実質収支比率等に係る経年分析!J$48,"▲","-")),2)</f>
        <v>8.74</v>
      </c>
    </row>
    <row r="20" spans="1:11" x14ac:dyDescent="0.2">
      <c r="A20" s="179" t="s">
        <v>54</v>
      </c>
      <c r="B20" s="179">
        <f>ROUND(VALUE(SUBSTITUTE(実質収支比率等に係る経年分析!F$47,"▲","-")),2)</f>
        <v>97.48</v>
      </c>
      <c r="C20" s="179">
        <f>ROUND(VALUE(SUBSTITUTE(実質収支比率等に係る経年分析!G$47,"▲","-")),2)</f>
        <v>119.01</v>
      </c>
      <c r="D20" s="179">
        <f>ROUND(VALUE(SUBSTITUTE(実質収支比率等に係る経年分析!H$47,"▲","-")),2)</f>
        <v>66.739999999999995</v>
      </c>
      <c r="E20" s="179">
        <f>ROUND(VALUE(SUBSTITUTE(実質収支比率等に係る経年分析!I$47,"▲","-")),2)</f>
        <v>98.46</v>
      </c>
      <c r="F20" s="179">
        <f>ROUND(VALUE(SUBSTITUTE(実質収支比率等に係る経年分析!J$47,"▲","-")),2)</f>
        <v>93.06</v>
      </c>
    </row>
    <row r="21" spans="1:11" x14ac:dyDescent="0.2">
      <c r="A21" s="179" t="s">
        <v>55</v>
      </c>
      <c r="B21" s="179">
        <f>IF(ISNUMBER(VALUE(SUBSTITUTE(実質収支比率等に係る経年分析!F$49,"▲","-"))),ROUND(VALUE(SUBSTITUTE(実質収支比率等に係る経年分析!F$49,"▲","-")),2),NA())</f>
        <v>-27.43</v>
      </c>
      <c r="C21" s="179">
        <f>IF(ISNUMBER(VALUE(SUBSTITUTE(実質収支比率等に係る経年分析!G$49,"▲","-"))),ROUND(VALUE(SUBSTITUTE(実質収支比率等に係る経年分析!G$49,"▲","-")),2),NA())</f>
        <v>28.87</v>
      </c>
      <c r="D21" s="179">
        <f>IF(ISNUMBER(VALUE(SUBSTITUTE(実質収支比率等に係る経年分析!H$49,"▲","-"))),ROUND(VALUE(SUBSTITUTE(実質収支比率等に係る経年分析!H$49,"▲","-")),2),NA())</f>
        <v>-9.1</v>
      </c>
      <c r="E21" s="179">
        <f>IF(ISNUMBER(VALUE(SUBSTITUTE(実質収支比率等に係る経年分析!I$49,"▲","-"))),ROUND(VALUE(SUBSTITUTE(実質収支比率等に係る経年分析!I$49,"▲","-")),2),NA())</f>
        <v>-6.39</v>
      </c>
      <c r="F21" s="179">
        <f>IF(ISNUMBER(VALUE(SUBSTITUTE(実質収支比率等に係る経年分析!J$49,"▲","-"))),ROUND(VALUE(SUBSTITUTE(実質収支比率等に係る経年分析!J$49,"▲","-")),2),NA())</f>
        <v>10.6</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2">
      <c r="A31" s="180" t="str">
        <f>IF(連結実質赤字比率に係る赤字・黒字の構成分析!C$39="",NA(),連結実質赤字比率に係る赤字・黒字の構成分析!C$39)</f>
        <v>介護予防支援事業特別会計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人づくり資金貸付事業特別会計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0.28999999999999998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0.27</v>
      </c>
    </row>
    <row r="34" spans="1:16" x14ac:dyDescent="0.2">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5.35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5.71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4.13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7.07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6.68</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3.13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5.67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4.4400000000000004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8.7100000000000009</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333</v>
      </c>
      <c r="E42" s="181"/>
      <c r="F42" s="181"/>
      <c r="G42" s="181">
        <f>'実質公債費比率（分子）の構造'!L$52</f>
        <v>300</v>
      </c>
      <c r="H42" s="181"/>
      <c r="I42" s="181"/>
      <c r="J42" s="181">
        <f>'実質公債費比率（分子）の構造'!M$52</f>
        <v>281</v>
      </c>
      <c r="K42" s="181"/>
      <c r="L42" s="181"/>
      <c r="M42" s="181">
        <f>'実質公債費比率（分子）の構造'!N$52</f>
        <v>271</v>
      </c>
      <c r="N42" s="181"/>
      <c r="O42" s="181"/>
      <c r="P42" s="181">
        <f>'実質公債費比率（分子）の構造'!O$52</f>
        <v>259</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2">
      <c r="A45" s="181" t="s">
        <v>65</v>
      </c>
      <c r="B45" s="181">
        <f>'実質公債費比率（分子）の構造'!K$49</f>
        <v>5</v>
      </c>
      <c r="C45" s="181"/>
      <c r="D45" s="181"/>
      <c r="E45" s="181">
        <f>'実質公債費比率（分子）の構造'!L$49</f>
        <v>6</v>
      </c>
      <c r="F45" s="181"/>
      <c r="G45" s="181"/>
      <c r="H45" s="181">
        <f>'実質公債費比率（分子）の構造'!M$49</f>
        <v>6</v>
      </c>
      <c r="I45" s="181"/>
      <c r="J45" s="181"/>
      <c r="K45" s="181">
        <f>'実質公債費比率（分子）の構造'!N$49</f>
        <v>6</v>
      </c>
      <c r="L45" s="181"/>
      <c r="M45" s="181"/>
      <c r="N45" s="181">
        <f>'実質公債費比率（分子）の構造'!O$49</f>
        <v>6</v>
      </c>
      <c r="O45" s="181"/>
      <c r="P45" s="181"/>
    </row>
    <row r="46" spans="1:16" x14ac:dyDescent="0.2">
      <c r="A46" s="181" t="s">
        <v>66</v>
      </c>
      <c r="B46" s="181">
        <f>'実質公債費比率（分子）の構造'!K$48</f>
        <v>162</v>
      </c>
      <c r="C46" s="181"/>
      <c r="D46" s="181"/>
      <c r="E46" s="181">
        <f>'実質公債費比率（分子）の構造'!L$48</f>
        <v>156</v>
      </c>
      <c r="F46" s="181"/>
      <c r="G46" s="181"/>
      <c r="H46" s="181">
        <f>'実質公債費比率（分子）の構造'!M$48</f>
        <v>144</v>
      </c>
      <c r="I46" s="181"/>
      <c r="J46" s="181"/>
      <c r="K46" s="181">
        <f>'実質公債費比率（分子）の構造'!N$48</f>
        <v>122</v>
      </c>
      <c r="L46" s="181"/>
      <c r="M46" s="181"/>
      <c r="N46" s="181">
        <f>'実質公債費比率（分子）の構造'!O$48</f>
        <v>98</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190</v>
      </c>
      <c r="C49" s="181"/>
      <c r="D49" s="181"/>
      <c r="E49" s="181">
        <f>'実質公債費比率（分子）の構造'!L$45</f>
        <v>176</v>
      </c>
      <c r="F49" s="181"/>
      <c r="G49" s="181"/>
      <c r="H49" s="181">
        <f>'実質公債費比率（分子）の構造'!M$45</f>
        <v>168</v>
      </c>
      <c r="I49" s="181"/>
      <c r="J49" s="181"/>
      <c r="K49" s="181">
        <f>'実質公債費比率（分子）の構造'!N$45</f>
        <v>155</v>
      </c>
      <c r="L49" s="181"/>
      <c r="M49" s="181"/>
      <c r="N49" s="181">
        <f>'実質公債費比率（分子）の構造'!O$45</f>
        <v>93</v>
      </c>
      <c r="O49" s="181"/>
      <c r="P49" s="181"/>
    </row>
    <row r="50" spans="1:16" x14ac:dyDescent="0.2">
      <c r="A50" s="181" t="s">
        <v>70</v>
      </c>
      <c r="B50" s="181" t="e">
        <f>NA()</f>
        <v>#N/A</v>
      </c>
      <c r="C50" s="181">
        <f>IF(ISNUMBER('実質公債費比率（分子）の構造'!K$53),'実質公債費比率（分子）の構造'!K$53,NA())</f>
        <v>24</v>
      </c>
      <c r="D50" s="181" t="e">
        <f>NA()</f>
        <v>#N/A</v>
      </c>
      <c r="E50" s="181" t="e">
        <f>NA()</f>
        <v>#N/A</v>
      </c>
      <c r="F50" s="181">
        <f>IF(ISNUMBER('実質公債費比率（分子）の構造'!L$53),'実質公債費比率（分子）の構造'!L$53,NA())</f>
        <v>38</v>
      </c>
      <c r="G50" s="181" t="e">
        <f>NA()</f>
        <v>#N/A</v>
      </c>
      <c r="H50" s="181" t="e">
        <f>NA()</f>
        <v>#N/A</v>
      </c>
      <c r="I50" s="181">
        <f>IF(ISNUMBER('実質公債費比率（分子）の構造'!M$53),'実質公債費比率（分子）の構造'!M$53,NA())</f>
        <v>37</v>
      </c>
      <c r="J50" s="181" t="e">
        <f>NA()</f>
        <v>#N/A</v>
      </c>
      <c r="K50" s="181" t="e">
        <f>NA()</f>
        <v>#N/A</v>
      </c>
      <c r="L50" s="181">
        <f>IF(ISNUMBER('実質公債費比率（分子）の構造'!N$53),'実質公債費比率（分子）の構造'!N$53,NA())</f>
        <v>12</v>
      </c>
      <c r="M50" s="181" t="e">
        <f>NA()</f>
        <v>#N/A</v>
      </c>
      <c r="N50" s="181" t="e">
        <f>NA()</f>
        <v>#N/A</v>
      </c>
      <c r="O50" s="181">
        <f>IF(ISNUMBER('実質公債費比率（分子）の構造'!O$53),'実質公債費比率（分子）の構造'!O$53,NA())</f>
        <v>-62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2533</v>
      </c>
      <c r="E56" s="180"/>
      <c r="F56" s="180"/>
      <c r="G56" s="180">
        <f>'将来負担比率（分子）の構造'!J$52</f>
        <v>2275</v>
      </c>
      <c r="H56" s="180"/>
      <c r="I56" s="180"/>
      <c r="J56" s="180">
        <f>'将来負担比率（分子）の構造'!K$52</f>
        <v>2033</v>
      </c>
      <c r="K56" s="180"/>
      <c r="L56" s="180"/>
      <c r="M56" s="180">
        <f>'将来負担比率（分子）の構造'!L$52</f>
        <v>1793</v>
      </c>
      <c r="N56" s="180"/>
      <c r="O56" s="180"/>
      <c r="P56" s="180">
        <f>'将来負担比率（分子）の構造'!M$52</f>
        <v>1556</v>
      </c>
    </row>
    <row r="57" spans="1:16" x14ac:dyDescent="0.2">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2">
      <c r="A58" s="180" t="s">
        <v>40</v>
      </c>
      <c r="B58" s="180"/>
      <c r="C58" s="180"/>
      <c r="D58" s="180">
        <f>'将来負担比率（分子）の構造'!I$50</f>
        <v>4325</v>
      </c>
      <c r="E58" s="180"/>
      <c r="F58" s="180"/>
      <c r="G58" s="180">
        <f>'将来負担比率（分子）の構造'!J$50</f>
        <v>5291</v>
      </c>
      <c r="H58" s="180"/>
      <c r="I58" s="180"/>
      <c r="J58" s="180">
        <f>'将来負担比率（分子）の構造'!K$50</f>
        <v>5029</v>
      </c>
      <c r="K58" s="180"/>
      <c r="L58" s="180"/>
      <c r="M58" s="180">
        <f>'将来負担比率（分子）の構造'!L$50</f>
        <v>4861</v>
      </c>
      <c r="N58" s="180"/>
      <c r="O58" s="180"/>
      <c r="P58" s="180">
        <f>'将来負担比率（分子）の構造'!M$50</f>
        <v>5478</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t="str">
        <f>'将来負担比率（分子）の構造'!I$45</f>
        <v>-</v>
      </c>
      <c r="C62" s="180"/>
      <c r="D62" s="180"/>
      <c r="E62" s="180" t="str">
        <f>'将来負担比率（分子）の構造'!J$45</f>
        <v>-</v>
      </c>
      <c r="F62" s="180"/>
      <c r="G62" s="180"/>
      <c r="H62" s="180" t="str">
        <f>'将来負担比率（分子）の構造'!K$45</f>
        <v>-</v>
      </c>
      <c r="I62" s="180"/>
      <c r="J62" s="180"/>
      <c r="K62" s="180" t="str">
        <f>'将来負担比率（分子）の構造'!L$45</f>
        <v>-</v>
      </c>
      <c r="L62" s="180"/>
      <c r="M62" s="180"/>
      <c r="N62" s="180" t="str">
        <f>'将来負担比率（分子）の構造'!M$45</f>
        <v>-</v>
      </c>
      <c r="O62" s="180"/>
      <c r="P62" s="180"/>
    </row>
    <row r="63" spans="1:16" x14ac:dyDescent="0.2">
      <c r="A63" s="180" t="s">
        <v>33</v>
      </c>
      <c r="B63" s="180">
        <f>'将来負担比率（分子）の構造'!I$44</f>
        <v>53</v>
      </c>
      <c r="C63" s="180"/>
      <c r="D63" s="180"/>
      <c r="E63" s="180">
        <f>'将来負担比率（分子）の構造'!J$44</f>
        <v>54</v>
      </c>
      <c r="F63" s="180"/>
      <c r="G63" s="180"/>
      <c r="H63" s="180">
        <f>'将来負担比率（分子）の構造'!K$44</f>
        <v>50</v>
      </c>
      <c r="I63" s="180"/>
      <c r="J63" s="180"/>
      <c r="K63" s="180">
        <f>'将来負担比率（分子）の構造'!L$44</f>
        <v>50</v>
      </c>
      <c r="L63" s="180"/>
      <c r="M63" s="180"/>
      <c r="N63" s="180">
        <f>'将来負担比率（分子）の構造'!M$44</f>
        <v>53</v>
      </c>
      <c r="O63" s="180"/>
      <c r="P63" s="180"/>
    </row>
    <row r="64" spans="1:16" x14ac:dyDescent="0.2">
      <c r="A64" s="180" t="s">
        <v>32</v>
      </c>
      <c r="B64" s="180">
        <f>'将来負担比率（分子）の構造'!I$43</f>
        <v>841</v>
      </c>
      <c r="C64" s="180"/>
      <c r="D64" s="180"/>
      <c r="E64" s="180">
        <f>'将来負担比率（分子）の構造'!J$43</f>
        <v>724</v>
      </c>
      <c r="F64" s="180"/>
      <c r="G64" s="180"/>
      <c r="H64" s="180">
        <f>'将来負担比率（分子）の構造'!K$43</f>
        <v>607</v>
      </c>
      <c r="I64" s="180"/>
      <c r="J64" s="180"/>
      <c r="K64" s="180">
        <f>'将来負担比率（分子）の構造'!L$43</f>
        <v>505</v>
      </c>
      <c r="L64" s="180"/>
      <c r="M64" s="180"/>
      <c r="N64" s="180">
        <f>'将来負担比率（分子）の構造'!M$43</f>
        <v>422</v>
      </c>
      <c r="O64" s="180"/>
      <c r="P64" s="180"/>
    </row>
    <row r="65" spans="1:16" x14ac:dyDescent="0.2">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30</v>
      </c>
      <c r="B66" s="180">
        <f>'将来負担比率（分子）の構造'!I$41</f>
        <v>672</v>
      </c>
      <c r="C66" s="180"/>
      <c r="D66" s="180"/>
      <c r="E66" s="180">
        <f>'将来負担比率（分子）の構造'!J$41</f>
        <v>486</v>
      </c>
      <c r="F66" s="180"/>
      <c r="G66" s="180"/>
      <c r="H66" s="180">
        <f>'将来負担比率（分子）の構造'!K$41</f>
        <v>331</v>
      </c>
      <c r="I66" s="180"/>
      <c r="J66" s="180"/>
      <c r="K66" s="180">
        <f>'将来負担比率（分子）の構造'!L$41</f>
        <v>185</v>
      </c>
      <c r="L66" s="180"/>
      <c r="M66" s="180"/>
      <c r="N66" s="180">
        <f>'将来負担比率（分子）の構造'!M$41</f>
        <v>97</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3364</v>
      </c>
      <c r="C72" s="184">
        <f>基金残高に係る経年分析!G55</f>
        <v>3164</v>
      </c>
      <c r="D72" s="184">
        <f>基金残高に係る経年分析!H55</f>
        <v>3456</v>
      </c>
    </row>
    <row r="73" spans="1:16" x14ac:dyDescent="0.2">
      <c r="A73" s="183" t="s">
        <v>77</v>
      </c>
      <c r="B73" s="184">
        <f>基金残高に係る経年分析!F56</f>
        <v>183</v>
      </c>
      <c r="C73" s="184">
        <f>基金残高に係る経年分析!G56</f>
        <v>183</v>
      </c>
      <c r="D73" s="184">
        <f>基金残高に係る経年分析!H56</f>
        <v>183</v>
      </c>
    </row>
    <row r="74" spans="1:16" x14ac:dyDescent="0.2">
      <c r="A74" s="183" t="s">
        <v>78</v>
      </c>
      <c r="B74" s="184">
        <f>基金残高に係る経年分析!F57</f>
        <v>1392</v>
      </c>
      <c r="C74" s="184">
        <f>基金残高に係る経年分析!G57</f>
        <v>1388</v>
      </c>
      <c r="D74" s="184">
        <f>基金残高に係る経年分析!H57</f>
        <v>1696</v>
      </c>
    </row>
  </sheetData>
  <sheetProtection algorithmName="SHA-512" hashValue="vY2iXnuhGIsR6sNfVO1PTgXWntRqVQTzWcyi6YHBKzQXsBUYCVKiPepw35oQuKhfEdPbgUXxw+7AKogZnzpzAw==" saltValue="Mcn2VJXvlz3ACiFNH2Zi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224</v>
      </c>
      <c r="C5" s="761"/>
      <c r="D5" s="761"/>
      <c r="E5" s="761"/>
      <c r="F5" s="761"/>
      <c r="G5" s="761"/>
      <c r="H5" s="761"/>
      <c r="I5" s="761"/>
      <c r="J5" s="761"/>
      <c r="K5" s="761"/>
      <c r="L5" s="761"/>
      <c r="M5" s="761"/>
      <c r="N5" s="761"/>
      <c r="O5" s="761"/>
      <c r="P5" s="761"/>
      <c r="Q5" s="762"/>
      <c r="R5" s="726">
        <v>3846932</v>
      </c>
      <c r="S5" s="727"/>
      <c r="T5" s="727"/>
      <c r="U5" s="727"/>
      <c r="V5" s="727"/>
      <c r="W5" s="727"/>
      <c r="X5" s="727"/>
      <c r="Y5" s="773"/>
      <c r="Z5" s="791">
        <v>72</v>
      </c>
      <c r="AA5" s="791"/>
      <c r="AB5" s="791"/>
      <c r="AC5" s="791"/>
      <c r="AD5" s="792">
        <v>3846932</v>
      </c>
      <c r="AE5" s="792"/>
      <c r="AF5" s="792"/>
      <c r="AG5" s="792"/>
      <c r="AH5" s="792"/>
      <c r="AI5" s="792"/>
      <c r="AJ5" s="792"/>
      <c r="AK5" s="792"/>
      <c r="AL5" s="774">
        <v>93.3</v>
      </c>
      <c r="AM5" s="743"/>
      <c r="AN5" s="743"/>
      <c r="AO5" s="775"/>
      <c r="AP5" s="760" t="s">
        <v>225</v>
      </c>
      <c r="AQ5" s="761"/>
      <c r="AR5" s="761"/>
      <c r="AS5" s="761"/>
      <c r="AT5" s="761"/>
      <c r="AU5" s="761"/>
      <c r="AV5" s="761"/>
      <c r="AW5" s="761"/>
      <c r="AX5" s="761"/>
      <c r="AY5" s="761"/>
      <c r="AZ5" s="761"/>
      <c r="BA5" s="761"/>
      <c r="BB5" s="761"/>
      <c r="BC5" s="761"/>
      <c r="BD5" s="761"/>
      <c r="BE5" s="761"/>
      <c r="BF5" s="762"/>
      <c r="BG5" s="661">
        <v>3846932</v>
      </c>
      <c r="BH5" s="664"/>
      <c r="BI5" s="664"/>
      <c r="BJ5" s="664"/>
      <c r="BK5" s="664"/>
      <c r="BL5" s="664"/>
      <c r="BM5" s="664"/>
      <c r="BN5" s="665"/>
      <c r="BO5" s="723">
        <v>100</v>
      </c>
      <c r="BP5" s="723"/>
      <c r="BQ5" s="723"/>
      <c r="BR5" s="723"/>
      <c r="BS5" s="724" t="s">
        <v>226</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218</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26697</v>
      </c>
      <c r="S6" s="664"/>
      <c r="T6" s="664"/>
      <c r="U6" s="664"/>
      <c r="V6" s="664"/>
      <c r="W6" s="664"/>
      <c r="X6" s="664"/>
      <c r="Y6" s="665"/>
      <c r="Z6" s="723">
        <v>0.5</v>
      </c>
      <c r="AA6" s="723"/>
      <c r="AB6" s="723"/>
      <c r="AC6" s="723"/>
      <c r="AD6" s="724">
        <v>26697</v>
      </c>
      <c r="AE6" s="724"/>
      <c r="AF6" s="724"/>
      <c r="AG6" s="724"/>
      <c r="AH6" s="724"/>
      <c r="AI6" s="724"/>
      <c r="AJ6" s="724"/>
      <c r="AK6" s="724"/>
      <c r="AL6" s="666">
        <v>0.6</v>
      </c>
      <c r="AM6" s="667"/>
      <c r="AN6" s="667"/>
      <c r="AO6" s="725"/>
      <c r="AP6" s="658" t="s">
        <v>231</v>
      </c>
      <c r="AQ6" s="659"/>
      <c r="AR6" s="659"/>
      <c r="AS6" s="659"/>
      <c r="AT6" s="659"/>
      <c r="AU6" s="659"/>
      <c r="AV6" s="659"/>
      <c r="AW6" s="659"/>
      <c r="AX6" s="659"/>
      <c r="AY6" s="659"/>
      <c r="AZ6" s="659"/>
      <c r="BA6" s="659"/>
      <c r="BB6" s="659"/>
      <c r="BC6" s="659"/>
      <c r="BD6" s="659"/>
      <c r="BE6" s="659"/>
      <c r="BF6" s="660"/>
      <c r="BG6" s="661">
        <v>3846932</v>
      </c>
      <c r="BH6" s="664"/>
      <c r="BI6" s="664"/>
      <c r="BJ6" s="664"/>
      <c r="BK6" s="664"/>
      <c r="BL6" s="664"/>
      <c r="BM6" s="664"/>
      <c r="BN6" s="665"/>
      <c r="BO6" s="723">
        <v>100</v>
      </c>
      <c r="BP6" s="723"/>
      <c r="BQ6" s="723"/>
      <c r="BR6" s="723"/>
      <c r="BS6" s="724" t="s">
        <v>226</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60692</v>
      </c>
      <c r="CS6" s="664"/>
      <c r="CT6" s="664"/>
      <c r="CU6" s="664"/>
      <c r="CV6" s="664"/>
      <c r="CW6" s="664"/>
      <c r="CX6" s="664"/>
      <c r="CY6" s="665"/>
      <c r="CZ6" s="774">
        <v>1.3</v>
      </c>
      <c r="DA6" s="743"/>
      <c r="DB6" s="743"/>
      <c r="DC6" s="777"/>
      <c r="DD6" s="669">
        <v>74</v>
      </c>
      <c r="DE6" s="664"/>
      <c r="DF6" s="664"/>
      <c r="DG6" s="664"/>
      <c r="DH6" s="664"/>
      <c r="DI6" s="664"/>
      <c r="DJ6" s="664"/>
      <c r="DK6" s="664"/>
      <c r="DL6" s="664"/>
      <c r="DM6" s="664"/>
      <c r="DN6" s="664"/>
      <c r="DO6" s="664"/>
      <c r="DP6" s="665"/>
      <c r="DQ6" s="669">
        <v>60692</v>
      </c>
      <c r="DR6" s="664"/>
      <c r="DS6" s="664"/>
      <c r="DT6" s="664"/>
      <c r="DU6" s="664"/>
      <c r="DV6" s="664"/>
      <c r="DW6" s="664"/>
      <c r="DX6" s="664"/>
      <c r="DY6" s="664"/>
      <c r="DZ6" s="664"/>
      <c r="EA6" s="664"/>
      <c r="EB6" s="664"/>
      <c r="EC6" s="704"/>
    </row>
    <row r="7" spans="2:143" ht="11.25" customHeight="1" x14ac:dyDescent="0.2">
      <c r="B7" s="658" t="s">
        <v>233</v>
      </c>
      <c r="C7" s="659"/>
      <c r="D7" s="659"/>
      <c r="E7" s="659"/>
      <c r="F7" s="659"/>
      <c r="G7" s="659"/>
      <c r="H7" s="659"/>
      <c r="I7" s="659"/>
      <c r="J7" s="659"/>
      <c r="K7" s="659"/>
      <c r="L7" s="659"/>
      <c r="M7" s="659"/>
      <c r="N7" s="659"/>
      <c r="O7" s="659"/>
      <c r="P7" s="659"/>
      <c r="Q7" s="660"/>
      <c r="R7" s="661">
        <v>3926</v>
      </c>
      <c r="S7" s="664"/>
      <c r="T7" s="664"/>
      <c r="U7" s="664"/>
      <c r="V7" s="664"/>
      <c r="W7" s="664"/>
      <c r="X7" s="664"/>
      <c r="Y7" s="665"/>
      <c r="Z7" s="723">
        <v>0.1</v>
      </c>
      <c r="AA7" s="723"/>
      <c r="AB7" s="723"/>
      <c r="AC7" s="723"/>
      <c r="AD7" s="724">
        <v>3926</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2604684</v>
      </c>
      <c r="BH7" s="664"/>
      <c r="BI7" s="664"/>
      <c r="BJ7" s="664"/>
      <c r="BK7" s="664"/>
      <c r="BL7" s="664"/>
      <c r="BM7" s="664"/>
      <c r="BN7" s="665"/>
      <c r="BO7" s="723">
        <v>67.7</v>
      </c>
      <c r="BP7" s="723"/>
      <c r="BQ7" s="723"/>
      <c r="BR7" s="723"/>
      <c r="BS7" s="724" t="s">
        <v>137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1148154</v>
      </c>
      <c r="CS7" s="664"/>
      <c r="CT7" s="664"/>
      <c r="CU7" s="664"/>
      <c r="CV7" s="664"/>
      <c r="CW7" s="664"/>
      <c r="CX7" s="664"/>
      <c r="CY7" s="665"/>
      <c r="CZ7" s="723">
        <v>23.7</v>
      </c>
      <c r="DA7" s="723"/>
      <c r="DB7" s="723"/>
      <c r="DC7" s="723"/>
      <c r="DD7" s="669">
        <v>140066</v>
      </c>
      <c r="DE7" s="664"/>
      <c r="DF7" s="664"/>
      <c r="DG7" s="664"/>
      <c r="DH7" s="664"/>
      <c r="DI7" s="664"/>
      <c r="DJ7" s="664"/>
      <c r="DK7" s="664"/>
      <c r="DL7" s="664"/>
      <c r="DM7" s="664"/>
      <c r="DN7" s="664"/>
      <c r="DO7" s="664"/>
      <c r="DP7" s="665"/>
      <c r="DQ7" s="669">
        <v>988874</v>
      </c>
      <c r="DR7" s="664"/>
      <c r="DS7" s="664"/>
      <c r="DT7" s="664"/>
      <c r="DU7" s="664"/>
      <c r="DV7" s="664"/>
      <c r="DW7" s="664"/>
      <c r="DX7" s="664"/>
      <c r="DY7" s="664"/>
      <c r="DZ7" s="664"/>
      <c r="EA7" s="664"/>
      <c r="EB7" s="664"/>
      <c r="EC7" s="704"/>
    </row>
    <row r="8" spans="2:143" ht="11.25" customHeight="1" x14ac:dyDescent="0.2">
      <c r="B8" s="658" t="s">
        <v>236</v>
      </c>
      <c r="C8" s="659"/>
      <c r="D8" s="659"/>
      <c r="E8" s="659"/>
      <c r="F8" s="659"/>
      <c r="G8" s="659"/>
      <c r="H8" s="659"/>
      <c r="I8" s="659"/>
      <c r="J8" s="659"/>
      <c r="K8" s="659"/>
      <c r="L8" s="659"/>
      <c r="M8" s="659"/>
      <c r="N8" s="659"/>
      <c r="O8" s="659"/>
      <c r="P8" s="659"/>
      <c r="Q8" s="660"/>
      <c r="R8" s="661">
        <v>8369</v>
      </c>
      <c r="S8" s="664"/>
      <c r="T8" s="664"/>
      <c r="U8" s="664"/>
      <c r="V8" s="664"/>
      <c r="W8" s="664"/>
      <c r="X8" s="664"/>
      <c r="Y8" s="665"/>
      <c r="Z8" s="723">
        <v>0.2</v>
      </c>
      <c r="AA8" s="723"/>
      <c r="AB8" s="723"/>
      <c r="AC8" s="723"/>
      <c r="AD8" s="724">
        <v>8369</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18295</v>
      </c>
      <c r="BH8" s="664"/>
      <c r="BI8" s="664"/>
      <c r="BJ8" s="664"/>
      <c r="BK8" s="664"/>
      <c r="BL8" s="664"/>
      <c r="BM8" s="664"/>
      <c r="BN8" s="665"/>
      <c r="BO8" s="723">
        <v>0.5</v>
      </c>
      <c r="BP8" s="723"/>
      <c r="BQ8" s="723"/>
      <c r="BR8" s="723"/>
      <c r="BS8" s="669" t="s">
        <v>127</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977468</v>
      </c>
      <c r="CS8" s="664"/>
      <c r="CT8" s="664"/>
      <c r="CU8" s="664"/>
      <c r="CV8" s="664"/>
      <c r="CW8" s="664"/>
      <c r="CX8" s="664"/>
      <c r="CY8" s="665"/>
      <c r="CZ8" s="723">
        <v>20.100000000000001</v>
      </c>
      <c r="DA8" s="723"/>
      <c r="DB8" s="723"/>
      <c r="DC8" s="723"/>
      <c r="DD8" s="669">
        <v>11359</v>
      </c>
      <c r="DE8" s="664"/>
      <c r="DF8" s="664"/>
      <c r="DG8" s="664"/>
      <c r="DH8" s="664"/>
      <c r="DI8" s="664"/>
      <c r="DJ8" s="664"/>
      <c r="DK8" s="664"/>
      <c r="DL8" s="664"/>
      <c r="DM8" s="664"/>
      <c r="DN8" s="664"/>
      <c r="DO8" s="664"/>
      <c r="DP8" s="665"/>
      <c r="DQ8" s="669">
        <v>631385</v>
      </c>
      <c r="DR8" s="664"/>
      <c r="DS8" s="664"/>
      <c r="DT8" s="664"/>
      <c r="DU8" s="664"/>
      <c r="DV8" s="664"/>
      <c r="DW8" s="664"/>
      <c r="DX8" s="664"/>
      <c r="DY8" s="664"/>
      <c r="DZ8" s="664"/>
      <c r="EA8" s="664"/>
      <c r="EB8" s="664"/>
      <c r="EC8" s="704"/>
    </row>
    <row r="9" spans="2:143" ht="11.25" customHeight="1" x14ac:dyDescent="0.2">
      <c r="B9" s="658" t="s">
        <v>239</v>
      </c>
      <c r="C9" s="659"/>
      <c r="D9" s="659"/>
      <c r="E9" s="659"/>
      <c r="F9" s="659"/>
      <c r="G9" s="659"/>
      <c r="H9" s="659"/>
      <c r="I9" s="659"/>
      <c r="J9" s="659"/>
      <c r="K9" s="659"/>
      <c r="L9" s="659"/>
      <c r="M9" s="659"/>
      <c r="N9" s="659"/>
      <c r="O9" s="659"/>
      <c r="P9" s="659"/>
      <c r="Q9" s="660"/>
      <c r="R9" s="661">
        <v>7214</v>
      </c>
      <c r="S9" s="664"/>
      <c r="T9" s="664"/>
      <c r="U9" s="664"/>
      <c r="V9" s="664"/>
      <c r="W9" s="664"/>
      <c r="X9" s="664"/>
      <c r="Y9" s="665"/>
      <c r="Z9" s="723">
        <v>0.1</v>
      </c>
      <c r="AA9" s="723"/>
      <c r="AB9" s="723"/>
      <c r="AC9" s="723"/>
      <c r="AD9" s="724">
        <v>7214</v>
      </c>
      <c r="AE9" s="724"/>
      <c r="AF9" s="724"/>
      <c r="AG9" s="724"/>
      <c r="AH9" s="724"/>
      <c r="AI9" s="724"/>
      <c r="AJ9" s="724"/>
      <c r="AK9" s="724"/>
      <c r="AL9" s="666">
        <v>0.2</v>
      </c>
      <c r="AM9" s="667"/>
      <c r="AN9" s="667"/>
      <c r="AO9" s="725"/>
      <c r="AP9" s="658" t="s">
        <v>240</v>
      </c>
      <c r="AQ9" s="659"/>
      <c r="AR9" s="659"/>
      <c r="AS9" s="659"/>
      <c r="AT9" s="659"/>
      <c r="AU9" s="659"/>
      <c r="AV9" s="659"/>
      <c r="AW9" s="659"/>
      <c r="AX9" s="659"/>
      <c r="AY9" s="659"/>
      <c r="AZ9" s="659"/>
      <c r="BA9" s="659"/>
      <c r="BB9" s="659"/>
      <c r="BC9" s="659"/>
      <c r="BD9" s="659"/>
      <c r="BE9" s="659"/>
      <c r="BF9" s="660"/>
      <c r="BG9" s="661">
        <v>981457</v>
      </c>
      <c r="BH9" s="664"/>
      <c r="BI9" s="664"/>
      <c r="BJ9" s="664"/>
      <c r="BK9" s="664"/>
      <c r="BL9" s="664"/>
      <c r="BM9" s="664"/>
      <c r="BN9" s="665"/>
      <c r="BO9" s="723">
        <v>25.5</v>
      </c>
      <c r="BP9" s="723"/>
      <c r="BQ9" s="723"/>
      <c r="BR9" s="723"/>
      <c r="BS9" s="669" t="s">
        <v>226</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397536</v>
      </c>
      <c r="CS9" s="664"/>
      <c r="CT9" s="664"/>
      <c r="CU9" s="664"/>
      <c r="CV9" s="664"/>
      <c r="CW9" s="664"/>
      <c r="CX9" s="664"/>
      <c r="CY9" s="665"/>
      <c r="CZ9" s="723">
        <v>8.1999999999999993</v>
      </c>
      <c r="DA9" s="723"/>
      <c r="DB9" s="723"/>
      <c r="DC9" s="723"/>
      <c r="DD9" s="669">
        <v>3234</v>
      </c>
      <c r="DE9" s="664"/>
      <c r="DF9" s="664"/>
      <c r="DG9" s="664"/>
      <c r="DH9" s="664"/>
      <c r="DI9" s="664"/>
      <c r="DJ9" s="664"/>
      <c r="DK9" s="664"/>
      <c r="DL9" s="664"/>
      <c r="DM9" s="664"/>
      <c r="DN9" s="664"/>
      <c r="DO9" s="664"/>
      <c r="DP9" s="665"/>
      <c r="DQ9" s="669">
        <v>367026</v>
      </c>
      <c r="DR9" s="664"/>
      <c r="DS9" s="664"/>
      <c r="DT9" s="664"/>
      <c r="DU9" s="664"/>
      <c r="DV9" s="664"/>
      <c r="DW9" s="664"/>
      <c r="DX9" s="664"/>
      <c r="DY9" s="664"/>
      <c r="DZ9" s="664"/>
      <c r="EA9" s="664"/>
      <c r="EB9" s="664"/>
      <c r="EC9" s="704"/>
    </row>
    <row r="10" spans="2:143" ht="11.25" customHeight="1" x14ac:dyDescent="0.2">
      <c r="B10" s="658" t="s">
        <v>242</v>
      </c>
      <c r="C10" s="659"/>
      <c r="D10" s="659"/>
      <c r="E10" s="659"/>
      <c r="F10" s="659"/>
      <c r="G10" s="659"/>
      <c r="H10" s="659"/>
      <c r="I10" s="659"/>
      <c r="J10" s="659"/>
      <c r="K10" s="659"/>
      <c r="L10" s="659"/>
      <c r="M10" s="659"/>
      <c r="N10" s="659"/>
      <c r="O10" s="659"/>
      <c r="P10" s="659"/>
      <c r="Q10" s="660"/>
      <c r="R10" s="661" t="s">
        <v>226</v>
      </c>
      <c r="S10" s="664"/>
      <c r="T10" s="664"/>
      <c r="U10" s="664"/>
      <c r="V10" s="664"/>
      <c r="W10" s="664"/>
      <c r="X10" s="664"/>
      <c r="Y10" s="665"/>
      <c r="Z10" s="723" t="s">
        <v>127</v>
      </c>
      <c r="AA10" s="723"/>
      <c r="AB10" s="723"/>
      <c r="AC10" s="723"/>
      <c r="AD10" s="724" t="s">
        <v>226</v>
      </c>
      <c r="AE10" s="724"/>
      <c r="AF10" s="724"/>
      <c r="AG10" s="724"/>
      <c r="AH10" s="724"/>
      <c r="AI10" s="724"/>
      <c r="AJ10" s="724"/>
      <c r="AK10" s="724"/>
      <c r="AL10" s="666" t="s">
        <v>127</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23330</v>
      </c>
      <c r="BH10" s="664"/>
      <c r="BI10" s="664"/>
      <c r="BJ10" s="664"/>
      <c r="BK10" s="664"/>
      <c r="BL10" s="664"/>
      <c r="BM10" s="664"/>
      <c r="BN10" s="665"/>
      <c r="BO10" s="723">
        <v>0.6</v>
      </c>
      <c r="BP10" s="723"/>
      <c r="BQ10" s="723"/>
      <c r="BR10" s="723"/>
      <c r="BS10" s="669" t="s">
        <v>226</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127</v>
      </c>
      <c r="CS10" s="664"/>
      <c r="CT10" s="664"/>
      <c r="CU10" s="664"/>
      <c r="CV10" s="664"/>
      <c r="CW10" s="664"/>
      <c r="CX10" s="664"/>
      <c r="CY10" s="665"/>
      <c r="CZ10" s="723" t="s">
        <v>127</v>
      </c>
      <c r="DA10" s="723"/>
      <c r="DB10" s="723"/>
      <c r="DC10" s="723"/>
      <c r="DD10" s="669" t="s">
        <v>245</v>
      </c>
      <c r="DE10" s="664"/>
      <c r="DF10" s="664"/>
      <c r="DG10" s="664"/>
      <c r="DH10" s="664"/>
      <c r="DI10" s="664"/>
      <c r="DJ10" s="664"/>
      <c r="DK10" s="664"/>
      <c r="DL10" s="664"/>
      <c r="DM10" s="664"/>
      <c r="DN10" s="664"/>
      <c r="DO10" s="664"/>
      <c r="DP10" s="665"/>
      <c r="DQ10" s="669" t="s">
        <v>127</v>
      </c>
      <c r="DR10" s="664"/>
      <c r="DS10" s="664"/>
      <c r="DT10" s="664"/>
      <c r="DU10" s="664"/>
      <c r="DV10" s="664"/>
      <c r="DW10" s="664"/>
      <c r="DX10" s="664"/>
      <c r="DY10" s="664"/>
      <c r="DZ10" s="664"/>
      <c r="EA10" s="664"/>
      <c r="EB10" s="664"/>
      <c r="EC10" s="704"/>
    </row>
    <row r="11" spans="2:143" ht="11.25" customHeight="1" x14ac:dyDescent="0.2">
      <c r="B11" s="658" t="s">
        <v>246</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127</v>
      </c>
      <c r="AA11" s="723"/>
      <c r="AB11" s="723"/>
      <c r="AC11" s="723"/>
      <c r="AD11" s="724" t="s">
        <v>137</v>
      </c>
      <c r="AE11" s="724"/>
      <c r="AF11" s="724"/>
      <c r="AG11" s="724"/>
      <c r="AH11" s="724"/>
      <c r="AI11" s="724"/>
      <c r="AJ11" s="724"/>
      <c r="AK11" s="724"/>
      <c r="AL11" s="666" t="s">
        <v>226</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1581602</v>
      </c>
      <c r="BH11" s="664"/>
      <c r="BI11" s="664"/>
      <c r="BJ11" s="664"/>
      <c r="BK11" s="664"/>
      <c r="BL11" s="664"/>
      <c r="BM11" s="664"/>
      <c r="BN11" s="665"/>
      <c r="BO11" s="723">
        <v>41.1</v>
      </c>
      <c r="BP11" s="723"/>
      <c r="BQ11" s="723"/>
      <c r="BR11" s="723"/>
      <c r="BS11" s="669" t="s">
        <v>226</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92171</v>
      </c>
      <c r="CS11" s="664"/>
      <c r="CT11" s="664"/>
      <c r="CU11" s="664"/>
      <c r="CV11" s="664"/>
      <c r="CW11" s="664"/>
      <c r="CX11" s="664"/>
      <c r="CY11" s="665"/>
      <c r="CZ11" s="723">
        <v>1.9</v>
      </c>
      <c r="DA11" s="723"/>
      <c r="DB11" s="723"/>
      <c r="DC11" s="723"/>
      <c r="DD11" s="669">
        <v>4609</v>
      </c>
      <c r="DE11" s="664"/>
      <c r="DF11" s="664"/>
      <c r="DG11" s="664"/>
      <c r="DH11" s="664"/>
      <c r="DI11" s="664"/>
      <c r="DJ11" s="664"/>
      <c r="DK11" s="664"/>
      <c r="DL11" s="664"/>
      <c r="DM11" s="664"/>
      <c r="DN11" s="664"/>
      <c r="DO11" s="664"/>
      <c r="DP11" s="665"/>
      <c r="DQ11" s="669">
        <v>77589</v>
      </c>
      <c r="DR11" s="664"/>
      <c r="DS11" s="664"/>
      <c r="DT11" s="664"/>
      <c r="DU11" s="664"/>
      <c r="DV11" s="664"/>
      <c r="DW11" s="664"/>
      <c r="DX11" s="664"/>
      <c r="DY11" s="664"/>
      <c r="DZ11" s="664"/>
      <c r="EA11" s="664"/>
      <c r="EB11" s="664"/>
      <c r="EC11" s="704"/>
    </row>
    <row r="12" spans="2:143" ht="11.25" customHeight="1" x14ac:dyDescent="0.2">
      <c r="B12" s="658" t="s">
        <v>249</v>
      </c>
      <c r="C12" s="659"/>
      <c r="D12" s="659"/>
      <c r="E12" s="659"/>
      <c r="F12" s="659"/>
      <c r="G12" s="659"/>
      <c r="H12" s="659"/>
      <c r="I12" s="659"/>
      <c r="J12" s="659"/>
      <c r="K12" s="659"/>
      <c r="L12" s="659"/>
      <c r="M12" s="659"/>
      <c r="N12" s="659"/>
      <c r="O12" s="659"/>
      <c r="P12" s="659"/>
      <c r="Q12" s="660"/>
      <c r="R12" s="661">
        <v>205697</v>
      </c>
      <c r="S12" s="664"/>
      <c r="T12" s="664"/>
      <c r="U12" s="664"/>
      <c r="V12" s="664"/>
      <c r="W12" s="664"/>
      <c r="X12" s="664"/>
      <c r="Y12" s="665"/>
      <c r="Z12" s="723">
        <v>3.8</v>
      </c>
      <c r="AA12" s="723"/>
      <c r="AB12" s="723"/>
      <c r="AC12" s="723"/>
      <c r="AD12" s="724">
        <v>205697</v>
      </c>
      <c r="AE12" s="724"/>
      <c r="AF12" s="724"/>
      <c r="AG12" s="724"/>
      <c r="AH12" s="724"/>
      <c r="AI12" s="724"/>
      <c r="AJ12" s="724"/>
      <c r="AK12" s="724"/>
      <c r="AL12" s="666">
        <v>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1147866</v>
      </c>
      <c r="BH12" s="664"/>
      <c r="BI12" s="664"/>
      <c r="BJ12" s="664"/>
      <c r="BK12" s="664"/>
      <c r="BL12" s="664"/>
      <c r="BM12" s="664"/>
      <c r="BN12" s="665"/>
      <c r="BO12" s="723">
        <v>29.8</v>
      </c>
      <c r="BP12" s="723"/>
      <c r="BQ12" s="723"/>
      <c r="BR12" s="723"/>
      <c r="BS12" s="669" t="s">
        <v>137</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95446</v>
      </c>
      <c r="CS12" s="664"/>
      <c r="CT12" s="664"/>
      <c r="CU12" s="664"/>
      <c r="CV12" s="664"/>
      <c r="CW12" s="664"/>
      <c r="CX12" s="664"/>
      <c r="CY12" s="665"/>
      <c r="CZ12" s="723">
        <v>2</v>
      </c>
      <c r="DA12" s="723"/>
      <c r="DB12" s="723"/>
      <c r="DC12" s="723"/>
      <c r="DD12" s="669">
        <v>1322</v>
      </c>
      <c r="DE12" s="664"/>
      <c r="DF12" s="664"/>
      <c r="DG12" s="664"/>
      <c r="DH12" s="664"/>
      <c r="DI12" s="664"/>
      <c r="DJ12" s="664"/>
      <c r="DK12" s="664"/>
      <c r="DL12" s="664"/>
      <c r="DM12" s="664"/>
      <c r="DN12" s="664"/>
      <c r="DO12" s="664"/>
      <c r="DP12" s="665"/>
      <c r="DQ12" s="669">
        <v>93089</v>
      </c>
      <c r="DR12" s="664"/>
      <c r="DS12" s="664"/>
      <c r="DT12" s="664"/>
      <c r="DU12" s="664"/>
      <c r="DV12" s="664"/>
      <c r="DW12" s="664"/>
      <c r="DX12" s="664"/>
      <c r="DY12" s="664"/>
      <c r="DZ12" s="664"/>
      <c r="EA12" s="664"/>
      <c r="EB12" s="664"/>
      <c r="EC12" s="704"/>
    </row>
    <row r="13" spans="2:143" ht="11.25" customHeight="1" x14ac:dyDescent="0.2">
      <c r="B13" s="658" t="s">
        <v>252</v>
      </c>
      <c r="C13" s="659"/>
      <c r="D13" s="659"/>
      <c r="E13" s="659"/>
      <c r="F13" s="659"/>
      <c r="G13" s="659"/>
      <c r="H13" s="659"/>
      <c r="I13" s="659"/>
      <c r="J13" s="659"/>
      <c r="K13" s="659"/>
      <c r="L13" s="659"/>
      <c r="M13" s="659"/>
      <c r="N13" s="659"/>
      <c r="O13" s="659"/>
      <c r="P13" s="659"/>
      <c r="Q13" s="660"/>
      <c r="R13" s="661" t="s">
        <v>127</v>
      </c>
      <c r="S13" s="664"/>
      <c r="T13" s="664"/>
      <c r="U13" s="664"/>
      <c r="V13" s="664"/>
      <c r="W13" s="664"/>
      <c r="X13" s="664"/>
      <c r="Y13" s="665"/>
      <c r="Z13" s="723" t="s">
        <v>226</v>
      </c>
      <c r="AA13" s="723"/>
      <c r="AB13" s="723"/>
      <c r="AC13" s="723"/>
      <c r="AD13" s="724" t="s">
        <v>226</v>
      </c>
      <c r="AE13" s="724"/>
      <c r="AF13" s="724"/>
      <c r="AG13" s="724"/>
      <c r="AH13" s="724"/>
      <c r="AI13" s="724"/>
      <c r="AJ13" s="724"/>
      <c r="AK13" s="724"/>
      <c r="AL13" s="666" t="s">
        <v>137</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1147864</v>
      </c>
      <c r="BH13" s="664"/>
      <c r="BI13" s="664"/>
      <c r="BJ13" s="664"/>
      <c r="BK13" s="664"/>
      <c r="BL13" s="664"/>
      <c r="BM13" s="664"/>
      <c r="BN13" s="665"/>
      <c r="BO13" s="723">
        <v>29.8</v>
      </c>
      <c r="BP13" s="723"/>
      <c r="BQ13" s="723"/>
      <c r="BR13" s="723"/>
      <c r="BS13" s="669" t="s">
        <v>127</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992213</v>
      </c>
      <c r="CS13" s="664"/>
      <c r="CT13" s="664"/>
      <c r="CU13" s="664"/>
      <c r="CV13" s="664"/>
      <c r="CW13" s="664"/>
      <c r="CX13" s="664"/>
      <c r="CY13" s="665"/>
      <c r="CZ13" s="723">
        <v>20.5</v>
      </c>
      <c r="DA13" s="723"/>
      <c r="DB13" s="723"/>
      <c r="DC13" s="723"/>
      <c r="DD13" s="669">
        <v>409832</v>
      </c>
      <c r="DE13" s="664"/>
      <c r="DF13" s="664"/>
      <c r="DG13" s="664"/>
      <c r="DH13" s="664"/>
      <c r="DI13" s="664"/>
      <c r="DJ13" s="664"/>
      <c r="DK13" s="664"/>
      <c r="DL13" s="664"/>
      <c r="DM13" s="664"/>
      <c r="DN13" s="664"/>
      <c r="DO13" s="664"/>
      <c r="DP13" s="665"/>
      <c r="DQ13" s="669">
        <v>937832</v>
      </c>
      <c r="DR13" s="664"/>
      <c r="DS13" s="664"/>
      <c r="DT13" s="664"/>
      <c r="DU13" s="664"/>
      <c r="DV13" s="664"/>
      <c r="DW13" s="664"/>
      <c r="DX13" s="664"/>
      <c r="DY13" s="664"/>
      <c r="DZ13" s="664"/>
      <c r="EA13" s="664"/>
      <c r="EB13" s="664"/>
      <c r="EC13" s="704"/>
    </row>
    <row r="14" spans="2:143" ht="11.25" customHeight="1" x14ac:dyDescent="0.2">
      <c r="B14" s="658" t="s">
        <v>255</v>
      </c>
      <c r="C14" s="659"/>
      <c r="D14" s="659"/>
      <c r="E14" s="659"/>
      <c r="F14" s="659"/>
      <c r="G14" s="659"/>
      <c r="H14" s="659"/>
      <c r="I14" s="659"/>
      <c r="J14" s="659"/>
      <c r="K14" s="659"/>
      <c r="L14" s="659"/>
      <c r="M14" s="659"/>
      <c r="N14" s="659"/>
      <c r="O14" s="659"/>
      <c r="P14" s="659"/>
      <c r="Q14" s="660"/>
      <c r="R14" s="661" t="s">
        <v>245</v>
      </c>
      <c r="S14" s="664"/>
      <c r="T14" s="664"/>
      <c r="U14" s="664"/>
      <c r="V14" s="664"/>
      <c r="W14" s="664"/>
      <c r="X14" s="664"/>
      <c r="Y14" s="665"/>
      <c r="Z14" s="723" t="s">
        <v>127</v>
      </c>
      <c r="AA14" s="723"/>
      <c r="AB14" s="723"/>
      <c r="AC14" s="723"/>
      <c r="AD14" s="724" t="s">
        <v>226</v>
      </c>
      <c r="AE14" s="724"/>
      <c r="AF14" s="724"/>
      <c r="AG14" s="724"/>
      <c r="AH14" s="724"/>
      <c r="AI14" s="724"/>
      <c r="AJ14" s="724"/>
      <c r="AK14" s="724"/>
      <c r="AL14" s="666" t="s">
        <v>127</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24681</v>
      </c>
      <c r="BH14" s="664"/>
      <c r="BI14" s="664"/>
      <c r="BJ14" s="664"/>
      <c r="BK14" s="664"/>
      <c r="BL14" s="664"/>
      <c r="BM14" s="664"/>
      <c r="BN14" s="665"/>
      <c r="BO14" s="723">
        <v>0.6</v>
      </c>
      <c r="BP14" s="723"/>
      <c r="BQ14" s="723"/>
      <c r="BR14" s="723"/>
      <c r="BS14" s="669" t="s">
        <v>127</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195906</v>
      </c>
      <c r="CS14" s="664"/>
      <c r="CT14" s="664"/>
      <c r="CU14" s="664"/>
      <c r="CV14" s="664"/>
      <c r="CW14" s="664"/>
      <c r="CX14" s="664"/>
      <c r="CY14" s="665"/>
      <c r="CZ14" s="723">
        <v>4</v>
      </c>
      <c r="DA14" s="723"/>
      <c r="DB14" s="723"/>
      <c r="DC14" s="723"/>
      <c r="DD14" s="669" t="s">
        <v>226</v>
      </c>
      <c r="DE14" s="664"/>
      <c r="DF14" s="664"/>
      <c r="DG14" s="664"/>
      <c r="DH14" s="664"/>
      <c r="DI14" s="664"/>
      <c r="DJ14" s="664"/>
      <c r="DK14" s="664"/>
      <c r="DL14" s="664"/>
      <c r="DM14" s="664"/>
      <c r="DN14" s="664"/>
      <c r="DO14" s="664"/>
      <c r="DP14" s="665"/>
      <c r="DQ14" s="669">
        <v>195906</v>
      </c>
      <c r="DR14" s="664"/>
      <c r="DS14" s="664"/>
      <c r="DT14" s="664"/>
      <c r="DU14" s="664"/>
      <c r="DV14" s="664"/>
      <c r="DW14" s="664"/>
      <c r="DX14" s="664"/>
      <c r="DY14" s="664"/>
      <c r="DZ14" s="664"/>
      <c r="EA14" s="664"/>
      <c r="EB14" s="664"/>
      <c r="EC14" s="704"/>
    </row>
    <row r="15" spans="2:143" ht="11.25" customHeight="1" x14ac:dyDescent="0.2">
      <c r="B15" s="658" t="s">
        <v>258</v>
      </c>
      <c r="C15" s="659"/>
      <c r="D15" s="659"/>
      <c r="E15" s="659"/>
      <c r="F15" s="659"/>
      <c r="G15" s="659"/>
      <c r="H15" s="659"/>
      <c r="I15" s="659"/>
      <c r="J15" s="659"/>
      <c r="K15" s="659"/>
      <c r="L15" s="659"/>
      <c r="M15" s="659"/>
      <c r="N15" s="659"/>
      <c r="O15" s="659"/>
      <c r="P15" s="659"/>
      <c r="Q15" s="660"/>
      <c r="R15" s="661">
        <v>8621</v>
      </c>
      <c r="S15" s="664"/>
      <c r="T15" s="664"/>
      <c r="U15" s="664"/>
      <c r="V15" s="664"/>
      <c r="W15" s="664"/>
      <c r="X15" s="664"/>
      <c r="Y15" s="665"/>
      <c r="Z15" s="723">
        <v>0.2</v>
      </c>
      <c r="AA15" s="723"/>
      <c r="AB15" s="723"/>
      <c r="AC15" s="723"/>
      <c r="AD15" s="724">
        <v>8621</v>
      </c>
      <c r="AE15" s="724"/>
      <c r="AF15" s="724"/>
      <c r="AG15" s="724"/>
      <c r="AH15" s="724"/>
      <c r="AI15" s="724"/>
      <c r="AJ15" s="724"/>
      <c r="AK15" s="724"/>
      <c r="AL15" s="666">
        <v>0.2</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69701</v>
      </c>
      <c r="BH15" s="664"/>
      <c r="BI15" s="664"/>
      <c r="BJ15" s="664"/>
      <c r="BK15" s="664"/>
      <c r="BL15" s="664"/>
      <c r="BM15" s="664"/>
      <c r="BN15" s="665"/>
      <c r="BO15" s="723">
        <v>1.8</v>
      </c>
      <c r="BP15" s="723"/>
      <c r="BQ15" s="723"/>
      <c r="BR15" s="723"/>
      <c r="BS15" s="669" t="s">
        <v>226</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799472</v>
      </c>
      <c r="CS15" s="664"/>
      <c r="CT15" s="664"/>
      <c r="CU15" s="664"/>
      <c r="CV15" s="664"/>
      <c r="CW15" s="664"/>
      <c r="CX15" s="664"/>
      <c r="CY15" s="665"/>
      <c r="CZ15" s="723">
        <v>16.5</v>
      </c>
      <c r="DA15" s="723"/>
      <c r="DB15" s="723"/>
      <c r="DC15" s="723"/>
      <c r="DD15" s="669">
        <v>14110</v>
      </c>
      <c r="DE15" s="664"/>
      <c r="DF15" s="664"/>
      <c r="DG15" s="664"/>
      <c r="DH15" s="664"/>
      <c r="DI15" s="664"/>
      <c r="DJ15" s="664"/>
      <c r="DK15" s="664"/>
      <c r="DL15" s="664"/>
      <c r="DM15" s="664"/>
      <c r="DN15" s="664"/>
      <c r="DO15" s="664"/>
      <c r="DP15" s="665"/>
      <c r="DQ15" s="669">
        <v>741430</v>
      </c>
      <c r="DR15" s="664"/>
      <c r="DS15" s="664"/>
      <c r="DT15" s="664"/>
      <c r="DU15" s="664"/>
      <c r="DV15" s="664"/>
      <c r="DW15" s="664"/>
      <c r="DX15" s="664"/>
      <c r="DY15" s="664"/>
      <c r="DZ15" s="664"/>
      <c r="EA15" s="664"/>
      <c r="EB15" s="664"/>
      <c r="EC15" s="704"/>
    </row>
    <row r="16" spans="2:143" ht="11.25" customHeight="1" x14ac:dyDescent="0.2">
      <c r="B16" s="658" t="s">
        <v>261</v>
      </c>
      <c r="C16" s="659"/>
      <c r="D16" s="659"/>
      <c r="E16" s="659"/>
      <c r="F16" s="659"/>
      <c r="G16" s="659"/>
      <c r="H16" s="659"/>
      <c r="I16" s="659"/>
      <c r="J16" s="659"/>
      <c r="K16" s="659"/>
      <c r="L16" s="659"/>
      <c r="M16" s="659"/>
      <c r="N16" s="659"/>
      <c r="O16" s="659"/>
      <c r="P16" s="659"/>
      <c r="Q16" s="660"/>
      <c r="R16" s="661" t="s">
        <v>226</v>
      </c>
      <c r="S16" s="664"/>
      <c r="T16" s="664"/>
      <c r="U16" s="664"/>
      <c r="V16" s="664"/>
      <c r="W16" s="664"/>
      <c r="X16" s="664"/>
      <c r="Y16" s="665"/>
      <c r="Z16" s="723" t="s">
        <v>226</v>
      </c>
      <c r="AA16" s="723"/>
      <c r="AB16" s="723"/>
      <c r="AC16" s="723"/>
      <c r="AD16" s="724" t="s">
        <v>226</v>
      </c>
      <c r="AE16" s="724"/>
      <c r="AF16" s="724"/>
      <c r="AG16" s="724"/>
      <c r="AH16" s="724"/>
      <c r="AI16" s="724"/>
      <c r="AJ16" s="724"/>
      <c r="AK16" s="724"/>
      <c r="AL16" s="666" t="s">
        <v>127</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137</v>
      </c>
      <c r="BH16" s="664"/>
      <c r="BI16" s="664"/>
      <c r="BJ16" s="664"/>
      <c r="BK16" s="664"/>
      <c r="BL16" s="664"/>
      <c r="BM16" s="664"/>
      <c r="BN16" s="665"/>
      <c r="BO16" s="723" t="s">
        <v>226</v>
      </c>
      <c r="BP16" s="723"/>
      <c r="BQ16" s="723"/>
      <c r="BR16" s="723"/>
      <c r="BS16" s="669" t="s">
        <v>127</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t="s">
        <v>137</v>
      </c>
      <c r="CS16" s="664"/>
      <c r="CT16" s="664"/>
      <c r="CU16" s="664"/>
      <c r="CV16" s="664"/>
      <c r="CW16" s="664"/>
      <c r="CX16" s="664"/>
      <c r="CY16" s="665"/>
      <c r="CZ16" s="723" t="s">
        <v>137</v>
      </c>
      <c r="DA16" s="723"/>
      <c r="DB16" s="723"/>
      <c r="DC16" s="723"/>
      <c r="DD16" s="669" t="s">
        <v>226</v>
      </c>
      <c r="DE16" s="664"/>
      <c r="DF16" s="664"/>
      <c r="DG16" s="664"/>
      <c r="DH16" s="664"/>
      <c r="DI16" s="664"/>
      <c r="DJ16" s="664"/>
      <c r="DK16" s="664"/>
      <c r="DL16" s="664"/>
      <c r="DM16" s="664"/>
      <c r="DN16" s="664"/>
      <c r="DO16" s="664"/>
      <c r="DP16" s="665"/>
      <c r="DQ16" s="669" t="s">
        <v>127</v>
      </c>
      <c r="DR16" s="664"/>
      <c r="DS16" s="664"/>
      <c r="DT16" s="664"/>
      <c r="DU16" s="664"/>
      <c r="DV16" s="664"/>
      <c r="DW16" s="664"/>
      <c r="DX16" s="664"/>
      <c r="DY16" s="664"/>
      <c r="DZ16" s="664"/>
      <c r="EA16" s="664"/>
      <c r="EB16" s="664"/>
      <c r="EC16" s="704"/>
    </row>
    <row r="17" spans="2:133" ht="11.25" customHeight="1" x14ac:dyDescent="0.2">
      <c r="B17" s="658" t="s">
        <v>264</v>
      </c>
      <c r="C17" s="659"/>
      <c r="D17" s="659"/>
      <c r="E17" s="659"/>
      <c r="F17" s="659"/>
      <c r="G17" s="659"/>
      <c r="H17" s="659"/>
      <c r="I17" s="659"/>
      <c r="J17" s="659"/>
      <c r="K17" s="659"/>
      <c r="L17" s="659"/>
      <c r="M17" s="659"/>
      <c r="N17" s="659"/>
      <c r="O17" s="659"/>
      <c r="P17" s="659"/>
      <c r="Q17" s="660"/>
      <c r="R17" s="661">
        <v>3361</v>
      </c>
      <c r="S17" s="664"/>
      <c r="T17" s="664"/>
      <c r="U17" s="664"/>
      <c r="V17" s="664"/>
      <c r="W17" s="664"/>
      <c r="X17" s="664"/>
      <c r="Y17" s="665"/>
      <c r="Z17" s="723">
        <v>0.1</v>
      </c>
      <c r="AA17" s="723"/>
      <c r="AB17" s="723"/>
      <c r="AC17" s="723"/>
      <c r="AD17" s="724">
        <v>3361</v>
      </c>
      <c r="AE17" s="724"/>
      <c r="AF17" s="724"/>
      <c r="AG17" s="724"/>
      <c r="AH17" s="724"/>
      <c r="AI17" s="724"/>
      <c r="AJ17" s="724"/>
      <c r="AK17" s="724"/>
      <c r="AL17" s="666">
        <v>0.1</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226</v>
      </c>
      <c r="BH17" s="664"/>
      <c r="BI17" s="664"/>
      <c r="BJ17" s="664"/>
      <c r="BK17" s="664"/>
      <c r="BL17" s="664"/>
      <c r="BM17" s="664"/>
      <c r="BN17" s="665"/>
      <c r="BO17" s="723" t="s">
        <v>245</v>
      </c>
      <c r="BP17" s="723"/>
      <c r="BQ17" s="723"/>
      <c r="BR17" s="723"/>
      <c r="BS17" s="669" t="s">
        <v>137</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92526</v>
      </c>
      <c r="CS17" s="664"/>
      <c r="CT17" s="664"/>
      <c r="CU17" s="664"/>
      <c r="CV17" s="664"/>
      <c r="CW17" s="664"/>
      <c r="CX17" s="664"/>
      <c r="CY17" s="665"/>
      <c r="CZ17" s="723">
        <v>1.9</v>
      </c>
      <c r="DA17" s="723"/>
      <c r="DB17" s="723"/>
      <c r="DC17" s="723"/>
      <c r="DD17" s="669" t="s">
        <v>226</v>
      </c>
      <c r="DE17" s="664"/>
      <c r="DF17" s="664"/>
      <c r="DG17" s="664"/>
      <c r="DH17" s="664"/>
      <c r="DI17" s="664"/>
      <c r="DJ17" s="664"/>
      <c r="DK17" s="664"/>
      <c r="DL17" s="664"/>
      <c r="DM17" s="664"/>
      <c r="DN17" s="664"/>
      <c r="DO17" s="664"/>
      <c r="DP17" s="665"/>
      <c r="DQ17" s="669">
        <v>92526</v>
      </c>
      <c r="DR17" s="664"/>
      <c r="DS17" s="664"/>
      <c r="DT17" s="664"/>
      <c r="DU17" s="664"/>
      <c r="DV17" s="664"/>
      <c r="DW17" s="664"/>
      <c r="DX17" s="664"/>
      <c r="DY17" s="664"/>
      <c r="DZ17" s="664"/>
      <c r="EA17" s="664"/>
      <c r="EB17" s="664"/>
      <c r="EC17" s="704"/>
    </row>
    <row r="18" spans="2:133" ht="11.25" customHeight="1" x14ac:dyDescent="0.2">
      <c r="B18" s="658" t="s">
        <v>267</v>
      </c>
      <c r="C18" s="659"/>
      <c r="D18" s="659"/>
      <c r="E18" s="659"/>
      <c r="F18" s="659"/>
      <c r="G18" s="659"/>
      <c r="H18" s="659"/>
      <c r="I18" s="659"/>
      <c r="J18" s="659"/>
      <c r="K18" s="659"/>
      <c r="L18" s="659"/>
      <c r="M18" s="659"/>
      <c r="N18" s="659"/>
      <c r="O18" s="659"/>
      <c r="P18" s="659"/>
      <c r="Q18" s="660"/>
      <c r="R18" s="661">
        <v>1410</v>
      </c>
      <c r="S18" s="664"/>
      <c r="T18" s="664"/>
      <c r="U18" s="664"/>
      <c r="V18" s="664"/>
      <c r="W18" s="664"/>
      <c r="X18" s="664"/>
      <c r="Y18" s="665"/>
      <c r="Z18" s="723">
        <v>0</v>
      </c>
      <c r="AA18" s="723"/>
      <c r="AB18" s="723"/>
      <c r="AC18" s="723"/>
      <c r="AD18" s="724" t="s">
        <v>137</v>
      </c>
      <c r="AE18" s="724"/>
      <c r="AF18" s="724"/>
      <c r="AG18" s="724"/>
      <c r="AH18" s="724"/>
      <c r="AI18" s="724"/>
      <c r="AJ18" s="724"/>
      <c r="AK18" s="724"/>
      <c r="AL18" s="666" t="s">
        <v>226</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137</v>
      </c>
      <c r="BH18" s="664"/>
      <c r="BI18" s="664"/>
      <c r="BJ18" s="664"/>
      <c r="BK18" s="664"/>
      <c r="BL18" s="664"/>
      <c r="BM18" s="664"/>
      <c r="BN18" s="665"/>
      <c r="BO18" s="723" t="s">
        <v>127</v>
      </c>
      <c r="BP18" s="723"/>
      <c r="BQ18" s="723"/>
      <c r="BR18" s="723"/>
      <c r="BS18" s="669" t="s">
        <v>269</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226</v>
      </c>
      <c r="CS18" s="664"/>
      <c r="CT18" s="664"/>
      <c r="CU18" s="664"/>
      <c r="CV18" s="664"/>
      <c r="CW18" s="664"/>
      <c r="CX18" s="664"/>
      <c r="CY18" s="665"/>
      <c r="CZ18" s="723" t="s">
        <v>127</v>
      </c>
      <c r="DA18" s="723"/>
      <c r="DB18" s="723"/>
      <c r="DC18" s="723"/>
      <c r="DD18" s="669" t="s">
        <v>226</v>
      </c>
      <c r="DE18" s="664"/>
      <c r="DF18" s="664"/>
      <c r="DG18" s="664"/>
      <c r="DH18" s="664"/>
      <c r="DI18" s="664"/>
      <c r="DJ18" s="664"/>
      <c r="DK18" s="664"/>
      <c r="DL18" s="664"/>
      <c r="DM18" s="664"/>
      <c r="DN18" s="664"/>
      <c r="DO18" s="664"/>
      <c r="DP18" s="665"/>
      <c r="DQ18" s="669" t="s">
        <v>137</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t="s">
        <v>137</v>
      </c>
      <c r="S19" s="664"/>
      <c r="T19" s="664"/>
      <c r="U19" s="664"/>
      <c r="V19" s="664"/>
      <c r="W19" s="664"/>
      <c r="X19" s="664"/>
      <c r="Y19" s="665"/>
      <c r="Z19" s="723" t="s">
        <v>269</v>
      </c>
      <c r="AA19" s="723"/>
      <c r="AB19" s="723"/>
      <c r="AC19" s="723"/>
      <c r="AD19" s="724" t="s">
        <v>226</v>
      </c>
      <c r="AE19" s="724"/>
      <c r="AF19" s="724"/>
      <c r="AG19" s="724"/>
      <c r="AH19" s="724"/>
      <c r="AI19" s="724"/>
      <c r="AJ19" s="724"/>
      <c r="AK19" s="724"/>
      <c r="AL19" s="666" t="s">
        <v>226</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226</v>
      </c>
      <c r="BH19" s="664"/>
      <c r="BI19" s="664"/>
      <c r="BJ19" s="664"/>
      <c r="BK19" s="664"/>
      <c r="BL19" s="664"/>
      <c r="BM19" s="664"/>
      <c r="BN19" s="665"/>
      <c r="BO19" s="723" t="s">
        <v>127</v>
      </c>
      <c r="BP19" s="723"/>
      <c r="BQ19" s="723"/>
      <c r="BR19" s="723"/>
      <c r="BS19" s="669" t="s">
        <v>127</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226</v>
      </c>
      <c r="CS19" s="664"/>
      <c r="CT19" s="664"/>
      <c r="CU19" s="664"/>
      <c r="CV19" s="664"/>
      <c r="CW19" s="664"/>
      <c r="CX19" s="664"/>
      <c r="CY19" s="665"/>
      <c r="CZ19" s="723" t="s">
        <v>226</v>
      </c>
      <c r="DA19" s="723"/>
      <c r="DB19" s="723"/>
      <c r="DC19" s="723"/>
      <c r="DD19" s="669" t="s">
        <v>226</v>
      </c>
      <c r="DE19" s="664"/>
      <c r="DF19" s="664"/>
      <c r="DG19" s="664"/>
      <c r="DH19" s="664"/>
      <c r="DI19" s="664"/>
      <c r="DJ19" s="664"/>
      <c r="DK19" s="664"/>
      <c r="DL19" s="664"/>
      <c r="DM19" s="664"/>
      <c r="DN19" s="664"/>
      <c r="DO19" s="664"/>
      <c r="DP19" s="665"/>
      <c r="DQ19" s="669" t="s">
        <v>226</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1410</v>
      </c>
      <c r="S20" s="664"/>
      <c r="T20" s="664"/>
      <c r="U20" s="664"/>
      <c r="V20" s="664"/>
      <c r="W20" s="664"/>
      <c r="X20" s="664"/>
      <c r="Y20" s="665"/>
      <c r="Z20" s="723">
        <v>0</v>
      </c>
      <c r="AA20" s="723"/>
      <c r="AB20" s="723"/>
      <c r="AC20" s="723"/>
      <c r="AD20" s="724" t="s">
        <v>226</v>
      </c>
      <c r="AE20" s="724"/>
      <c r="AF20" s="724"/>
      <c r="AG20" s="724"/>
      <c r="AH20" s="724"/>
      <c r="AI20" s="724"/>
      <c r="AJ20" s="724"/>
      <c r="AK20" s="724"/>
      <c r="AL20" s="666" t="s">
        <v>127</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226</v>
      </c>
      <c r="BH20" s="664"/>
      <c r="BI20" s="664"/>
      <c r="BJ20" s="664"/>
      <c r="BK20" s="664"/>
      <c r="BL20" s="664"/>
      <c r="BM20" s="664"/>
      <c r="BN20" s="665"/>
      <c r="BO20" s="723" t="s">
        <v>137</v>
      </c>
      <c r="BP20" s="723"/>
      <c r="BQ20" s="723"/>
      <c r="BR20" s="723"/>
      <c r="BS20" s="669" t="s">
        <v>137</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4851584</v>
      </c>
      <c r="CS20" s="664"/>
      <c r="CT20" s="664"/>
      <c r="CU20" s="664"/>
      <c r="CV20" s="664"/>
      <c r="CW20" s="664"/>
      <c r="CX20" s="664"/>
      <c r="CY20" s="665"/>
      <c r="CZ20" s="723">
        <v>100</v>
      </c>
      <c r="DA20" s="723"/>
      <c r="DB20" s="723"/>
      <c r="DC20" s="723"/>
      <c r="DD20" s="669">
        <v>584606</v>
      </c>
      <c r="DE20" s="664"/>
      <c r="DF20" s="664"/>
      <c r="DG20" s="664"/>
      <c r="DH20" s="664"/>
      <c r="DI20" s="664"/>
      <c r="DJ20" s="664"/>
      <c r="DK20" s="664"/>
      <c r="DL20" s="664"/>
      <c r="DM20" s="664"/>
      <c r="DN20" s="664"/>
      <c r="DO20" s="664"/>
      <c r="DP20" s="665"/>
      <c r="DQ20" s="669">
        <v>4186349</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226</v>
      </c>
      <c r="AA21" s="723"/>
      <c r="AB21" s="723"/>
      <c r="AC21" s="723"/>
      <c r="AD21" s="724" t="s">
        <v>226</v>
      </c>
      <c r="AE21" s="724"/>
      <c r="AF21" s="724"/>
      <c r="AG21" s="724"/>
      <c r="AH21" s="724"/>
      <c r="AI21" s="724"/>
      <c r="AJ21" s="724"/>
      <c r="AK21" s="724"/>
      <c r="AL21" s="666" t="s">
        <v>226</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226</v>
      </c>
      <c r="BH21" s="664"/>
      <c r="BI21" s="664"/>
      <c r="BJ21" s="664"/>
      <c r="BK21" s="664"/>
      <c r="BL21" s="664"/>
      <c r="BM21" s="664"/>
      <c r="BN21" s="665"/>
      <c r="BO21" s="723" t="s">
        <v>127</v>
      </c>
      <c r="BP21" s="723"/>
      <c r="BQ21" s="723"/>
      <c r="BR21" s="723"/>
      <c r="BS21" s="669" t="s">
        <v>226</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4112227</v>
      </c>
      <c r="S22" s="664"/>
      <c r="T22" s="664"/>
      <c r="U22" s="664"/>
      <c r="V22" s="664"/>
      <c r="W22" s="664"/>
      <c r="X22" s="664"/>
      <c r="Y22" s="665"/>
      <c r="Z22" s="723">
        <v>77</v>
      </c>
      <c r="AA22" s="723"/>
      <c r="AB22" s="723"/>
      <c r="AC22" s="723"/>
      <c r="AD22" s="724">
        <v>4110817</v>
      </c>
      <c r="AE22" s="724"/>
      <c r="AF22" s="724"/>
      <c r="AG22" s="724"/>
      <c r="AH22" s="724"/>
      <c r="AI22" s="724"/>
      <c r="AJ22" s="724"/>
      <c r="AK22" s="724"/>
      <c r="AL22" s="666">
        <v>99.7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127</v>
      </c>
      <c r="BH22" s="664"/>
      <c r="BI22" s="664"/>
      <c r="BJ22" s="664"/>
      <c r="BK22" s="664"/>
      <c r="BL22" s="664"/>
      <c r="BM22" s="664"/>
      <c r="BN22" s="665"/>
      <c r="BO22" s="723" t="s">
        <v>269</v>
      </c>
      <c r="BP22" s="723"/>
      <c r="BQ22" s="723"/>
      <c r="BR22" s="723"/>
      <c r="BS22" s="669" t="s">
        <v>127</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t="s">
        <v>226</v>
      </c>
      <c r="S23" s="664"/>
      <c r="T23" s="664"/>
      <c r="U23" s="664"/>
      <c r="V23" s="664"/>
      <c r="W23" s="664"/>
      <c r="X23" s="664"/>
      <c r="Y23" s="665"/>
      <c r="Z23" s="723" t="s">
        <v>127</v>
      </c>
      <c r="AA23" s="723"/>
      <c r="AB23" s="723"/>
      <c r="AC23" s="723"/>
      <c r="AD23" s="724" t="s">
        <v>226</v>
      </c>
      <c r="AE23" s="724"/>
      <c r="AF23" s="724"/>
      <c r="AG23" s="724"/>
      <c r="AH23" s="724"/>
      <c r="AI23" s="724"/>
      <c r="AJ23" s="724"/>
      <c r="AK23" s="724"/>
      <c r="AL23" s="666" t="s">
        <v>226</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245</v>
      </c>
      <c r="BH23" s="664"/>
      <c r="BI23" s="664"/>
      <c r="BJ23" s="664"/>
      <c r="BK23" s="664"/>
      <c r="BL23" s="664"/>
      <c r="BM23" s="664"/>
      <c r="BN23" s="665"/>
      <c r="BO23" s="723" t="s">
        <v>226</v>
      </c>
      <c r="BP23" s="723"/>
      <c r="BQ23" s="723"/>
      <c r="BR23" s="723"/>
      <c r="BS23" s="669" t="s">
        <v>226</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1294</v>
      </c>
      <c r="S24" s="664"/>
      <c r="T24" s="664"/>
      <c r="U24" s="664"/>
      <c r="V24" s="664"/>
      <c r="W24" s="664"/>
      <c r="X24" s="664"/>
      <c r="Y24" s="665"/>
      <c r="Z24" s="723">
        <v>0</v>
      </c>
      <c r="AA24" s="723"/>
      <c r="AB24" s="723"/>
      <c r="AC24" s="723"/>
      <c r="AD24" s="724" t="s">
        <v>137</v>
      </c>
      <c r="AE24" s="724"/>
      <c r="AF24" s="724"/>
      <c r="AG24" s="724"/>
      <c r="AH24" s="724"/>
      <c r="AI24" s="724"/>
      <c r="AJ24" s="724"/>
      <c r="AK24" s="724"/>
      <c r="AL24" s="666" t="s">
        <v>245</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226</v>
      </c>
      <c r="BP24" s="723"/>
      <c r="BQ24" s="723"/>
      <c r="BR24" s="723"/>
      <c r="BS24" s="669" t="s">
        <v>226</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1302803</v>
      </c>
      <c r="CS24" s="727"/>
      <c r="CT24" s="727"/>
      <c r="CU24" s="727"/>
      <c r="CV24" s="727"/>
      <c r="CW24" s="727"/>
      <c r="CX24" s="727"/>
      <c r="CY24" s="773"/>
      <c r="CZ24" s="774">
        <v>26.9</v>
      </c>
      <c r="DA24" s="743"/>
      <c r="DB24" s="743"/>
      <c r="DC24" s="777"/>
      <c r="DD24" s="772">
        <v>960873</v>
      </c>
      <c r="DE24" s="727"/>
      <c r="DF24" s="727"/>
      <c r="DG24" s="727"/>
      <c r="DH24" s="727"/>
      <c r="DI24" s="727"/>
      <c r="DJ24" s="727"/>
      <c r="DK24" s="773"/>
      <c r="DL24" s="772">
        <v>935186</v>
      </c>
      <c r="DM24" s="727"/>
      <c r="DN24" s="727"/>
      <c r="DO24" s="727"/>
      <c r="DP24" s="727"/>
      <c r="DQ24" s="727"/>
      <c r="DR24" s="727"/>
      <c r="DS24" s="727"/>
      <c r="DT24" s="727"/>
      <c r="DU24" s="727"/>
      <c r="DV24" s="773"/>
      <c r="DW24" s="774">
        <v>22.7</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89261</v>
      </c>
      <c r="S25" s="664"/>
      <c r="T25" s="664"/>
      <c r="U25" s="664"/>
      <c r="V25" s="664"/>
      <c r="W25" s="664"/>
      <c r="X25" s="664"/>
      <c r="Y25" s="665"/>
      <c r="Z25" s="723">
        <v>1.7</v>
      </c>
      <c r="AA25" s="723"/>
      <c r="AB25" s="723"/>
      <c r="AC25" s="723"/>
      <c r="AD25" s="724">
        <v>1713</v>
      </c>
      <c r="AE25" s="724"/>
      <c r="AF25" s="724"/>
      <c r="AG25" s="724"/>
      <c r="AH25" s="724"/>
      <c r="AI25" s="724"/>
      <c r="AJ25" s="724"/>
      <c r="AK25" s="724"/>
      <c r="AL25" s="666">
        <v>0</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269</v>
      </c>
      <c r="BH25" s="664"/>
      <c r="BI25" s="664"/>
      <c r="BJ25" s="664"/>
      <c r="BK25" s="664"/>
      <c r="BL25" s="664"/>
      <c r="BM25" s="664"/>
      <c r="BN25" s="665"/>
      <c r="BO25" s="723" t="s">
        <v>226</v>
      </c>
      <c r="BP25" s="723"/>
      <c r="BQ25" s="723"/>
      <c r="BR25" s="723"/>
      <c r="BS25" s="669" t="s">
        <v>137</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804002</v>
      </c>
      <c r="CS25" s="662"/>
      <c r="CT25" s="662"/>
      <c r="CU25" s="662"/>
      <c r="CV25" s="662"/>
      <c r="CW25" s="662"/>
      <c r="CX25" s="662"/>
      <c r="CY25" s="663"/>
      <c r="CZ25" s="666">
        <v>16.600000000000001</v>
      </c>
      <c r="DA25" s="695"/>
      <c r="DB25" s="695"/>
      <c r="DC25" s="696"/>
      <c r="DD25" s="669">
        <v>735558</v>
      </c>
      <c r="DE25" s="662"/>
      <c r="DF25" s="662"/>
      <c r="DG25" s="662"/>
      <c r="DH25" s="662"/>
      <c r="DI25" s="662"/>
      <c r="DJ25" s="662"/>
      <c r="DK25" s="663"/>
      <c r="DL25" s="669">
        <v>735366</v>
      </c>
      <c r="DM25" s="662"/>
      <c r="DN25" s="662"/>
      <c r="DO25" s="662"/>
      <c r="DP25" s="662"/>
      <c r="DQ25" s="662"/>
      <c r="DR25" s="662"/>
      <c r="DS25" s="662"/>
      <c r="DT25" s="662"/>
      <c r="DU25" s="662"/>
      <c r="DV25" s="663"/>
      <c r="DW25" s="666">
        <v>17.8</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9057</v>
      </c>
      <c r="S26" s="664"/>
      <c r="T26" s="664"/>
      <c r="U26" s="664"/>
      <c r="V26" s="664"/>
      <c r="W26" s="664"/>
      <c r="X26" s="664"/>
      <c r="Y26" s="665"/>
      <c r="Z26" s="723">
        <v>0.2</v>
      </c>
      <c r="AA26" s="723"/>
      <c r="AB26" s="723"/>
      <c r="AC26" s="723"/>
      <c r="AD26" s="724">
        <v>39</v>
      </c>
      <c r="AE26" s="724"/>
      <c r="AF26" s="724"/>
      <c r="AG26" s="724"/>
      <c r="AH26" s="724"/>
      <c r="AI26" s="724"/>
      <c r="AJ26" s="724"/>
      <c r="AK26" s="724"/>
      <c r="AL26" s="666">
        <v>0</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226</v>
      </c>
      <c r="BH26" s="664"/>
      <c r="BI26" s="664"/>
      <c r="BJ26" s="664"/>
      <c r="BK26" s="664"/>
      <c r="BL26" s="664"/>
      <c r="BM26" s="664"/>
      <c r="BN26" s="665"/>
      <c r="BO26" s="723" t="s">
        <v>127</v>
      </c>
      <c r="BP26" s="723"/>
      <c r="BQ26" s="723"/>
      <c r="BR26" s="723"/>
      <c r="BS26" s="669" t="s">
        <v>137</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532144</v>
      </c>
      <c r="CS26" s="664"/>
      <c r="CT26" s="664"/>
      <c r="CU26" s="664"/>
      <c r="CV26" s="664"/>
      <c r="CW26" s="664"/>
      <c r="CX26" s="664"/>
      <c r="CY26" s="665"/>
      <c r="CZ26" s="666">
        <v>11</v>
      </c>
      <c r="DA26" s="695"/>
      <c r="DB26" s="695"/>
      <c r="DC26" s="696"/>
      <c r="DD26" s="669">
        <v>466813</v>
      </c>
      <c r="DE26" s="664"/>
      <c r="DF26" s="664"/>
      <c r="DG26" s="664"/>
      <c r="DH26" s="664"/>
      <c r="DI26" s="664"/>
      <c r="DJ26" s="664"/>
      <c r="DK26" s="665"/>
      <c r="DL26" s="669" t="s">
        <v>127</v>
      </c>
      <c r="DM26" s="664"/>
      <c r="DN26" s="664"/>
      <c r="DO26" s="664"/>
      <c r="DP26" s="664"/>
      <c r="DQ26" s="664"/>
      <c r="DR26" s="664"/>
      <c r="DS26" s="664"/>
      <c r="DT26" s="664"/>
      <c r="DU26" s="664"/>
      <c r="DV26" s="665"/>
      <c r="DW26" s="666" t="s">
        <v>226</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448438</v>
      </c>
      <c r="S27" s="664"/>
      <c r="T27" s="664"/>
      <c r="U27" s="664"/>
      <c r="V27" s="664"/>
      <c r="W27" s="664"/>
      <c r="X27" s="664"/>
      <c r="Y27" s="665"/>
      <c r="Z27" s="723">
        <v>8.4</v>
      </c>
      <c r="AA27" s="723"/>
      <c r="AB27" s="723"/>
      <c r="AC27" s="723"/>
      <c r="AD27" s="724" t="s">
        <v>137</v>
      </c>
      <c r="AE27" s="724"/>
      <c r="AF27" s="724"/>
      <c r="AG27" s="724"/>
      <c r="AH27" s="724"/>
      <c r="AI27" s="724"/>
      <c r="AJ27" s="724"/>
      <c r="AK27" s="724"/>
      <c r="AL27" s="666" t="s">
        <v>127</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3846932</v>
      </c>
      <c r="BH27" s="664"/>
      <c r="BI27" s="664"/>
      <c r="BJ27" s="664"/>
      <c r="BK27" s="664"/>
      <c r="BL27" s="664"/>
      <c r="BM27" s="664"/>
      <c r="BN27" s="665"/>
      <c r="BO27" s="723">
        <v>100</v>
      </c>
      <c r="BP27" s="723"/>
      <c r="BQ27" s="723"/>
      <c r="BR27" s="723"/>
      <c r="BS27" s="669" t="s">
        <v>226</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406275</v>
      </c>
      <c r="CS27" s="662"/>
      <c r="CT27" s="662"/>
      <c r="CU27" s="662"/>
      <c r="CV27" s="662"/>
      <c r="CW27" s="662"/>
      <c r="CX27" s="662"/>
      <c r="CY27" s="663"/>
      <c r="CZ27" s="666">
        <v>8.4</v>
      </c>
      <c r="DA27" s="695"/>
      <c r="DB27" s="695"/>
      <c r="DC27" s="696"/>
      <c r="DD27" s="669">
        <v>132789</v>
      </c>
      <c r="DE27" s="662"/>
      <c r="DF27" s="662"/>
      <c r="DG27" s="662"/>
      <c r="DH27" s="662"/>
      <c r="DI27" s="662"/>
      <c r="DJ27" s="662"/>
      <c r="DK27" s="663"/>
      <c r="DL27" s="669">
        <v>107294</v>
      </c>
      <c r="DM27" s="662"/>
      <c r="DN27" s="662"/>
      <c r="DO27" s="662"/>
      <c r="DP27" s="662"/>
      <c r="DQ27" s="662"/>
      <c r="DR27" s="662"/>
      <c r="DS27" s="662"/>
      <c r="DT27" s="662"/>
      <c r="DU27" s="662"/>
      <c r="DV27" s="663"/>
      <c r="DW27" s="666">
        <v>2.6</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v>7921</v>
      </c>
      <c r="S28" s="664"/>
      <c r="T28" s="664"/>
      <c r="U28" s="664"/>
      <c r="V28" s="664"/>
      <c r="W28" s="664"/>
      <c r="X28" s="664"/>
      <c r="Y28" s="665"/>
      <c r="Z28" s="723">
        <v>0.1</v>
      </c>
      <c r="AA28" s="723"/>
      <c r="AB28" s="723"/>
      <c r="AC28" s="723"/>
      <c r="AD28" s="724">
        <v>7921</v>
      </c>
      <c r="AE28" s="724"/>
      <c r="AF28" s="724"/>
      <c r="AG28" s="724"/>
      <c r="AH28" s="724"/>
      <c r="AI28" s="724"/>
      <c r="AJ28" s="724"/>
      <c r="AK28" s="724"/>
      <c r="AL28" s="666">
        <v>0.2</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92526</v>
      </c>
      <c r="CS28" s="664"/>
      <c r="CT28" s="664"/>
      <c r="CU28" s="664"/>
      <c r="CV28" s="664"/>
      <c r="CW28" s="664"/>
      <c r="CX28" s="664"/>
      <c r="CY28" s="665"/>
      <c r="CZ28" s="666">
        <v>1.9</v>
      </c>
      <c r="DA28" s="695"/>
      <c r="DB28" s="695"/>
      <c r="DC28" s="696"/>
      <c r="DD28" s="669">
        <v>92526</v>
      </c>
      <c r="DE28" s="664"/>
      <c r="DF28" s="664"/>
      <c r="DG28" s="664"/>
      <c r="DH28" s="664"/>
      <c r="DI28" s="664"/>
      <c r="DJ28" s="664"/>
      <c r="DK28" s="665"/>
      <c r="DL28" s="669">
        <v>92526</v>
      </c>
      <c r="DM28" s="664"/>
      <c r="DN28" s="664"/>
      <c r="DO28" s="664"/>
      <c r="DP28" s="664"/>
      <c r="DQ28" s="664"/>
      <c r="DR28" s="664"/>
      <c r="DS28" s="664"/>
      <c r="DT28" s="664"/>
      <c r="DU28" s="664"/>
      <c r="DV28" s="665"/>
      <c r="DW28" s="666">
        <v>2.2000000000000002</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165469</v>
      </c>
      <c r="S29" s="664"/>
      <c r="T29" s="664"/>
      <c r="U29" s="664"/>
      <c r="V29" s="664"/>
      <c r="W29" s="664"/>
      <c r="X29" s="664"/>
      <c r="Y29" s="665"/>
      <c r="Z29" s="723">
        <v>3.1</v>
      </c>
      <c r="AA29" s="723"/>
      <c r="AB29" s="723"/>
      <c r="AC29" s="723"/>
      <c r="AD29" s="724" t="s">
        <v>226</v>
      </c>
      <c r="AE29" s="724"/>
      <c r="AF29" s="724"/>
      <c r="AG29" s="724"/>
      <c r="AH29" s="724"/>
      <c r="AI29" s="724"/>
      <c r="AJ29" s="724"/>
      <c r="AK29" s="724"/>
      <c r="AL29" s="666" t="s">
        <v>226</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92526</v>
      </c>
      <c r="CS29" s="662"/>
      <c r="CT29" s="662"/>
      <c r="CU29" s="662"/>
      <c r="CV29" s="662"/>
      <c r="CW29" s="662"/>
      <c r="CX29" s="662"/>
      <c r="CY29" s="663"/>
      <c r="CZ29" s="666">
        <v>1.9</v>
      </c>
      <c r="DA29" s="695"/>
      <c r="DB29" s="695"/>
      <c r="DC29" s="696"/>
      <c r="DD29" s="669">
        <v>92526</v>
      </c>
      <c r="DE29" s="662"/>
      <c r="DF29" s="662"/>
      <c r="DG29" s="662"/>
      <c r="DH29" s="662"/>
      <c r="DI29" s="662"/>
      <c r="DJ29" s="662"/>
      <c r="DK29" s="663"/>
      <c r="DL29" s="669">
        <v>92526</v>
      </c>
      <c r="DM29" s="662"/>
      <c r="DN29" s="662"/>
      <c r="DO29" s="662"/>
      <c r="DP29" s="662"/>
      <c r="DQ29" s="662"/>
      <c r="DR29" s="662"/>
      <c r="DS29" s="662"/>
      <c r="DT29" s="662"/>
      <c r="DU29" s="662"/>
      <c r="DV29" s="663"/>
      <c r="DW29" s="666">
        <v>2.2000000000000002</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20155</v>
      </c>
      <c r="S30" s="664"/>
      <c r="T30" s="664"/>
      <c r="U30" s="664"/>
      <c r="V30" s="664"/>
      <c r="W30" s="664"/>
      <c r="X30" s="664"/>
      <c r="Y30" s="665"/>
      <c r="Z30" s="723">
        <v>0.4</v>
      </c>
      <c r="AA30" s="723"/>
      <c r="AB30" s="723"/>
      <c r="AC30" s="723"/>
      <c r="AD30" s="724" t="s">
        <v>137</v>
      </c>
      <c r="AE30" s="724"/>
      <c r="AF30" s="724"/>
      <c r="AG30" s="724"/>
      <c r="AH30" s="724"/>
      <c r="AI30" s="724"/>
      <c r="AJ30" s="724"/>
      <c r="AK30" s="724"/>
      <c r="AL30" s="666" t="s">
        <v>226</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99.7</v>
      </c>
      <c r="BH30" s="742"/>
      <c r="BI30" s="742"/>
      <c r="BJ30" s="742"/>
      <c r="BK30" s="742"/>
      <c r="BL30" s="742"/>
      <c r="BM30" s="743">
        <v>98.5</v>
      </c>
      <c r="BN30" s="742"/>
      <c r="BO30" s="742"/>
      <c r="BP30" s="742"/>
      <c r="BQ30" s="744"/>
      <c r="BR30" s="741">
        <v>99.6</v>
      </c>
      <c r="BS30" s="742"/>
      <c r="BT30" s="742"/>
      <c r="BU30" s="742"/>
      <c r="BV30" s="742"/>
      <c r="BW30" s="742"/>
      <c r="BX30" s="743">
        <v>97.8</v>
      </c>
      <c r="BY30" s="742"/>
      <c r="BZ30" s="742"/>
      <c r="CA30" s="742"/>
      <c r="CB30" s="744"/>
      <c r="CD30" s="747"/>
      <c r="CE30" s="748"/>
      <c r="CF30" s="705" t="s">
        <v>311</v>
      </c>
      <c r="CG30" s="702"/>
      <c r="CH30" s="702"/>
      <c r="CI30" s="702"/>
      <c r="CJ30" s="702"/>
      <c r="CK30" s="702"/>
      <c r="CL30" s="702"/>
      <c r="CM30" s="702"/>
      <c r="CN30" s="702"/>
      <c r="CO30" s="702"/>
      <c r="CP30" s="702"/>
      <c r="CQ30" s="703"/>
      <c r="CR30" s="661">
        <v>88437</v>
      </c>
      <c r="CS30" s="664"/>
      <c r="CT30" s="664"/>
      <c r="CU30" s="664"/>
      <c r="CV30" s="664"/>
      <c r="CW30" s="664"/>
      <c r="CX30" s="664"/>
      <c r="CY30" s="665"/>
      <c r="CZ30" s="666">
        <v>1.8</v>
      </c>
      <c r="DA30" s="695"/>
      <c r="DB30" s="695"/>
      <c r="DC30" s="696"/>
      <c r="DD30" s="669">
        <v>88437</v>
      </c>
      <c r="DE30" s="664"/>
      <c r="DF30" s="664"/>
      <c r="DG30" s="664"/>
      <c r="DH30" s="664"/>
      <c r="DI30" s="664"/>
      <c r="DJ30" s="664"/>
      <c r="DK30" s="665"/>
      <c r="DL30" s="669">
        <v>88437</v>
      </c>
      <c r="DM30" s="664"/>
      <c r="DN30" s="664"/>
      <c r="DO30" s="664"/>
      <c r="DP30" s="664"/>
      <c r="DQ30" s="664"/>
      <c r="DR30" s="664"/>
      <c r="DS30" s="664"/>
      <c r="DT30" s="664"/>
      <c r="DU30" s="664"/>
      <c r="DV30" s="665"/>
      <c r="DW30" s="666">
        <v>2.1</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16648</v>
      </c>
      <c r="S31" s="664"/>
      <c r="T31" s="664"/>
      <c r="U31" s="664"/>
      <c r="V31" s="664"/>
      <c r="W31" s="664"/>
      <c r="X31" s="664"/>
      <c r="Y31" s="665"/>
      <c r="Z31" s="723">
        <v>0.3</v>
      </c>
      <c r="AA31" s="723"/>
      <c r="AB31" s="723"/>
      <c r="AC31" s="723"/>
      <c r="AD31" s="724" t="s">
        <v>127</v>
      </c>
      <c r="AE31" s="724"/>
      <c r="AF31" s="724"/>
      <c r="AG31" s="724"/>
      <c r="AH31" s="724"/>
      <c r="AI31" s="724"/>
      <c r="AJ31" s="724"/>
      <c r="AK31" s="724"/>
      <c r="AL31" s="666" t="s">
        <v>226</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99.8</v>
      </c>
      <c r="BH31" s="662"/>
      <c r="BI31" s="662"/>
      <c r="BJ31" s="662"/>
      <c r="BK31" s="662"/>
      <c r="BL31" s="662"/>
      <c r="BM31" s="667">
        <v>99.2</v>
      </c>
      <c r="BN31" s="740"/>
      <c r="BO31" s="740"/>
      <c r="BP31" s="740"/>
      <c r="BQ31" s="701"/>
      <c r="BR31" s="739">
        <v>99.7</v>
      </c>
      <c r="BS31" s="662"/>
      <c r="BT31" s="662"/>
      <c r="BU31" s="662"/>
      <c r="BV31" s="662"/>
      <c r="BW31" s="662"/>
      <c r="BX31" s="667">
        <v>98.8</v>
      </c>
      <c r="BY31" s="740"/>
      <c r="BZ31" s="740"/>
      <c r="CA31" s="740"/>
      <c r="CB31" s="701"/>
      <c r="CD31" s="747"/>
      <c r="CE31" s="748"/>
      <c r="CF31" s="705" t="s">
        <v>315</v>
      </c>
      <c r="CG31" s="702"/>
      <c r="CH31" s="702"/>
      <c r="CI31" s="702"/>
      <c r="CJ31" s="702"/>
      <c r="CK31" s="702"/>
      <c r="CL31" s="702"/>
      <c r="CM31" s="702"/>
      <c r="CN31" s="702"/>
      <c r="CO31" s="702"/>
      <c r="CP31" s="702"/>
      <c r="CQ31" s="703"/>
      <c r="CR31" s="661">
        <v>4089</v>
      </c>
      <c r="CS31" s="662"/>
      <c r="CT31" s="662"/>
      <c r="CU31" s="662"/>
      <c r="CV31" s="662"/>
      <c r="CW31" s="662"/>
      <c r="CX31" s="662"/>
      <c r="CY31" s="663"/>
      <c r="CZ31" s="666">
        <v>0.1</v>
      </c>
      <c r="DA31" s="695"/>
      <c r="DB31" s="695"/>
      <c r="DC31" s="696"/>
      <c r="DD31" s="669">
        <v>4089</v>
      </c>
      <c r="DE31" s="662"/>
      <c r="DF31" s="662"/>
      <c r="DG31" s="662"/>
      <c r="DH31" s="662"/>
      <c r="DI31" s="662"/>
      <c r="DJ31" s="662"/>
      <c r="DK31" s="663"/>
      <c r="DL31" s="669">
        <v>4089</v>
      </c>
      <c r="DM31" s="662"/>
      <c r="DN31" s="662"/>
      <c r="DO31" s="662"/>
      <c r="DP31" s="662"/>
      <c r="DQ31" s="662"/>
      <c r="DR31" s="662"/>
      <c r="DS31" s="662"/>
      <c r="DT31" s="662"/>
      <c r="DU31" s="662"/>
      <c r="DV31" s="663"/>
      <c r="DW31" s="666">
        <v>0.1</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28152</v>
      </c>
      <c r="S32" s="664"/>
      <c r="T32" s="664"/>
      <c r="U32" s="664"/>
      <c r="V32" s="664"/>
      <c r="W32" s="664"/>
      <c r="X32" s="664"/>
      <c r="Y32" s="665"/>
      <c r="Z32" s="723">
        <v>0.5</v>
      </c>
      <c r="AA32" s="723"/>
      <c r="AB32" s="723"/>
      <c r="AC32" s="723"/>
      <c r="AD32" s="724" t="s">
        <v>127</v>
      </c>
      <c r="AE32" s="724"/>
      <c r="AF32" s="724"/>
      <c r="AG32" s="724"/>
      <c r="AH32" s="724"/>
      <c r="AI32" s="724"/>
      <c r="AJ32" s="724"/>
      <c r="AK32" s="724"/>
      <c r="AL32" s="666" t="s">
        <v>127</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99.4</v>
      </c>
      <c r="BH32" s="677"/>
      <c r="BI32" s="677"/>
      <c r="BJ32" s="677"/>
      <c r="BK32" s="677"/>
      <c r="BL32" s="677"/>
      <c r="BM32" s="721">
        <v>97</v>
      </c>
      <c r="BN32" s="677"/>
      <c r="BO32" s="677"/>
      <c r="BP32" s="677"/>
      <c r="BQ32" s="714"/>
      <c r="BR32" s="738">
        <v>99.2</v>
      </c>
      <c r="BS32" s="677"/>
      <c r="BT32" s="677"/>
      <c r="BU32" s="677"/>
      <c r="BV32" s="677"/>
      <c r="BW32" s="677"/>
      <c r="BX32" s="721">
        <v>95.1</v>
      </c>
      <c r="BY32" s="677"/>
      <c r="BZ32" s="677"/>
      <c r="CA32" s="677"/>
      <c r="CB32" s="714"/>
      <c r="CD32" s="749"/>
      <c r="CE32" s="750"/>
      <c r="CF32" s="705" t="s">
        <v>318</v>
      </c>
      <c r="CG32" s="702"/>
      <c r="CH32" s="702"/>
      <c r="CI32" s="702"/>
      <c r="CJ32" s="702"/>
      <c r="CK32" s="702"/>
      <c r="CL32" s="702"/>
      <c r="CM32" s="702"/>
      <c r="CN32" s="702"/>
      <c r="CO32" s="702"/>
      <c r="CP32" s="702"/>
      <c r="CQ32" s="703"/>
      <c r="CR32" s="661" t="s">
        <v>137</v>
      </c>
      <c r="CS32" s="664"/>
      <c r="CT32" s="664"/>
      <c r="CU32" s="664"/>
      <c r="CV32" s="664"/>
      <c r="CW32" s="664"/>
      <c r="CX32" s="664"/>
      <c r="CY32" s="665"/>
      <c r="CZ32" s="666" t="s">
        <v>226</v>
      </c>
      <c r="DA32" s="695"/>
      <c r="DB32" s="695"/>
      <c r="DC32" s="696"/>
      <c r="DD32" s="669" t="s">
        <v>127</v>
      </c>
      <c r="DE32" s="664"/>
      <c r="DF32" s="664"/>
      <c r="DG32" s="664"/>
      <c r="DH32" s="664"/>
      <c r="DI32" s="664"/>
      <c r="DJ32" s="664"/>
      <c r="DK32" s="665"/>
      <c r="DL32" s="669" t="s">
        <v>226</v>
      </c>
      <c r="DM32" s="664"/>
      <c r="DN32" s="664"/>
      <c r="DO32" s="664"/>
      <c r="DP32" s="664"/>
      <c r="DQ32" s="664"/>
      <c r="DR32" s="664"/>
      <c r="DS32" s="664"/>
      <c r="DT32" s="664"/>
      <c r="DU32" s="664"/>
      <c r="DV32" s="665"/>
      <c r="DW32" s="666" t="s">
        <v>127</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349650</v>
      </c>
      <c r="S33" s="664"/>
      <c r="T33" s="664"/>
      <c r="U33" s="664"/>
      <c r="V33" s="664"/>
      <c r="W33" s="664"/>
      <c r="X33" s="664"/>
      <c r="Y33" s="665"/>
      <c r="Z33" s="723">
        <v>6.5</v>
      </c>
      <c r="AA33" s="723"/>
      <c r="AB33" s="723"/>
      <c r="AC33" s="723"/>
      <c r="AD33" s="724" t="s">
        <v>137</v>
      </c>
      <c r="AE33" s="724"/>
      <c r="AF33" s="724"/>
      <c r="AG33" s="724"/>
      <c r="AH33" s="724"/>
      <c r="AI33" s="724"/>
      <c r="AJ33" s="724"/>
      <c r="AK33" s="724"/>
      <c r="AL33" s="666" t="s">
        <v>127</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2964175</v>
      </c>
      <c r="CS33" s="662"/>
      <c r="CT33" s="662"/>
      <c r="CU33" s="662"/>
      <c r="CV33" s="662"/>
      <c r="CW33" s="662"/>
      <c r="CX33" s="662"/>
      <c r="CY33" s="663"/>
      <c r="CZ33" s="666">
        <v>61.1</v>
      </c>
      <c r="DA33" s="695"/>
      <c r="DB33" s="695"/>
      <c r="DC33" s="696"/>
      <c r="DD33" s="669">
        <v>2736296</v>
      </c>
      <c r="DE33" s="662"/>
      <c r="DF33" s="662"/>
      <c r="DG33" s="662"/>
      <c r="DH33" s="662"/>
      <c r="DI33" s="662"/>
      <c r="DJ33" s="662"/>
      <c r="DK33" s="663"/>
      <c r="DL33" s="669">
        <v>1675073</v>
      </c>
      <c r="DM33" s="662"/>
      <c r="DN33" s="662"/>
      <c r="DO33" s="662"/>
      <c r="DP33" s="662"/>
      <c r="DQ33" s="662"/>
      <c r="DR33" s="662"/>
      <c r="DS33" s="662"/>
      <c r="DT33" s="662"/>
      <c r="DU33" s="662"/>
      <c r="DV33" s="663"/>
      <c r="DW33" s="666">
        <v>40.6</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94670</v>
      </c>
      <c r="S34" s="664"/>
      <c r="T34" s="664"/>
      <c r="U34" s="664"/>
      <c r="V34" s="664"/>
      <c r="W34" s="664"/>
      <c r="X34" s="664"/>
      <c r="Y34" s="665"/>
      <c r="Z34" s="723">
        <v>1.8</v>
      </c>
      <c r="AA34" s="723"/>
      <c r="AB34" s="723"/>
      <c r="AC34" s="723"/>
      <c r="AD34" s="724">
        <v>3603</v>
      </c>
      <c r="AE34" s="724"/>
      <c r="AF34" s="724"/>
      <c r="AG34" s="724"/>
      <c r="AH34" s="724"/>
      <c r="AI34" s="724"/>
      <c r="AJ34" s="724"/>
      <c r="AK34" s="724"/>
      <c r="AL34" s="666">
        <v>0.1</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1123083</v>
      </c>
      <c r="CS34" s="664"/>
      <c r="CT34" s="664"/>
      <c r="CU34" s="664"/>
      <c r="CV34" s="664"/>
      <c r="CW34" s="664"/>
      <c r="CX34" s="664"/>
      <c r="CY34" s="665"/>
      <c r="CZ34" s="666">
        <v>23.1</v>
      </c>
      <c r="DA34" s="695"/>
      <c r="DB34" s="695"/>
      <c r="DC34" s="696"/>
      <c r="DD34" s="669">
        <v>1022714</v>
      </c>
      <c r="DE34" s="664"/>
      <c r="DF34" s="664"/>
      <c r="DG34" s="664"/>
      <c r="DH34" s="664"/>
      <c r="DI34" s="664"/>
      <c r="DJ34" s="664"/>
      <c r="DK34" s="665"/>
      <c r="DL34" s="669">
        <v>1009684</v>
      </c>
      <c r="DM34" s="664"/>
      <c r="DN34" s="664"/>
      <c r="DO34" s="664"/>
      <c r="DP34" s="664"/>
      <c r="DQ34" s="664"/>
      <c r="DR34" s="664"/>
      <c r="DS34" s="664"/>
      <c r="DT34" s="664"/>
      <c r="DU34" s="664"/>
      <c r="DV34" s="665"/>
      <c r="DW34" s="666">
        <v>24.5</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t="s">
        <v>226</v>
      </c>
      <c r="S35" s="664"/>
      <c r="T35" s="664"/>
      <c r="U35" s="664"/>
      <c r="V35" s="664"/>
      <c r="W35" s="664"/>
      <c r="X35" s="664"/>
      <c r="Y35" s="665"/>
      <c r="Z35" s="723" t="s">
        <v>127</v>
      </c>
      <c r="AA35" s="723"/>
      <c r="AB35" s="723"/>
      <c r="AC35" s="723"/>
      <c r="AD35" s="724" t="s">
        <v>226</v>
      </c>
      <c r="AE35" s="724"/>
      <c r="AF35" s="724"/>
      <c r="AG35" s="724"/>
      <c r="AH35" s="724"/>
      <c r="AI35" s="724"/>
      <c r="AJ35" s="724"/>
      <c r="AK35" s="724"/>
      <c r="AL35" s="666" t="s">
        <v>127</v>
      </c>
      <c r="AM35" s="667"/>
      <c r="AN35" s="667"/>
      <c r="AO35" s="725"/>
      <c r="AP35" s="234"/>
      <c r="AQ35" s="729" t="s">
        <v>326</v>
      </c>
      <c r="AR35" s="730"/>
      <c r="AS35" s="730"/>
      <c r="AT35" s="730"/>
      <c r="AU35" s="730"/>
      <c r="AV35" s="730"/>
      <c r="AW35" s="730"/>
      <c r="AX35" s="730"/>
      <c r="AY35" s="731"/>
      <c r="AZ35" s="726">
        <v>515034</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14680</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33752</v>
      </c>
      <c r="CS35" s="662"/>
      <c r="CT35" s="662"/>
      <c r="CU35" s="662"/>
      <c r="CV35" s="662"/>
      <c r="CW35" s="662"/>
      <c r="CX35" s="662"/>
      <c r="CY35" s="663"/>
      <c r="CZ35" s="666">
        <v>0.7</v>
      </c>
      <c r="DA35" s="695"/>
      <c r="DB35" s="695"/>
      <c r="DC35" s="696"/>
      <c r="DD35" s="669">
        <v>33474</v>
      </c>
      <c r="DE35" s="662"/>
      <c r="DF35" s="662"/>
      <c r="DG35" s="662"/>
      <c r="DH35" s="662"/>
      <c r="DI35" s="662"/>
      <c r="DJ35" s="662"/>
      <c r="DK35" s="663"/>
      <c r="DL35" s="669">
        <v>8162</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245</v>
      </c>
      <c r="S36" s="664"/>
      <c r="T36" s="664"/>
      <c r="U36" s="664"/>
      <c r="V36" s="664"/>
      <c r="W36" s="664"/>
      <c r="X36" s="664"/>
      <c r="Y36" s="665"/>
      <c r="Z36" s="723" t="s">
        <v>127</v>
      </c>
      <c r="AA36" s="723"/>
      <c r="AB36" s="723"/>
      <c r="AC36" s="723"/>
      <c r="AD36" s="724" t="s">
        <v>137</v>
      </c>
      <c r="AE36" s="724"/>
      <c r="AF36" s="724"/>
      <c r="AG36" s="724"/>
      <c r="AH36" s="724"/>
      <c r="AI36" s="724"/>
      <c r="AJ36" s="724"/>
      <c r="AK36" s="724"/>
      <c r="AL36" s="666" t="s">
        <v>127</v>
      </c>
      <c r="AM36" s="667"/>
      <c r="AN36" s="667"/>
      <c r="AO36" s="725"/>
      <c r="AQ36" s="698" t="s">
        <v>330</v>
      </c>
      <c r="AR36" s="699"/>
      <c r="AS36" s="699"/>
      <c r="AT36" s="699"/>
      <c r="AU36" s="699"/>
      <c r="AV36" s="699"/>
      <c r="AW36" s="699"/>
      <c r="AX36" s="699"/>
      <c r="AY36" s="700"/>
      <c r="AZ36" s="661">
        <v>304631</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14680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669051</v>
      </c>
      <c r="CS36" s="664"/>
      <c r="CT36" s="664"/>
      <c r="CU36" s="664"/>
      <c r="CV36" s="664"/>
      <c r="CW36" s="664"/>
      <c r="CX36" s="664"/>
      <c r="CY36" s="665"/>
      <c r="CZ36" s="666">
        <v>13.8</v>
      </c>
      <c r="DA36" s="695"/>
      <c r="DB36" s="695"/>
      <c r="DC36" s="696"/>
      <c r="DD36" s="669">
        <v>608932</v>
      </c>
      <c r="DE36" s="664"/>
      <c r="DF36" s="664"/>
      <c r="DG36" s="664"/>
      <c r="DH36" s="664"/>
      <c r="DI36" s="664"/>
      <c r="DJ36" s="664"/>
      <c r="DK36" s="665"/>
      <c r="DL36" s="669">
        <v>505124</v>
      </c>
      <c r="DM36" s="664"/>
      <c r="DN36" s="664"/>
      <c r="DO36" s="664"/>
      <c r="DP36" s="664"/>
      <c r="DQ36" s="664"/>
      <c r="DR36" s="664"/>
      <c r="DS36" s="664"/>
      <c r="DT36" s="664"/>
      <c r="DU36" s="664"/>
      <c r="DV36" s="665"/>
      <c r="DW36" s="666">
        <v>12.2</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t="s">
        <v>226</v>
      </c>
      <c r="S37" s="664"/>
      <c r="T37" s="664"/>
      <c r="U37" s="664"/>
      <c r="V37" s="664"/>
      <c r="W37" s="664"/>
      <c r="X37" s="664"/>
      <c r="Y37" s="665"/>
      <c r="Z37" s="723" t="s">
        <v>127</v>
      </c>
      <c r="AA37" s="723"/>
      <c r="AB37" s="723"/>
      <c r="AC37" s="723"/>
      <c r="AD37" s="724" t="s">
        <v>226</v>
      </c>
      <c r="AE37" s="724"/>
      <c r="AF37" s="724"/>
      <c r="AG37" s="724"/>
      <c r="AH37" s="724"/>
      <c r="AI37" s="724"/>
      <c r="AJ37" s="724"/>
      <c r="AK37" s="724"/>
      <c r="AL37" s="666" t="s">
        <v>226</v>
      </c>
      <c r="AM37" s="667"/>
      <c r="AN37" s="667"/>
      <c r="AO37" s="725"/>
      <c r="AQ37" s="698" t="s">
        <v>334</v>
      </c>
      <c r="AR37" s="699"/>
      <c r="AS37" s="699"/>
      <c r="AT37" s="699"/>
      <c r="AU37" s="699"/>
      <c r="AV37" s="699"/>
      <c r="AW37" s="699"/>
      <c r="AX37" s="699"/>
      <c r="AY37" s="700"/>
      <c r="AZ37" s="661">
        <v>22118</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894</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190148</v>
      </c>
      <c r="CS37" s="662"/>
      <c r="CT37" s="662"/>
      <c r="CU37" s="662"/>
      <c r="CV37" s="662"/>
      <c r="CW37" s="662"/>
      <c r="CX37" s="662"/>
      <c r="CY37" s="663"/>
      <c r="CZ37" s="666">
        <v>3.9</v>
      </c>
      <c r="DA37" s="695"/>
      <c r="DB37" s="695"/>
      <c r="DC37" s="696"/>
      <c r="DD37" s="669">
        <v>190148</v>
      </c>
      <c r="DE37" s="662"/>
      <c r="DF37" s="662"/>
      <c r="DG37" s="662"/>
      <c r="DH37" s="662"/>
      <c r="DI37" s="662"/>
      <c r="DJ37" s="662"/>
      <c r="DK37" s="663"/>
      <c r="DL37" s="669">
        <v>189739</v>
      </c>
      <c r="DM37" s="662"/>
      <c r="DN37" s="662"/>
      <c r="DO37" s="662"/>
      <c r="DP37" s="662"/>
      <c r="DQ37" s="662"/>
      <c r="DR37" s="662"/>
      <c r="DS37" s="662"/>
      <c r="DT37" s="662"/>
      <c r="DU37" s="662"/>
      <c r="DV37" s="663"/>
      <c r="DW37" s="666">
        <v>4.5999999999999996</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5342942</v>
      </c>
      <c r="S38" s="713"/>
      <c r="T38" s="713"/>
      <c r="U38" s="713"/>
      <c r="V38" s="713"/>
      <c r="W38" s="713"/>
      <c r="X38" s="713"/>
      <c r="Y38" s="718"/>
      <c r="Z38" s="719">
        <v>100</v>
      </c>
      <c r="AA38" s="719"/>
      <c r="AB38" s="719"/>
      <c r="AC38" s="719"/>
      <c r="AD38" s="720">
        <v>4124093</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4313</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1681</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492916</v>
      </c>
      <c r="CS38" s="664"/>
      <c r="CT38" s="664"/>
      <c r="CU38" s="664"/>
      <c r="CV38" s="664"/>
      <c r="CW38" s="664"/>
      <c r="CX38" s="664"/>
      <c r="CY38" s="665"/>
      <c r="CZ38" s="666">
        <v>10.199999999999999</v>
      </c>
      <c r="DA38" s="695"/>
      <c r="DB38" s="695"/>
      <c r="DC38" s="696"/>
      <c r="DD38" s="669">
        <v>453709</v>
      </c>
      <c r="DE38" s="664"/>
      <c r="DF38" s="664"/>
      <c r="DG38" s="664"/>
      <c r="DH38" s="664"/>
      <c r="DI38" s="664"/>
      <c r="DJ38" s="664"/>
      <c r="DK38" s="665"/>
      <c r="DL38" s="669">
        <v>152103</v>
      </c>
      <c r="DM38" s="664"/>
      <c r="DN38" s="664"/>
      <c r="DO38" s="664"/>
      <c r="DP38" s="664"/>
      <c r="DQ38" s="664"/>
      <c r="DR38" s="664"/>
      <c r="DS38" s="664"/>
      <c r="DT38" s="664"/>
      <c r="DU38" s="664"/>
      <c r="DV38" s="665"/>
      <c r="DW38" s="666">
        <v>3.7</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v>2077</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122</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618395</v>
      </c>
      <c r="CS39" s="662"/>
      <c r="CT39" s="662"/>
      <c r="CU39" s="662"/>
      <c r="CV39" s="662"/>
      <c r="CW39" s="662"/>
      <c r="CX39" s="662"/>
      <c r="CY39" s="663"/>
      <c r="CZ39" s="666">
        <v>12.7</v>
      </c>
      <c r="DA39" s="695"/>
      <c r="DB39" s="695"/>
      <c r="DC39" s="696"/>
      <c r="DD39" s="669">
        <v>595216</v>
      </c>
      <c r="DE39" s="662"/>
      <c r="DF39" s="662"/>
      <c r="DG39" s="662"/>
      <c r="DH39" s="662"/>
      <c r="DI39" s="662"/>
      <c r="DJ39" s="662"/>
      <c r="DK39" s="663"/>
      <c r="DL39" s="669" t="s">
        <v>226</v>
      </c>
      <c r="DM39" s="662"/>
      <c r="DN39" s="662"/>
      <c r="DO39" s="662"/>
      <c r="DP39" s="662"/>
      <c r="DQ39" s="662"/>
      <c r="DR39" s="662"/>
      <c r="DS39" s="662"/>
      <c r="DT39" s="662"/>
      <c r="DU39" s="662"/>
      <c r="DV39" s="663"/>
      <c r="DW39" s="666" t="s">
        <v>226</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47401</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127</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26978</v>
      </c>
      <c r="CS40" s="664"/>
      <c r="CT40" s="664"/>
      <c r="CU40" s="664"/>
      <c r="CV40" s="664"/>
      <c r="CW40" s="664"/>
      <c r="CX40" s="664"/>
      <c r="CY40" s="665"/>
      <c r="CZ40" s="666">
        <v>0.6</v>
      </c>
      <c r="DA40" s="695"/>
      <c r="DB40" s="695"/>
      <c r="DC40" s="696"/>
      <c r="DD40" s="669">
        <v>22251</v>
      </c>
      <c r="DE40" s="664"/>
      <c r="DF40" s="664"/>
      <c r="DG40" s="664"/>
      <c r="DH40" s="664"/>
      <c r="DI40" s="664"/>
      <c r="DJ40" s="664"/>
      <c r="DK40" s="665"/>
      <c r="DL40" s="669" t="s">
        <v>245</v>
      </c>
      <c r="DM40" s="664"/>
      <c r="DN40" s="664"/>
      <c r="DO40" s="664"/>
      <c r="DP40" s="664"/>
      <c r="DQ40" s="664"/>
      <c r="DR40" s="664"/>
      <c r="DS40" s="664"/>
      <c r="DT40" s="664"/>
      <c r="DU40" s="664"/>
      <c r="DV40" s="665"/>
      <c r="DW40" s="666" t="s">
        <v>127</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134494</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300</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127</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584606</v>
      </c>
      <c r="CS42" s="664"/>
      <c r="CT42" s="664"/>
      <c r="CU42" s="664"/>
      <c r="CV42" s="664"/>
      <c r="CW42" s="664"/>
      <c r="CX42" s="664"/>
      <c r="CY42" s="665"/>
      <c r="CZ42" s="666">
        <v>12</v>
      </c>
      <c r="DA42" s="667"/>
      <c r="DB42" s="667"/>
      <c r="DC42" s="668"/>
      <c r="DD42" s="669">
        <v>489180</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9702</v>
      </c>
      <c r="CS43" s="662"/>
      <c r="CT43" s="662"/>
      <c r="CU43" s="662"/>
      <c r="CV43" s="662"/>
      <c r="CW43" s="662"/>
      <c r="CX43" s="662"/>
      <c r="CY43" s="663"/>
      <c r="CZ43" s="666">
        <v>0.2</v>
      </c>
      <c r="DA43" s="695"/>
      <c r="DB43" s="695"/>
      <c r="DC43" s="696"/>
      <c r="DD43" s="669" t="s">
        <v>127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584606</v>
      </c>
      <c r="CS44" s="664"/>
      <c r="CT44" s="664"/>
      <c r="CU44" s="664"/>
      <c r="CV44" s="664"/>
      <c r="CW44" s="664"/>
      <c r="CX44" s="664"/>
      <c r="CY44" s="665"/>
      <c r="CZ44" s="666">
        <v>12</v>
      </c>
      <c r="DA44" s="667"/>
      <c r="DB44" s="667"/>
      <c r="DC44" s="668"/>
      <c r="DD44" s="669">
        <v>489180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342664</v>
      </c>
      <c r="CS45" s="662"/>
      <c r="CT45" s="662"/>
      <c r="CU45" s="662"/>
      <c r="CV45" s="662"/>
      <c r="CW45" s="662"/>
      <c r="CX45" s="662"/>
      <c r="CY45" s="663"/>
      <c r="CZ45" s="666">
        <v>7.1</v>
      </c>
      <c r="DA45" s="695"/>
      <c r="DB45" s="695"/>
      <c r="DC45" s="696"/>
      <c r="DD45" s="669">
        <v>247375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241942</v>
      </c>
      <c r="CS46" s="664"/>
      <c r="CT46" s="664"/>
      <c r="CU46" s="664"/>
      <c r="CV46" s="664"/>
      <c r="CW46" s="664"/>
      <c r="CX46" s="664"/>
      <c r="CY46" s="665"/>
      <c r="CZ46" s="666">
        <v>5</v>
      </c>
      <c r="DA46" s="667"/>
      <c r="DB46" s="667"/>
      <c r="DC46" s="668"/>
      <c r="DD46" s="669">
        <v>241805</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t="s">
        <v>127</v>
      </c>
      <c r="CS47" s="662"/>
      <c r="CT47" s="662"/>
      <c r="CU47" s="662"/>
      <c r="CV47" s="662"/>
      <c r="CW47" s="662"/>
      <c r="CX47" s="662"/>
      <c r="CY47" s="663"/>
      <c r="CZ47" s="666" t="s">
        <v>127</v>
      </c>
      <c r="DA47" s="695"/>
      <c r="DB47" s="695"/>
      <c r="DC47" s="696"/>
      <c r="DD47" s="669" t="s">
        <v>127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226</v>
      </c>
      <c r="CS48" s="664"/>
      <c r="CT48" s="664"/>
      <c r="CU48" s="664"/>
      <c r="CV48" s="664"/>
      <c r="CW48" s="664"/>
      <c r="CX48" s="664"/>
      <c r="CY48" s="665"/>
      <c r="CZ48" s="666" t="s">
        <v>269</v>
      </c>
      <c r="DA48" s="667"/>
      <c r="DB48" s="667"/>
      <c r="DC48" s="668"/>
      <c r="DD48" s="669" t="s">
        <v>269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4851584</v>
      </c>
      <c r="CS49" s="677"/>
      <c r="CT49" s="677"/>
      <c r="CU49" s="677"/>
      <c r="CV49" s="677"/>
      <c r="CW49" s="677"/>
      <c r="CX49" s="677"/>
      <c r="CY49" s="678"/>
      <c r="CZ49" s="679">
        <v>100</v>
      </c>
      <c r="DA49" s="680"/>
      <c r="DB49" s="680"/>
      <c r="DC49" s="681"/>
      <c r="DD49" s="682">
        <v>4186349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G+pHAsWsUNb5yO740arwm9IgF6RRsaoZXrxj/OQT03JsA/TtB+NvudvsSRtovQ1NIN/X8G4zOMxiiJqTkzLULA==" saltValue="H6ayvTLchZ6pev2dht8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5327</v>
      </c>
      <c r="R7" s="1194"/>
      <c r="S7" s="1194"/>
      <c r="T7" s="1194"/>
      <c r="U7" s="1194"/>
      <c r="V7" s="1194">
        <v>4844</v>
      </c>
      <c r="W7" s="1194"/>
      <c r="X7" s="1194"/>
      <c r="Y7" s="1194"/>
      <c r="Z7" s="1194"/>
      <c r="AA7" s="1194">
        <v>483</v>
      </c>
      <c r="AB7" s="1194"/>
      <c r="AC7" s="1194"/>
      <c r="AD7" s="1194"/>
      <c r="AE7" s="1195"/>
      <c r="AF7" s="1196">
        <v>324</v>
      </c>
      <c r="AG7" s="1197"/>
      <c r="AH7" s="1197"/>
      <c r="AI7" s="1197"/>
      <c r="AJ7" s="1198"/>
      <c r="AK7" s="1180">
        <v>28</v>
      </c>
      <c r="AL7" s="1181"/>
      <c r="AM7" s="1181"/>
      <c r="AN7" s="1181"/>
      <c r="AO7" s="1181"/>
      <c r="AP7" s="1181">
        <v>97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2">
      <c r="A8" s="261">
        <v>2</v>
      </c>
      <c r="B8" s="1120" t="s">
        <v>385</v>
      </c>
      <c r="C8" s="1121"/>
      <c r="D8" s="1121"/>
      <c r="E8" s="1121"/>
      <c r="F8" s="1121"/>
      <c r="G8" s="1121"/>
      <c r="H8" s="1121"/>
      <c r="I8" s="1121"/>
      <c r="J8" s="1121"/>
      <c r="K8" s="1121"/>
      <c r="L8" s="1121"/>
      <c r="M8" s="1121"/>
      <c r="N8" s="1121"/>
      <c r="O8" s="1121"/>
      <c r="P8" s="1122"/>
      <c r="Q8" s="1132">
        <v>16</v>
      </c>
      <c r="R8" s="1133"/>
      <c r="S8" s="1133"/>
      <c r="T8" s="1133"/>
      <c r="U8" s="1133"/>
      <c r="V8" s="1133">
        <v>8</v>
      </c>
      <c r="W8" s="1133"/>
      <c r="X8" s="1133"/>
      <c r="Y8" s="1133"/>
      <c r="Z8" s="1133"/>
      <c r="AA8" s="1133">
        <v>8</v>
      </c>
      <c r="AB8" s="1133"/>
      <c r="AC8" s="1133"/>
      <c r="AD8" s="1133"/>
      <c r="AE8" s="1134"/>
      <c r="AF8" s="1126">
        <v>1</v>
      </c>
      <c r="AG8" s="1127"/>
      <c r="AH8" s="1127"/>
      <c r="AI8" s="1127"/>
      <c r="AJ8" s="1128"/>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0"/>
      <c r="C9" s="1121"/>
      <c r="D9" s="1121"/>
      <c r="E9" s="1121"/>
      <c r="F9" s="1121"/>
      <c r="G9" s="1121"/>
      <c r="H9" s="1121"/>
      <c r="I9" s="1121"/>
      <c r="J9" s="1121"/>
      <c r="K9" s="1121"/>
      <c r="L9" s="1121"/>
      <c r="M9" s="1121"/>
      <c r="N9" s="1121"/>
      <c r="O9" s="1121"/>
      <c r="P9" s="1122"/>
      <c r="Q9" s="1132"/>
      <c r="R9" s="1133"/>
      <c r="S9" s="1133"/>
      <c r="T9" s="1133"/>
      <c r="U9" s="1133"/>
      <c r="V9" s="1133"/>
      <c r="W9" s="1133"/>
      <c r="X9" s="1133"/>
      <c r="Y9" s="1133"/>
      <c r="Z9" s="1133"/>
      <c r="AA9" s="1133"/>
      <c r="AB9" s="1133"/>
      <c r="AC9" s="1133"/>
      <c r="AD9" s="1133"/>
      <c r="AE9" s="1134"/>
      <c r="AF9" s="1126"/>
      <c r="AG9" s="1127"/>
      <c r="AH9" s="1127"/>
      <c r="AI9" s="1127"/>
      <c r="AJ9" s="1128"/>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0"/>
      <c r="C10" s="1121"/>
      <c r="D10" s="1121"/>
      <c r="E10" s="1121"/>
      <c r="F10" s="1121"/>
      <c r="G10" s="1121"/>
      <c r="H10" s="1121"/>
      <c r="I10" s="1121"/>
      <c r="J10" s="1121"/>
      <c r="K10" s="1121"/>
      <c r="L10" s="1121"/>
      <c r="M10" s="1121"/>
      <c r="N10" s="1121"/>
      <c r="O10" s="1121"/>
      <c r="P10" s="1122"/>
      <c r="Q10" s="1132"/>
      <c r="R10" s="1133"/>
      <c r="S10" s="1133"/>
      <c r="T10" s="1133"/>
      <c r="U10" s="1133"/>
      <c r="V10" s="1133"/>
      <c r="W10" s="1133"/>
      <c r="X10" s="1133"/>
      <c r="Y10" s="1133"/>
      <c r="Z10" s="1133"/>
      <c r="AA10" s="1133"/>
      <c r="AB10" s="1133"/>
      <c r="AC10" s="1133"/>
      <c r="AD10" s="1133"/>
      <c r="AE10" s="1134"/>
      <c r="AF10" s="1126"/>
      <c r="AG10" s="1127"/>
      <c r="AH10" s="1127"/>
      <c r="AI10" s="1127"/>
      <c r="AJ10" s="1128"/>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0"/>
      <c r="C11" s="1121"/>
      <c r="D11" s="1121"/>
      <c r="E11" s="1121"/>
      <c r="F11" s="1121"/>
      <c r="G11" s="1121"/>
      <c r="H11" s="1121"/>
      <c r="I11" s="1121"/>
      <c r="J11" s="1121"/>
      <c r="K11" s="1121"/>
      <c r="L11" s="1121"/>
      <c r="M11" s="1121"/>
      <c r="N11" s="1121"/>
      <c r="O11" s="1121"/>
      <c r="P11" s="1122"/>
      <c r="Q11" s="1132"/>
      <c r="R11" s="1133"/>
      <c r="S11" s="1133"/>
      <c r="T11" s="1133"/>
      <c r="U11" s="1133"/>
      <c r="V11" s="1133"/>
      <c r="W11" s="1133"/>
      <c r="X11" s="1133"/>
      <c r="Y11" s="1133"/>
      <c r="Z11" s="1133"/>
      <c r="AA11" s="1133"/>
      <c r="AB11" s="1133"/>
      <c r="AC11" s="1133"/>
      <c r="AD11" s="1133"/>
      <c r="AE11" s="1134"/>
      <c r="AF11" s="1126"/>
      <c r="AG11" s="1127"/>
      <c r="AH11" s="1127"/>
      <c r="AI11" s="1127"/>
      <c r="AJ11" s="1128"/>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0"/>
      <c r="C12" s="1121"/>
      <c r="D12" s="1121"/>
      <c r="E12" s="1121"/>
      <c r="F12" s="1121"/>
      <c r="G12" s="1121"/>
      <c r="H12" s="1121"/>
      <c r="I12" s="1121"/>
      <c r="J12" s="1121"/>
      <c r="K12" s="1121"/>
      <c r="L12" s="1121"/>
      <c r="M12" s="1121"/>
      <c r="N12" s="1121"/>
      <c r="O12" s="1121"/>
      <c r="P12" s="1122"/>
      <c r="Q12" s="1132"/>
      <c r="R12" s="1133"/>
      <c r="S12" s="1133"/>
      <c r="T12" s="1133"/>
      <c r="U12" s="1133"/>
      <c r="V12" s="1133"/>
      <c r="W12" s="1133"/>
      <c r="X12" s="1133"/>
      <c r="Y12" s="1133"/>
      <c r="Z12" s="1133"/>
      <c r="AA12" s="1133"/>
      <c r="AB12" s="1133"/>
      <c r="AC12" s="1133"/>
      <c r="AD12" s="1133"/>
      <c r="AE12" s="1134"/>
      <c r="AF12" s="1126"/>
      <c r="AG12" s="1127"/>
      <c r="AH12" s="1127"/>
      <c r="AI12" s="1127"/>
      <c r="AJ12" s="1128"/>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0"/>
      <c r="C13" s="1121"/>
      <c r="D13" s="1121"/>
      <c r="E13" s="1121"/>
      <c r="F13" s="1121"/>
      <c r="G13" s="1121"/>
      <c r="H13" s="1121"/>
      <c r="I13" s="1121"/>
      <c r="J13" s="1121"/>
      <c r="K13" s="1121"/>
      <c r="L13" s="1121"/>
      <c r="M13" s="1121"/>
      <c r="N13" s="1121"/>
      <c r="O13" s="1121"/>
      <c r="P13" s="1122"/>
      <c r="Q13" s="1132"/>
      <c r="R13" s="1133"/>
      <c r="S13" s="1133"/>
      <c r="T13" s="1133"/>
      <c r="U13" s="1133"/>
      <c r="V13" s="1133"/>
      <c r="W13" s="1133"/>
      <c r="X13" s="1133"/>
      <c r="Y13" s="1133"/>
      <c r="Z13" s="1133"/>
      <c r="AA13" s="1133"/>
      <c r="AB13" s="1133"/>
      <c r="AC13" s="1133"/>
      <c r="AD13" s="1133"/>
      <c r="AE13" s="1134"/>
      <c r="AF13" s="1126"/>
      <c r="AG13" s="1127"/>
      <c r="AH13" s="1127"/>
      <c r="AI13" s="1127"/>
      <c r="AJ13" s="1128"/>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0"/>
      <c r="C14" s="1121"/>
      <c r="D14" s="1121"/>
      <c r="E14" s="1121"/>
      <c r="F14" s="1121"/>
      <c r="G14" s="1121"/>
      <c r="H14" s="1121"/>
      <c r="I14" s="1121"/>
      <c r="J14" s="1121"/>
      <c r="K14" s="1121"/>
      <c r="L14" s="1121"/>
      <c r="M14" s="1121"/>
      <c r="N14" s="1121"/>
      <c r="O14" s="1121"/>
      <c r="P14" s="1122"/>
      <c r="Q14" s="1132"/>
      <c r="R14" s="1133"/>
      <c r="S14" s="1133"/>
      <c r="T14" s="1133"/>
      <c r="U14" s="1133"/>
      <c r="V14" s="1133"/>
      <c r="W14" s="1133"/>
      <c r="X14" s="1133"/>
      <c r="Y14" s="1133"/>
      <c r="Z14" s="1133"/>
      <c r="AA14" s="1133"/>
      <c r="AB14" s="1133"/>
      <c r="AC14" s="1133"/>
      <c r="AD14" s="1133"/>
      <c r="AE14" s="1134"/>
      <c r="AF14" s="1126"/>
      <c r="AG14" s="1127"/>
      <c r="AH14" s="1127"/>
      <c r="AI14" s="1127"/>
      <c r="AJ14" s="1128"/>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0"/>
      <c r="C15" s="1121"/>
      <c r="D15" s="1121"/>
      <c r="E15" s="1121"/>
      <c r="F15" s="1121"/>
      <c r="G15" s="1121"/>
      <c r="H15" s="1121"/>
      <c r="I15" s="1121"/>
      <c r="J15" s="1121"/>
      <c r="K15" s="1121"/>
      <c r="L15" s="1121"/>
      <c r="M15" s="1121"/>
      <c r="N15" s="1121"/>
      <c r="O15" s="1121"/>
      <c r="P15" s="1122"/>
      <c r="Q15" s="1132"/>
      <c r="R15" s="1133"/>
      <c r="S15" s="1133"/>
      <c r="T15" s="1133"/>
      <c r="U15" s="1133"/>
      <c r="V15" s="1133"/>
      <c r="W15" s="1133"/>
      <c r="X15" s="1133"/>
      <c r="Y15" s="1133"/>
      <c r="Z15" s="1133"/>
      <c r="AA15" s="1133"/>
      <c r="AB15" s="1133"/>
      <c r="AC15" s="1133"/>
      <c r="AD15" s="1133"/>
      <c r="AE15" s="1134"/>
      <c r="AF15" s="1126"/>
      <c r="AG15" s="1127"/>
      <c r="AH15" s="1127"/>
      <c r="AI15" s="1127"/>
      <c r="AJ15" s="1128"/>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0"/>
      <c r="C16" s="1121"/>
      <c r="D16" s="1121"/>
      <c r="E16" s="1121"/>
      <c r="F16" s="1121"/>
      <c r="G16" s="1121"/>
      <c r="H16" s="1121"/>
      <c r="I16" s="1121"/>
      <c r="J16" s="1121"/>
      <c r="K16" s="1121"/>
      <c r="L16" s="1121"/>
      <c r="M16" s="1121"/>
      <c r="N16" s="1121"/>
      <c r="O16" s="1121"/>
      <c r="P16" s="1122"/>
      <c r="Q16" s="1132"/>
      <c r="R16" s="1133"/>
      <c r="S16" s="1133"/>
      <c r="T16" s="1133"/>
      <c r="U16" s="1133"/>
      <c r="V16" s="1133"/>
      <c r="W16" s="1133"/>
      <c r="X16" s="1133"/>
      <c r="Y16" s="1133"/>
      <c r="Z16" s="1133"/>
      <c r="AA16" s="1133"/>
      <c r="AB16" s="1133"/>
      <c r="AC16" s="1133"/>
      <c r="AD16" s="1133"/>
      <c r="AE16" s="1134"/>
      <c r="AF16" s="1126"/>
      <c r="AG16" s="1127"/>
      <c r="AH16" s="1127"/>
      <c r="AI16" s="1127"/>
      <c r="AJ16" s="1128"/>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0"/>
      <c r="C17" s="1121"/>
      <c r="D17" s="1121"/>
      <c r="E17" s="1121"/>
      <c r="F17" s="1121"/>
      <c r="G17" s="1121"/>
      <c r="H17" s="1121"/>
      <c r="I17" s="1121"/>
      <c r="J17" s="1121"/>
      <c r="K17" s="1121"/>
      <c r="L17" s="1121"/>
      <c r="M17" s="1121"/>
      <c r="N17" s="1121"/>
      <c r="O17" s="1121"/>
      <c r="P17" s="1122"/>
      <c r="Q17" s="1132"/>
      <c r="R17" s="1133"/>
      <c r="S17" s="1133"/>
      <c r="T17" s="1133"/>
      <c r="U17" s="1133"/>
      <c r="V17" s="1133"/>
      <c r="W17" s="1133"/>
      <c r="X17" s="1133"/>
      <c r="Y17" s="1133"/>
      <c r="Z17" s="1133"/>
      <c r="AA17" s="1133"/>
      <c r="AB17" s="1133"/>
      <c r="AC17" s="1133"/>
      <c r="AD17" s="1133"/>
      <c r="AE17" s="1134"/>
      <c r="AF17" s="1126"/>
      <c r="AG17" s="1127"/>
      <c r="AH17" s="1127"/>
      <c r="AI17" s="1127"/>
      <c r="AJ17" s="1128"/>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0"/>
      <c r="C18" s="1121"/>
      <c r="D18" s="1121"/>
      <c r="E18" s="1121"/>
      <c r="F18" s="1121"/>
      <c r="G18" s="1121"/>
      <c r="H18" s="1121"/>
      <c r="I18" s="1121"/>
      <c r="J18" s="1121"/>
      <c r="K18" s="1121"/>
      <c r="L18" s="1121"/>
      <c r="M18" s="1121"/>
      <c r="N18" s="1121"/>
      <c r="O18" s="1121"/>
      <c r="P18" s="1122"/>
      <c r="Q18" s="1132"/>
      <c r="R18" s="1133"/>
      <c r="S18" s="1133"/>
      <c r="T18" s="1133"/>
      <c r="U18" s="1133"/>
      <c r="V18" s="1133"/>
      <c r="W18" s="1133"/>
      <c r="X18" s="1133"/>
      <c r="Y18" s="1133"/>
      <c r="Z18" s="1133"/>
      <c r="AA18" s="1133"/>
      <c r="AB18" s="1133"/>
      <c r="AC18" s="1133"/>
      <c r="AD18" s="1133"/>
      <c r="AE18" s="1134"/>
      <c r="AF18" s="1126"/>
      <c r="AG18" s="1127"/>
      <c r="AH18" s="1127"/>
      <c r="AI18" s="1127"/>
      <c r="AJ18" s="1128"/>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0"/>
      <c r="C19" s="1121"/>
      <c r="D19" s="1121"/>
      <c r="E19" s="1121"/>
      <c r="F19" s="1121"/>
      <c r="G19" s="1121"/>
      <c r="H19" s="1121"/>
      <c r="I19" s="1121"/>
      <c r="J19" s="1121"/>
      <c r="K19" s="1121"/>
      <c r="L19" s="1121"/>
      <c r="M19" s="1121"/>
      <c r="N19" s="1121"/>
      <c r="O19" s="1121"/>
      <c r="P19" s="1122"/>
      <c r="Q19" s="1132"/>
      <c r="R19" s="1133"/>
      <c r="S19" s="1133"/>
      <c r="T19" s="1133"/>
      <c r="U19" s="1133"/>
      <c r="V19" s="1133"/>
      <c r="W19" s="1133"/>
      <c r="X19" s="1133"/>
      <c r="Y19" s="1133"/>
      <c r="Z19" s="1133"/>
      <c r="AA19" s="1133"/>
      <c r="AB19" s="1133"/>
      <c r="AC19" s="1133"/>
      <c r="AD19" s="1133"/>
      <c r="AE19" s="1134"/>
      <c r="AF19" s="1126"/>
      <c r="AG19" s="1127"/>
      <c r="AH19" s="1127"/>
      <c r="AI19" s="1127"/>
      <c r="AJ19" s="1128"/>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0"/>
      <c r="C20" s="1121"/>
      <c r="D20" s="1121"/>
      <c r="E20" s="1121"/>
      <c r="F20" s="1121"/>
      <c r="G20" s="1121"/>
      <c r="H20" s="1121"/>
      <c r="I20" s="1121"/>
      <c r="J20" s="1121"/>
      <c r="K20" s="1121"/>
      <c r="L20" s="1121"/>
      <c r="M20" s="1121"/>
      <c r="N20" s="1121"/>
      <c r="O20" s="1121"/>
      <c r="P20" s="1122"/>
      <c r="Q20" s="1132"/>
      <c r="R20" s="1133"/>
      <c r="S20" s="1133"/>
      <c r="T20" s="1133"/>
      <c r="U20" s="1133"/>
      <c r="V20" s="1133"/>
      <c r="W20" s="1133"/>
      <c r="X20" s="1133"/>
      <c r="Y20" s="1133"/>
      <c r="Z20" s="1133"/>
      <c r="AA20" s="1133"/>
      <c r="AB20" s="1133"/>
      <c r="AC20" s="1133"/>
      <c r="AD20" s="1133"/>
      <c r="AE20" s="1134"/>
      <c r="AF20" s="1126"/>
      <c r="AG20" s="1127"/>
      <c r="AH20" s="1127"/>
      <c r="AI20" s="1127"/>
      <c r="AJ20" s="1128"/>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0"/>
      <c r="C21" s="1121"/>
      <c r="D21" s="1121"/>
      <c r="E21" s="1121"/>
      <c r="F21" s="1121"/>
      <c r="G21" s="1121"/>
      <c r="H21" s="1121"/>
      <c r="I21" s="1121"/>
      <c r="J21" s="1121"/>
      <c r="K21" s="1121"/>
      <c r="L21" s="1121"/>
      <c r="M21" s="1121"/>
      <c r="N21" s="1121"/>
      <c r="O21" s="1121"/>
      <c r="P21" s="1122"/>
      <c r="Q21" s="1132"/>
      <c r="R21" s="1133"/>
      <c r="S21" s="1133"/>
      <c r="T21" s="1133"/>
      <c r="U21" s="1133"/>
      <c r="V21" s="1133"/>
      <c r="W21" s="1133"/>
      <c r="X21" s="1133"/>
      <c r="Y21" s="1133"/>
      <c r="Z21" s="1133"/>
      <c r="AA21" s="1133"/>
      <c r="AB21" s="1133"/>
      <c r="AC21" s="1133"/>
      <c r="AD21" s="1133"/>
      <c r="AE21" s="1134"/>
      <c r="AF21" s="1126"/>
      <c r="AG21" s="1127"/>
      <c r="AH21" s="1127"/>
      <c r="AI21" s="1127"/>
      <c r="AJ21" s="1128"/>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0"/>
      <c r="C22" s="1121"/>
      <c r="D22" s="1121"/>
      <c r="E22" s="1121"/>
      <c r="F22" s="1121"/>
      <c r="G22" s="1121"/>
      <c r="H22" s="1121"/>
      <c r="I22" s="1121"/>
      <c r="J22" s="1121"/>
      <c r="K22" s="1121"/>
      <c r="L22" s="1121"/>
      <c r="M22" s="1121"/>
      <c r="N22" s="1121"/>
      <c r="O22" s="1121"/>
      <c r="P22" s="1122"/>
      <c r="Q22" s="1170"/>
      <c r="R22" s="1171"/>
      <c r="S22" s="1171"/>
      <c r="T22" s="1171"/>
      <c r="U22" s="1171"/>
      <c r="V22" s="1171"/>
      <c r="W22" s="1171"/>
      <c r="X22" s="1171"/>
      <c r="Y22" s="1171"/>
      <c r="Z22" s="1171"/>
      <c r="AA22" s="1171"/>
      <c r="AB22" s="1171"/>
      <c r="AC22" s="1171"/>
      <c r="AD22" s="1171"/>
      <c r="AE22" s="1172"/>
      <c r="AF22" s="1126"/>
      <c r="AG22" s="1127"/>
      <c r="AH22" s="1127"/>
      <c r="AI22" s="1127"/>
      <c r="AJ22" s="1128"/>
      <c r="AK22" s="1166"/>
      <c r="AL22" s="1167"/>
      <c r="AM22" s="1167"/>
      <c r="AN22" s="1167"/>
      <c r="AO22" s="1167"/>
      <c r="AP22" s="1167"/>
      <c r="AQ22" s="1167"/>
      <c r="AR22" s="1167"/>
      <c r="AS22" s="1167"/>
      <c r="AT22" s="1167"/>
      <c r="AU22" s="1168"/>
      <c r="AV22" s="1168"/>
      <c r="AW22" s="1168"/>
      <c r="AX22" s="1168"/>
      <c r="AY22" s="1169"/>
      <c r="AZ22" s="1118" t="s">
        <v>386</v>
      </c>
      <c r="BA22" s="1118"/>
      <c r="BB22" s="1118"/>
      <c r="BC22" s="1118"/>
      <c r="BD22" s="1119"/>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387</v>
      </c>
      <c r="B23" s="1033" t="s">
        <v>388</v>
      </c>
      <c r="C23" s="1034"/>
      <c r="D23" s="1034"/>
      <c r="E23" s="1034"/>
      <c r="F23" s="1034"/>
      <c r="G23" s="1034"/>
      <c r="H23" s="1034"/>
      <c r="I23" s="1034"/>
      <c r="J23" s="1034"/>
      <c r="K23" s="1034"/>
      <c r="L23" s="1034"/>
      <c r="M23" s="1034"/>
      <c r="N23" s="1034"/>
      <c r="O23" s="1034"/>
      <c r="P23" s="1035"/>
      <c r="Q23" s="1157">
        <v>5343</v>
      </c>
      <c r="R23" s="1158"/>
      <c r="S23" s="1158"/>
      <c r="T23" s="1158"/>
      <c r="U23" s="1158"/>
      <c r="V23" s="1158">
        <v>4852</v>
      </c>
      <c r="W23" s="1158"/>
      <c r="X23" s="1158"/>
      <c r="Y23" s="1158"/>
      <c r="Z23" s="1158"/>
      <c r="AA23" s="1158">
        <v>491</v>
      </c>
      <c r="AB23" s="1158"/>
      <c r="AC23" s="1158"/>
      <c r="AD23" s="1158"/>
      <c r="AE23" s="1159"/>
      <c r="AF23" s="1160">
        <v>325</v>
      </c>
      <c r="AG23" s="1158"/>
      <c r="AH23" s="1158"/>
      <c r="AI23" s="1158"/>
      <c r="AJ23" s="1161"/>
      <c r="AK23" s="1162"/>
      <c r="AL23" s="1163"/>
      <c r="AM23" s="1163"/>
      <c r="AN23" s="1163"/>
      <c r="AO23" s="1163"/>
      <c r="AP23" s="1158">
        <v>97</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389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391</v>
      </c>
      <c r="R26" s="1091"/>
      <c r="S26" s="1091"/>
      <c r="T26" s="1091"/>
      <c r="U26" s="1092"/>
      <c r="V26" s="1090" t="s">
        <v>392</v>
      </c>
      <c r="W26" s="1091"/>
      <c r="X26" s="1091"/>
      <c r="Y26" s="1091"/>
      <c r="Z26" s="1092"/>
      <c r="AA26" s="1090" t="s">
        <v>393</v>
      </c>
      <c r="AB26" s="1091"/>
      <c r="AC26" s="1091"/>
      <c r="AD26" s="1091"/>
      <c r="AE26" s="1091"/>
      <c r="AF26" s="1148" t="s">
        <v>394</v>
      </c>
      <c r="AG26" s="1097"/>
      <c r="AH26" s="1097"/>
      <c r="AI26" s="1097"/>
      <c r="AJ26" s="1149"/>
      <c r="AK26" s="1091" t="s">
        <v>395</v>
      </c>
      <c r="AL26" s="1091"/>
      <c r="AM26" s="1091"/>
      <c r="AN26" s="1091"/>
      <c r="AO26" s="1092"/>
      <c r="AP26" s="1090" t="s">
        <v>396</v>
      </c>
      <c r="AQ26" s="1091"/>
      <c r="AR26" s="1091"/>
      <c r="AS26" s="1091"/>
      <c r="AT26" s="1092"/>
      <c r="AU26" s="1090" t="s">
        <v>397</v>
      </c>
      <c r="AV26" s="1091"/>
      <c r="AW26" s="1091"/>
      <c r="AX26" s="1091"/>
      <c r="AY26" s="1092"/>
      <c r="AZ26" s="1090" t="s">
        <v>398</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399</v>
      </c>
      <c r="C28" s="1140"/>
      <c r="D28" s="1140"/>
      <c r="E28" s="1140"/>
      <c r="F28" s="1140"/>
      <c r="G28" s="1140"/>
      <c r="H28" s="1140"/>
      <c r="I28" s="1140"/>
      <c r="J28" s="1140"/>
      <c r="K28" s="1140"/>
      <c r="L28" s="1140"/>
      <c r="M28" s="1140"/>
      <c r="N28" s="1140"/>
      <c r="O28" s="1140"/>
      <c r="P28" s="1141"/>
      <c r="Q28" s="1142">
        <v>793</v>
      </c>
      <c r="R28" s="1143"/>
      <c r="S28" s="1143"/>
      <c r="T28" s="1143"/>
      <c r="U28" s="1143"/>
      <c r="V28" s="1143">
        <v>778</v>
      </c>
      <c r="W28" s="1143"/>
      <c r="X28" s="1143"/>
      <c r="Y28" s="1143"/>
      <c r="Z28" s="1143"/>
      <c r="AA28" s="1143">
        <v>15</v>
      </c>
      <c r="AB28" s="1143"/>
      <c r="AC28" s="1143"/>
      <c r="AD28" s="1143"/>
      <c r="AE28" s="1144"/>
      <c r="AF28" s="1145">
        <v>15</v>
      </c>
      <c r="AG28" s="1143"/>
      <c r="AH28" s="1143"/>
      <c r="AI28" s="1143"/>
      <c r="AJ28" s="1146"/>
      <c r="AK28" s="1147"/>
      <c r="AL28" s="1135"/>
      <c r="AM28" s="1135"/>
      <c r="AN28" s="1135"/>
      <c r="AO28" s="1135"/>
      <c r="AP28" s="1135"/>
      <c r="AQ28" s="1135"/>
      <c r="AR28" s="1135"/>
      <c r="AS28" s="1135"/>
      <c r="AT28" s="1135"/>
      <c r="AU28" s="1135"/>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0" t="s">
        <v>400</v>
      </c>
      <c r="C29" s="1121"/>
      <c r="D29" s="1121"/>
      <c r="E29" s="1121"/>
      <c r="F29" s="1121"/>
      <c r="G29" s="1121"/>
      <c r="H29" s="1121"/>
      <c r="I29" s="1121"/>
      <c r="J29" s="1121"/>
      <c r="K29" s="1121"/>
      <c r="L29" s="1121"/>
      <c r="M29" s="1121"/>
      <c r="N29" s="1121"/>
      <c r="O29" s="1121"/>
      <c r="P29" s="1122"/>
      <c r="Q29" s="1132">
        <v>393</v>
      </c>
      <c r="R29" s="1133"/>
      <c r="S29" s="1133"/>
      <c r="T29" s="1133"/>
      <c r="U29" s="1133"/>
      <c r="V29" s="1133">
        <v>383</v>
      </c>
      <c r="W29" s="1133"/>
      <c r="X29" s="1133"/>
      <c r="Y29" s="1133"/>
      <c r="Z29" s="1133"/>
      <c r="AA29" s="1133">
        <v>10</v>
      </c>
      <c r="AB29" s="1133"/>
      <c r="AC29" s="1133"/>
      <c r="AD29" s="1133"/>
      <c r="AE29" s="1134"/>
      <c r="AF29" s="1126">
        <v>10</v>
      </c>
      <c r="AG29" s="1127"/>
      <c r="AH29" s="1127"/>
      <c r="AI29" s="1127"/>
      <c r="AJ29" s="1128"/>
      <c r="AK29" s="1069"/>
      <c r="AL29" s="1060"/>
      <c r="AM29" s="1060"/>
      <c r="AN29" s="1060"/>
      <c r="AO29" s="1060"/>
      <c r="AP29" s="1060"/>
      <c r="AQ29" s="1060"/>
      <c r="AR29" s="1060"/>
      <c r="AS29" s="1060"/>
      <c r="AT29" s="1060"/>
      <c r="AU29" s="1060"/>
      <c r="AV29" s="1060"/>
      <c r="AW29" s="1060"/>
      <c r="AX29" s="1060"/>
      <c r="AY29" s="1060"/>
      <c r="AZ29" s="1131"/>
      <c r="BA29" s="1131"/>
      <c r="BB29" s="1131"/>
      <c r="BC29" s="1131"/>
      <c r="BD29" s="1131"/>
      <c r="BE29" s="1115"/>
      <c r="BF29" s="1115"/>
      <c r="BG29" s="1115"/>
      <c r="BH29" s="1115"/>
      <c r="BI29" s="1116"/>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0" t="s">
        <v>401</v>
      </c>
      <c r="C30" s="1121"/>
      <c r="D30" s="1121"/>
      <c r="E30" s="1121"/>
      <c r="F30" s="1121"/>
      <c r="G30" s="1121"/>
      <c r="H30" s="1121"/>
      <c r="I30" s="1121"/>
      <c r="J30" s="1121"/>
      <c r="K30" s="1121"/>
      <c r="L30" s="1121"/>
      <c r="M30" s="1121"/>
      <c r="N30" s="1121"/>
      <c r="O30" s="1121"/>
      <c r="P30" s="1122"/>
      <c r="Q30" s="1132">
        <v>114</v>
      </c>
      <c r="R30" s="1133"/>
      <c r="S30" s="1133"/>
      <c r="T30" s="1133"/>
      <c r="U30" s="1133"/>
      <c r="V30" s="1133">
        <v>114</v>
      </c>
      <c r="W30" s="1133"/>
      <c r="X30" s="1133"/>
      <c r="Y30" s="1133"/>
      <c r="Z30" s="1133"/>
      <c r="AA30" s="1133" t="s">
        <v>586</v>
      </c>
      <c r="AB30" s="1133"/>
      <c r="AC30" s="1133"/>
      <c r="AD30" s="1133"/>
      <c r="AE30" s="1134"/>
      <c r="AF30" s="1126" t="s">
        <v>269</v>
      </c>
      <c r="AG30" s="1127"/>
      <c r="AH30" s="1127"/>
      <c r="AI30" s="1127"/>
      <c r="AJ30" s="1128"/>
      <c r="AK30" s="1069"/>
      <c r="AL30" s="1060"/>
      <c r="AM30" s="1060"/>
      <c r="AN30" s="1060"/>
      <c r="AO30" s="1060"/>
      <c r="AP30" s="1060"/>
      <c r="AQ30" s="1060"/>
      <c r="AR30" s="1060"/>
      <c r="AS30" s="1060"/>
      <c r="AT30" s="1060"/>
      <c r="AU30" s="1060"/>
      <c r="AV30" s="1060"/>
      <c r="AW30" s="1060"/>
      <c r="AX30" s="1060"/>
      <c r="AY30" s="1060"/>
      <c r="AZ30" s="1131"/>
      <c r="BA30" s="1131"/>
      <c r="BB30" s="1131"/>
      <c r="BC30" s="1131"/>
      <c r="BD30" s="1131"/>
      <c r="BE30" s="1115"/>
      <c r="BF30" s="1115"/>
      <c r="BG30" s="1115"/>
      <c r="BH30" s="1115"/>
      <c r="BI30" s="1116"/>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0" t="s">
        <v>402</v>
      </c>
      <c r="C31" s="1121"/>
      <c r="D31" s="1121"/>
      <c r="E31" s="1121"/>
      <c r="F31" s="1121"/>
      <c r="G31" s="1121"/>
      <c r="H31" s="1121"/>
      <c r="I31" s="1121"/>
      <c r="J31" s="1121"/>
      <c r="K31" s="1121"/>
      <c r="L31" s="1121"/>
      <c r="M31" s="1121"/>
      <c r="N31" s="1121"/>
      <c r="O31" s="1121"/>
      <c r="P31" s="1122"/>
      <c r="Q31" s="1132">
        <v>7</v>
      </c>
      <c r="R31" s="1133"/>
      <c r="S31" s="1133"/>
      <c r="T31" s="1133"/>
      <c r="U31" s="1133"/>
      <c r="V31" s="1133">
        <v>6</v>
      </c>
      <c r="W31" s="1133"/>
      <c r="X31" s="1133"/>
      <c r="Y31" s="1133"/>
      <c r="Z31" s="1133"/>
      <c r="AA31" s="1133">
        <v>1</v>
      </c>
      <c r="AB31" s="1133"/>
      <c r="AC31" s="1133"/>
      <c r="AD31" s="1133"/>
      <c r="AE31" s="1134"/>
      <c r="AF31" s="1126">
        <v>1</v>
      </c>
      <c r="AG31" s="1127"/>
      <c r="AH31" s="1127"/>
      <c r="AI31" s="1127"/>
      <c r="AJ31" s="1128"/>
      <c r="AK31" s="1069"/>
      <c r="AL31" s="1060"/>
      <c r="AM31" s="1060"/>
      <c r="AN31" s="1060"/>
      <c r="AO31" s="1060"/>
      <c r="AP31" s="1060"/>
      <c r="AQ31" s="1060"/>
      <c r="AR31" s="1060"/>
      <c r="AS31" s="1060"/>
      <c r="AT31" s="1060"/>
      <c r="AU31" s="1060"/>
      <c r="AV31" s="1060"/>
      <c r="AW31" s="1060"/>
      <c r="AX31" s="1060"/>
      <c r="AY31" s="1060"/>
      <c r="AZ31" s="1131"/>
      <c r="BA31" s="1131"/>
      <c r="BB31" s="1131"/>
      <c r="BC31" s="1131"/>
      <c r="BD31" s="1131"/>
      <c r="BE31" s="1115"/>
      <c r="BF31" s="1115"/>
      <c r="BG31" s="1115"/>
      <c r="BH31" s="1115"/>
      <c r="BI31" s="1116"/>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0" t="s">
        <v>403</v>
      </c>
      <c r="C32" s="1121"/>
      <c r="D32" s="1121"/>
      <c r="E32" s="1121"/>
      <c r="F32" s="1121"/>
      <c r="G32" s="1121"/>
      <c r="H32" s="1121"/>
      <c r="I32" s="1121"/>
      <c r="J32" s="1121"/>
      <c r="K32" s="1121"/>
      <c r="L32" s="1121"/>
      <c r="M32" s="1121"/>
      <c r="N32" s="1121"/>
      <c r="O32" s="1121"/>
      <c r="P32" s="1122"/>
      <c r="Q32" s="1132">
        <v>62</v>
      </c>
      <c r="R32" s="1133"/>
      <c r="S32" s="1133"/>
      <c r="T32" s="1133"/>
      <c r="U32" s="1133"/>
      <c r="V32" s="1133">
        <v>98</v>
      </c>
      <c r="W32" s="1133"/>
      <c r="X32" s="1133"/>
      <c r="Y32" s="1133"/>
      <c r="Z32" s="1133"/>
      <c r="AA32" s="1133">
        <v>-36</v>
      </c>
      <c r="AB32" s="1133"/>
      <c r="AC32" s="1133"/>
      <c r="AD32" s="1133"/>
      <c r="AE32" s="1134"/>
      <c r="AF32" s="1126">
        <v>248</v>
      </c>
      <c r="AG32" s="1127"/>
      <c r="AH32" s="1127"/>
      <c r="AI32" s="1127"/>
      <c r="AJ32" s="1128"/>
      <c r="AK32" s="1069">
        <v>19</v>
      </c>
      <c r="AL32" s="1060"/>
      <c r="AM32" s="1060"/>
      <c r="AN32" s="1060"/>
      <c r="AO32" s="1060"/>
      <c r="AP32" s="1060"/>
      <c r="AQ32" s="1060"/>
      <c r="AR32" s="1060"/>
      <c r="AS32" s="1060"/>
      <c r="AT32" s="1060"/>
      <c r="AU32" s="1060"/>
      <c r="AV32" s="1060"/>
      <c r="AW32" s="1060"/>
      <c r="AX32" s="1060"/>
      <c r="AY32" s="1060"/>
      <c r="AZ32" s="1131" t="s">
        <v>586</v>
      </c>
      <c r="BA32" s="1131"/>
      <c r="BB32" s="1131"/>
      <c r="BC32" s="1131"/>
      <c r="BD32" s="1131"/>
      <c r="BE32" s="1115" t="s">
        <v>404</v>
      </c>
      <c r="BF32" s="1115"/>
      <c r="BG32" s="1115"/>
      <c r="BH32" s="1115"/>
      <c r="BI32" s="1116"/>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0" t="s">
        <v>405</v>
      </c>
      <c r="C33" s="1121"/>
      <c r="D33" s="1121"/>
      <c r="E33" s="1121"/>
      <c r="F33" s="1121"/>
      <c r="G33" s="1121"/>
      <c r="H33" s="1121"/>
      <c r="I33" s="1121"/>
      <c r="J33" s="1121"/>
      <c r="K33" s="1121"/>
      <c r="L33" s="1121"/>
      <c r="M33" s="1121"/>
      <c r="N33" s="1121"/>
      <c r="O33" s="1121"/>
      <c r="P33" s="1122"/>
      <c r="Q33" s="1132">
        <v>109</v>
      </c>
      <c r="R33" s="1133"/>
      <c r="S33" s="1133"/>
      <c r="T33" s="1133"/>
      <c r="U33" s="1133"/>
      <c r="V33" s="1133">
        <v>109</v>
      </c>
      <c r="W33" s="1133"/>
      <c r="X33" s="1133"/>
      <c r="Y33" s="1133"/>
      <c r="Z33" s="1133"/>
      <c r="AA33" s="1133" t="s">
        <v>586</v>
      </c>
      <c r="AB33" s="1133"/>
      <c r="AC33" s="1133"/>
      <c r="AD33" s="1133"/>
      <c r="AE33" s="1134"/>
      <c r="AF33" s="1126">
        <v>0</v>
      </c>
      <c r="AG33" s="1127"/>
      <c r="AH33" s="1127"/>
      <c r="AI33" s="1127"/>
      <c r="AJ33" s="1128"/>
      <c r="AK33" s="1069">
        <v>305</v>
      </c>
      <c r="AL33" s="1060"/>
      <c r="AM33" s="1060"/>
      <c r="AN33" s="1060"/>
      <c r="AO33" s="1060"/>
      <c r="AP33" s="1060">
        <v>422</v>
      </c>
      <c r="AQ33" s="1060"/>
      <c r="AR33" s="1060"/>
      <c r="AS33" s="1060"/>
      <c r="AT33" s="1060"/>
      <c r="AU33" s="1060">
        <v>422</v>
      </c>
      <c r="AV33" s="1060"/>
      <c r="AW33" s="1060"/>
      <c r="AX33" s="1060"/>
      <c r="AY33" s="1060"/>
      <c r="AZ33" s="1131" t="s">
        <v>586</v>
      </c>
      <c r="BA33" s="1131"/>
      <c r="BB33" s="1131"/>
      <c r="BC33" s="1131"/>
      <c r="BD33" s="1131"/>
      <c r="BE33" s="1115" t="s">
        <v>406</v>
      </c>
      <c r="BF33" s="1115"/>
      <c r="BG33" s="1115"/>
      <c r="BH33" s="1115"/>
      <c r="BI33" s="1116"/>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0" t="s">
        <v>407</v>
      </c>
      <c r="C34" s="1121"/>
      <c r="D34" s="1121"/>
      <c r="E34" s="1121"/>
      <c r="F34" s="1121"/>
      <c r="G34" s="1121"/>
      <c r="H34" s="1121"/>
      <c r="I34" s="1121"/>
      <c r="J34" s="1121"/>
      <c r="K34" s="1121"/>
      <c r="L34" s="1121"/>
      <c r="M34" s="1121"/>
      <c r="N34" s="1121"/>
      <c r="O34" s="1121"/>
      <c r="P34" s="1122"/>
      <c r="Q34" s="1132">
        <v>5</v>
      </c>
      <c r="R34" s="1133"/>
      <c r="S34" s="1133"/>
      <c r="T34" s="1133"/>
      <c r="U34" s="1133"/>
      <c r="V34" s="1133">
        <v>5</v>
      </c>
      <c r="W34" s="1133"/>
      <c r="X34" s="1133"/>
      <c r="Y34" s="1133"/>
      <c r="Z34" s="1133"/>
      <c r="AA34" s="1133" t="s">
        <v>588</v>
      </c>
      <c r="AB34" s="1133"/>
      <c r="AC34" s="1133"/>
      <c r="AD34" s="1133"/>
      <c r="AE34" s="1134"/>
      <c r="AF34" s="1126" t="s">
        <v>127</v>
      </c>
      <c r="AG34" s="1127"/>
      <c r="AH34" s="1127"/>
      <c r="AI34" s="1127"/>
      <c r="AJ34" s="1128"/>
      <c r="AK34" s="1069">
        <v>2</v>
      </c>
      <c r="AL34" s="1060"/>
      <c r="AM34" s="1060"/>
      <c r="AN34" s="1060"/>
      <c r="AO34" s="1060"/>
      <c r="AP34" s="1060"/>
      <c r="AQ34" s="1060"/>
      <c r="AR34" s="1060"/>
      <c r="AS34" s="1060"/>
      <c r="AT34" s="1060"/>
      <c r="AU34" s="1060"/>
      <c r="AV34" s="1060"/>
      <c r="AW34" s="1060"/>
      <c r="AX34" s="1060"/>
      <c r="AY34" s="1060"/>
      <c r="AZ34" s="1131" t="s">
        <v>587</v>
      </c>
      <c r="BA34" s="1131"/>
      <c r="BB34" s="1131"/>
      <c r="BC34" s="1131"/>
      <c r="BD34" s="1131"/>
      <c r="BE34" s="1115" t="s">
        <v>406</v>
      </c>
      <c r="BF34" s="1115"/>
      <c r="BG34" s="1115"/>
      <c r="BH34" s="1115"/>
      <c r="BI34" s="1116"/>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0" t="s">
        <v>408</v>
      </c>
      <c r="C35" s="1121"/>
      <c r="D35" s="1121"/>
      <c r="E35" s="1121"/>
      <c r="F35" s="1121"/>
      <c r="G35" s="1121"/>
      <c r="H35" s="1121"/>
      <c r="I35" s="1121"/>
      <c r="J35" s="1121"/>
      <c r="K35" s="1121"/>
      <c r="L35" s="1121"/>
      <c r="M35" s="1121"/>
      <c r="N35" s="1121"/>
      <c r="O35" s="1121"/>
      <c r="P35" s="1122"/>
      <c r="Q35" s="1132">
        <v>0</v>
      </c>
      <c r="R35" s="1133"/>
      <c r="S35" s="1133"/>
      <c r="T35" s="1133"/>
      <c r="U35" s="1133"/>
      <c r="V35" s="1133">
        <v>0</v>
      </c>
      <c r="W35" s="1133"/>
      <c r="X35" s="1133"/>
      <c r="Y35" s="1133"/>
      <c r="Z35" s="1133"/>
      <c r="AA35" s="1133" t="s">
        <v>586</v>
      </c>
      <c r="AB35" s="1133"/>
      <c r="AC35" s="1133"/>
      <c r="AD35" s="1133"/>
      <c r="AE35" s="1134"/>
      <c r="AF35" s="1126" t="s">
        <v>269</v>
      </c>
      <c r="AG35" s="1127"/>
      <c r="AH35" s="1127"/>
      <c r="AI35" s="1127"/>
      <c r="AJ35" s="1128"/>
      <c r="AK35" s="1069"/>
      <c r="AL35" s="1060"/>
      <c r="AM35" s="1060"/>
      <c r="AN35" s="1060"/>
      <c r="AO35" s="1060"/>
      <c r="AP35" s="1060"/>
      <c r="AQ35" s="1060"/>
      <c r="AR35" s="1060"/>
      <c r="AS35" s="1060"/>
      <c r="AT35" s="1060"/>
      <c r="AU35" s="1060"/>
      <c r="AV35" s="1060"/>
      <c r="AW35" s="1060"/>
      <c r="AX35" s="1060"/>
      <c r="AY35" s="1060"/>
      <c r="AZ35" s="1131" t="s">
        <v>588</v>
      </c>
      <c r="BA35" s="1131"/>
      <c r="BB35" s="1131"/>
      <c r="BC35" s="1131"/>
      <c r="BD35" s="1131"/>
      <c r="BE35" s="1115" t="s">
        <v>406</v>
      </c>
      <c r="BF35" s="1115"/>
      <c r="BG35" s="1115"/>
      <c r="BH35" s="1115"/>
      <c r="BI35" s="1116"/>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0"/>
      <c r="C36" s="1121"/>
      <c r="D36" s="1121"/>
      <c r="E36" s="1121"/>
      <c r="F36" s="1121"/>
      <c r="G36" s="1121"/>
      <c r="H36" s="1121"/>
      <c r="I36" s="1121"/>
      <c r="J36" s="1121"/>
      <c r="K36" s="1121"/>
      <c r="L36" s="1121"/>
      <c r="M36" s="1121"/>
      <c r="N36" s="1121"/>
      <c r="O36" s="1121"/>
      <c r="P36" s="1122"/>
      <c r="Q36" s="1132"/>
      <c r="R36" s="1133"/>
      <c r="S36" s="1133"/>
      <c r="T36" s="1133"/>
      <c r="U36" s="1133"/>
      <c r="V36" s="1133"/>
      <c r="W36" s="1133"/>
      <c r="X36" s="1133"/>
      <c r="Y36" s="1133"/>
      <c r="Z36" s="1133"/>
      <c r="AA36" s="1133"/>
      <c r="AB36" s="1133"/>
      <c r="AC36" s="1133"/>
      <c r="AD36" s="1133"/>
      <c r="AE36" s="1134"/>
      <c r="AF36" s="1126"/>
      <c r="AG36" s="1127"/>
      <c r="AH36" s="1127"/>
      <c r="AI36" s="1127"/>
      <c r="AJ36" s="1128"/>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15"/>
      <c r="BF36" s="1115"/>
      <c r="BG36" s="1115"/>
      <c r="BH36" s="1115"/>
      <c r="BI36" s="1116"/>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0"/>
      <c r="C37" s="1121"/>
      <c r="D37" s="1121"/>
      <c r="E37" s="1121"/>
      <c r="F37" s="1121"/>
      <c r="G37" s="1121"/>
      <c r="H37" s="1121"/>
      <c r="I37" s="1121"/>
      <c r="J37" s="1121"/>
      <c r="K37" s="1121"/>
      <c r="L37" s="1121"/>
      <c r="M37" s="1121"/>
      <c r="N37" s="1121"/>
      <c r="O37" s="1121"/>
      <c r="P37" s="1122"/>
      <c r="Q37" s="1132"/>
      <c r="R37" s="1133"/>
      <c r="S37" s="1133"/>
      <c r="T37" s="1133"/>
      <c r="U37" s="1133"/>
      <c r="V37" s="1133"/>
      <c r="W37" s="1133"/>
      <c r="X37" s="1133"/>
      <c r="Y37" s="1133"/>
      <c r="Z37" s="1133"/>
      <c r="AA37" s="1133"/>
      <c r="AB37" s="1133"/>
      <c r="AC37" s="1133"/>
      <c r="AD37" s="1133"/>
      <c r="AE37" s="1134"/>
      <c r="AF37" s="1126"/>
      <c r="AG37" s="1127"/>
      <c r="AH37" s="1127"/>
      <c r="AI37" s="1127"/>
      <c r="AJ37" s="1128"/>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15"/>
      <c r="BF37" s="1115"/>
      <c r="BG37" s="1115"/>
      <c r="BH37" s="1115"/>
      <c r="BI37" s="1116"/>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0"/>
      <c r="C38" s="1121"/>
      <c r="D38" s="1121"/>
      <c r="E38" s="1121"/>
      <c r="F38" s="1121"/>
      <c r="G38" s="1121"/>
      <c r="H38" s="1121"/>
      <c r="I38" s="1121"/>
      <c r="J38" s="1121"/>
      <c r="K38" s="1121"/>
      <c r="L38" s="1121"/>
      <c r="M38" s="1121"/>
      <c r="N38" s="1121"/>
      <c r="O38" s="1121"/>
      <c r="P38" s="1122"/>
      <c r="Q38" s="1132"/>
      <c r="R38" s="1133"/>
      <c r="S38" s="1133"/>
      <c r="T38" s="1133"/>
      <c r="U38" s="1133"/>
      <c r="V38" s="1133"/>
      <c r="W38" s="1133"/>
      <c r="X38" s="1133"/>
      <c r="Y38" s="1133"/>
      <c r="Z38" s="1133"/>
      <c r="AA38" s="1133"/>
      <c r="AB38" s="1133"/>
      <c r="AC38" s="1133"/>
      <c r="AD38" s="1133"/>
      <c r="AE38" s="1134"/>
      <c r="AF38" s="1126"/>
      <c r="AG38" s="1127"/>
      <c r="AH38" s="1127"/>
      <c r="AI38" s="1127"/>
      <c r="AJ38" s="1128"/>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15"/>
      <c r="BF38" s="1115"/>
      <c r="BG38" s="1115"/>
      <c r="BH38" s="1115"/>
      <c r="BI38" s="1116"/>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0"/>
      <c r="C39" s="1121"/>
      <c r="D39" s="1121"/>
      <c r="E39" s="1121"/>
      <c r="F39" s="1121"/>
      <c r="G39" s="1121"/>
      <c r="H39" s="1121"/>
      <c r="I39" s="1121"/>
      <c r="J39" s="1121"/>
      <c r="K39" s="1121"/>
      <c r="L39" s="1121"/>
      <c r="M39" s="1121"/>
      <c r="N39" s="1121"/>
      <c r="O39" s="1121"/>
      <c r="P39" s="1122"/>
      <c r="Q39" s="1132"/>
      <c r="R39" s="1133"/>
      <c r="S39" s="1133"/>
      <c r="T39" s="1133"/>
      <c r="U39" s="1133"/>
      <c r="V39" s="1133"/>
      <c r="W39" s="1133"/>
      <c r="X39" s="1133"/>
      <c r="Y39" s="1133"/>
      <c r="Z39" s="1133"/>
      <c r="AA39" s="1133"/>
      <c r="AB39" s="1133"/>
      <c r="AC39" s="1133"/>
      <c r="AD39" s="1133"/>
      <c r="AE39" s="1134"/>
      <c r="AF39" s="1126"/>
      <c r="AG39" s="1127"/>
      <c r="AH39" s="1127"/>
      <c r="AI39" s="1127"/>
      <c r="AJ39" s="1128"/>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15"/>
      <c r="BF39" s="1115"/>
      <c r="BG39" s="1115"/>
      <c r="BH39" s="1115"/>
      <c r="BI39" s="1116"/>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0"/>
      <c r="C40" s="1121"/>
      <c r="D40" s="1121"/>
      <c r="E40" s="1121"/>
      <c r="F40" s="1121"/>
      <c r="G40" s="1121"/>
      <c r="H40" s="1121"/>
      <c r="I40" s="1121"/>
      <c r="J40" s="1121"/>
      <c r="K40" s="1121"/>
      <c r="L40" s="1121"/>
      <c r="M40" s="1121"/>
      <c r="N40" s="1121"/>
      <c r="O40" s="1121"/>
      <c r="P40" s="1122"/>
      <c r="Q40" s="1132"/>
      <c r="R40" s="1133"/>
      <c r="S40" s="1133"/>
      <c r="T40" s="1133"/>
      <c r="U40" s="1133"/>
      <c r="V40" s="1133"/>
      <c r="W40" s="1133"/>
      <c r="X40" s="1133"/>
      <c r="Y40" s="1133"/>
      <c r="Z40" s="1133"/>
      <c r="AA40" s="1133"/>
      <c r="AB40" s="1133"/>
      <c r="AC40" s="1133"/>
      <c r="AD40" s="1133"/>
      <c r="AE40" s="1134"/>
      <c r="AF40" s="1126"/>
      <c r="AG40" s="1127"/>
      <c r="AH40" s="1127"/>
      <c r="AI40" s="1127"/>
      <c r="AJ40" s="1128"/>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15"/>
      <c r="BF40" s="1115"/>
      <c r="BG40" s="1115"/>
      <c r="BH40" s="1115"/>
      <c r="BI40" s="1116"/>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0"/>
      <c r="C41" s="1121"/>
      <c r="D41" s="1121"/>
      <c r="E41" s="1121"/>
      <c r="F41" s="1121"/>
      <c r="G41" s="1121"/>
      <c r="H41" s="1121"/>
      <c r="I41" s="1121"/>
      <c r="J41" s="1121"/>
      <c r="K41" s="1121"/>
      <c r="L41" s="1121"/>
      <c r="M41" s="1121"/>
      <c r="N41" s="1121"/>
      <c r="O41" s="1121"/>
      <c r="P41" s="1122"/>
      <c r="Q41" s="1132"/>
      <c r="R41" s="1133"/>
      <c r="S41" s="1133"/>
      <c r="T41" s="1133"/>
      <c r="U41" s="1133"/>
      <c r="V41" s="1133"/>
      <c r="W41" s="1133"/>
      <c r="X41" s="1133"/>
      <c r="Y41" s="1133"/>
      <c r="Z41" s="1133"/>
      <c r="AA41" s="1133"/>
      <c r="AB41" s="1133"/>
      <c r="AC41" s="1133"/>
      <c r="AD41" s="1133"/>
      <c r="AE41" s="1134"/>
      <c r="AF41" s="1126"/>
      <c r="AG41" s="1127"/>
      <c r="AH41" s="1127"/>
      <c r="AI41" s="1127"/>
      <c r="AJ41" s="1128"/>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15"/>
      <c r="BF41" s="1115"/>
      <c r="BG41" s="1115"/>
      <c r="BH41" s="1115"/>
      <c r="BI41" s="1116"/>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0"/>
      <c r="C42" s="1121"/>
      <c r="D42" s="1121"/>
      <c r="E42" s="1121"/>
      <c r="F42" s="1121"/>
      <c r="G42" s="1121"/>
      <c r="H42" s="1121"/>
      <c r="I42" s="1121"/>
      <c r="J42" s="1121"/>
      <c r="K42" s="1121"/>
      <c r="L42" s="1121"/>
      <c r="M42" s="1121"/>
      <c r="N42" s="1121"/>
      <c r="O42" s="1121"/>
      <c r="P42" s="1122"/>
      <c r="Q42" s="1132"/>
      <c r="R42" s="1133"/>
      <c r="S42" s="1133"/>
      <c r="T42" s="1133"/>
      <c r="U42" s="1133"/>
      <c r="V42" s="1133"/>
      <c r="W42" s="1133"/>
      <c r="X42" s="1133"/>
      <c r="Y42" s="1133"/>
      <c r="Z42" s="1133"/>
      <c r="AA42" s="1133"/>
      <c r="AB42" s="1133"/>
      <c r="AC42" s="1133"/>
      <c r="AD42" s="1133"/>
      <c r="AE42" s="1134"/>
      <c r="AF42" s="1126"/>
      <c r="AG42" s="1127"/>
      <c r="AH42" s="1127"/>
      <c r="AI42" s="1127"/>
      <c r="AJ42" s="1128"/>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15"/>
      <c r="BF42" s="1115"/>
      <c r="BG42" s="1115"/>
      <c r="BH42" s="1115"/>
      <c r="BI42" s="1116"/>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0"/>
      <c r="C43" s="1121"/>
      <c r="D43" s="1121"/>
      <c r="E43" s="1121"/>
      <c r="F43" s="1121"/>
      <c r="G43" s="1121"/>
      <c r="H43" s="1121"/>
      <c r="I43" s="1121"/>
      <c r="J43" s="1121"/>
      <c r="K43" s="1121"/>
      <c r="L43" s="1121"/>
      <c r="M43" s="1121"/>
      <c r="N43" s="1121"/>
      <c r="O43" s="1121"/>
      <c r="P43" s="1122"/>
      <c r="Q43" s="1132"/>
      <c r="R43" s="1133"/>
      <c r="S43" s="1133"/>
      <c r="T43" s="1133"/>
      <c r="U43" s="1133"/>
      <c r="V43" s="1133"/>
      <c r="W43" s="1133"/>
      <c r="X43" s="1133"/>
      <c r="Y43" s="1133"/>
      <c r="Z43" s="1133"/>
      <c r="AA43" s="1133"/>
      <c r="AB43" s="1133"/>
      <c r="AC43" s="1133"/>
      <c r="AD43" s="1133"/>
      <c r="AE43" s="1134"/>
      <c r="AF43" s="1126"/>
      <c r="AG43" s="1127"/>
      <c r="AH43" s="1127"/>
      <c r="AI43" s="1127"/>
      <c r="AJ43" s="1128"/>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15"/>
      <c r="BF43" s="1115"/>
      <c r="BG43" s="1115"/>
      <c r="BH43" s="1115"/>
      <c r="BI43" s="1116"/>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0"/>
      <c r="C44" s="1121"/>
      <c r="D44" s="1121"/>
      <c r="E44" s="1121"/>
      <c r="F44" s="1121"/>
      <c r="G44" s="1121"/>
      <c r="H44" s="1121"/>
      <c r="I44" s="1121"/>
      <c r="J44" s="1121"/>
      <c r="K44" s="1121"/>
      <c r="L44" s="1121"/>
      <c r="M44" s="1121"/>
      <c r="N44" s="1121"/>
      <c r="O44" s="1121"/>
      <c r="P44" s="1122"/>
      <c r="Q44" s="1132"/>
      <c r="R44" s="1133"/>
      <c r="S44" s="1133"/>
      <c r="T44" s="1133"/>
      <c r="U44" s="1133"/>
      <c r="V44" s="1133"/>
      <c r="W44" s="1133"/>
      <c r="X44" s="1133"/>
      <c r="Y44" s="1133"/>
      <c r="Z44" s="1133"/>
      <c r="AA44" s="1133"/>
      <c r="AB44" s="1133"/>
      <c r="AC44" s="1133"/>
      <c r="AD44" s="1133"/>
      <c r="AE44" s="1134"/>
      <c r="AF44" s="1126"/>
      <c r="AG44" s="1127"/>
      <c r="AH44" s="1127"/>
      <c r="AI44" s="1127"/>
      <c r="AJ44" s="1128"/>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15"/>
      <c r="BF44" s="1115"/>
      <c r="BG44" s="1115"/>
      <c r="BH44" s="1115"/>
      <c r="BI44" s="1116"/>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0"/>
      <c r="C45" s="1121"/>
      <c r="D45" s="1121"/>
      <c r="E45" s="1121"/>
      <c r="F45" s="1121"/>
      <c r="G45" s="1121"/>
      <c r="H45" s="1121"/>
      <c r="I45" s="1121"/>
      <c r="J45" s="1121"/>
      <c r="K45" s="1121"/>
      <c r="L45" s="1121"/>
      <c r="M45" s="1121"/>
      <c r="N45" s="1121"/>
      <c r="O45" s="1121"/>
      <c r="P45" s="1122"/>
      <c r="Q45" s="1132"/>
      <c r="R45" s="1133"/>
      <c r="S45" s="1133"/>
      <c r="T45" s="1133"/>
      <c r="U45" s="1133"/>
      <c r="V45" s="1133"/>
      <c r="W45" s="1133"/>
      <c r="X45" s="1133"/>
      <c r="Y45" s="1133"/>
      <c r="Z45" s="1133"/>
      <c r="AA45" s="1133"/>
      <c r="AB45" s="1133"/>
      <c r="AC45" s="1133"/>
      <c r="AD45" s="1133"/>
      <c r="AE45" s="1134"/>
      <c r="AF45" s="1126"/>
      <c r="AG45" s="1127"/>
      <c r="AH45" s="1127"/>
      <c r="AI45" s="1127"/>
      <c r="AJ45" s="1128"/>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15"/>
      <c r="BF45" s="1115"/>
      <c r="BG45" s="1115"/>
      <c r="BH45" s="1115"/>
      <c r="BI45" s="1116"/>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0"/>
      <c r="C46" s="1121"/>
      <c r="D46" s="1121"/>
      <c r="E46" s="1121"/>
      <c r="F46" s="1121"/>
      <c r="G46" s="1121"/>
      <c r="H46" s="1121"/>
      <c r="I46" s="1121"/>
      <c r="J46" s="1121"/>
      <c r="K46" s="1121"/>
      <c r="L46" s="1121"/>
      <c r="M46" s="1121"/>
      <c r="N46" s="1121"/>
      <c r="O46" s="1121"/>
      <c r="P46" s="1122"/>
      <c r="Q46" s="1132"/>
      <c r="R46" s="1133"/>
      <c r="S46" s="1133"/>
      <c r="T46" s="1133"/>
      <c r="U46" s="1133"/>
      <c r="V46" s="1133"/>
      <c r="W46" s="1133"/>
      <c r="X46" s="1133"/>
      <c r="Y46" s="1133"/>
      <c r="Z46" s="1133"/>
      <c r="AA46" s="1133"/>
      <c r="AB46" s="1133"/>
      <c r="AC46" s="1133"/>
      <c r="AD46" s="1133"/>
      <c r="AE46" s="1134"/>
      <c r="AF46" s="1126"/>
      <c r="AG46" s="1127"/>
      <c r="AH46" s="1127"/>
      <c r="AI46" s="1127"/>
      <c r="AJ46" s="1128"/>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15"/>
      <c r="BF46" s="1115"/>
      <c r="BG46" s="1115"/>
      <c r="BH46" s="1115"/>
      <c r="BI46" s="1116"/>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0"/>
      <c r="C47" s="1121"/>
      <c r="D47" s="1121"/>
      <c r="E47" s="1121"/>
      <c r="F47" s="1121"/>
      <c r="G47" s="1121"/>
      <c r="H47" s="1121"/>
      <c r="I47" s="1121"/>
      <c r="J47" s="1121"/>
      <c r="K47" s="1121"/>
      <c r="L47" s="1121"/>
      <c r="M47" s="1121"/>
      <c r="N47" s="1121"/>
      <c r="O47" s="1121"/>
      <c r="P47" s="1122"/>
      <c r="Q47" s="1132"/>
      <c r="R47" s="1133"/>
      <c r="S47" s="1133"/>
      <c r="T47" s="1133"/>
      <c r="U47" s="1133"/>
      <c r="V47" s="1133"/>
      <c r="W47" s="1133"/>
      <c r="X47" s="1133"/>
      <c r="Y47" s="1133"/>
      <c r="Z47" s="1133"/>
      <c r="AA47" s="1133"/>
      <c r="AB47" s="1133"/>
      <c r="AC47" s="1133"/>
      <c r="AD47" s="1133"/>
      <c r="AE47" s="1134"/>
      <c r="AF47" s="1126"/>
      <c r="AG47" s="1127"/>
      <c r="AH47" s="1127"/>
      <c r="AI47" s="1127"/>
      <c r="AJ47" s="1128"/>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15"/>
      <c r="BF47" s="1115"/>
      <c r="BG47" s="1115"/>
      <c r="BH47" s="1115"/>
      <c r="BI47" s="1116"/>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0"/>
      <c r="C48" s="1121"/>
      <c r="D48" s="1121"/>
      <c r="E48" s="1121"/>
      <c r="F48" s="1121"/>
      <c r="G48" s="1121"/>
      <c r="H48" s="1121"/>
      <c r="I48" s="1121"/>
      <c r="J48" s="1121"/>
      <c r="K48" s="1121"/>
      <c r="L48" s="1121"/>
      <c r="M48" s="1121"/>
      <c r="N48" s="1121"/>
      <c r="O48" s="1121"/>
      <c r="P48" s="1122"/>
      <c r="Q48" s="1132"/>
      <c r="R48" s="1133"/>
      <c r="S48" s="1133"/>
      <c r="T48" s="1133"/>
      <c r="U48" s="1133"/>
      <c r="V48" s="1133"/>
      <c r="W48" s="1133"/>
      <c r="X48" s="1133"/>
      <c r="Y48" s="1133"/>
      <c r="Z48" s="1133"/>
      <c r="AA48" s="1133"/>
      <c r="AB48" s="1133"/>
      <c r="AC48" s="1133"/>
      <c r="AD48" s="1133"/>
      <c r="AE48" s="1134"/>
      <c r="AF48" s="1126"/>
      <c r="AG48" s="1127"/>
      <c r="AH48" s="1127"/>
      <c r="AI48" s="1127"/>
      <c r="AJ48" s="1128"/>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15"/>
      <c r="BF48" s="1115"/>
      <c r="BG48" s="1115"/>
      <c r="BH48" s="1115"/>
      <c r="BI48" s="1116"/>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0"/>
      <c r="C49" s="1121"/>
      <c r="D49" s="1121"/>
      <c r="E49" s="1121"/>
      <c r="F49" s="1121"/>
      <c r="G49" s="1121"/>
      <c r="H49" s="1121"/>
      <c r="I49" s="1121"/>
      <c r="J49" s="1121"/>
      <c r="K49" s="1121"/>
      <c r="L49" s="1121"/>
      <c r="M49" s="1121"/>
      <c r="N49" s="1121"/>
      <c r="O49" s="1121"/>
      <c r="P49" s="1122"/>
      <c r="Q49" s="1132"/>
      <c r="R49" s="1133"/>
      <c r="S49" s="1133"/>
      <c r="T49" s="1133"/>
      <c r="U49" s="1133"/>
      <c r="V49" s="1133"/>
      <c r="W49" s="1133"/>
      <c r="X49" s="1133"/>
      <c r="Y49" s="1133"/>
      <c r="Z49" s="1133"/>
      <c r="AA49" s="1133"/>
      <c r="AB49" s="1133"/>
      <c r="AC49" s="1133"/>
      <c r="AD49" s="1133"/>
      <c r="AE49" s="1134"/>
      <c r="AF49" s="1126"/>
      <c r="AG49" s="1127"/>
      <c r="AH49" s="1127"/>
      <c r="AI49" s="1127"/>
      <c r="AJ49" s="1128"/>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15"/>
      <c r="BF49" s="1115"/>
      <c r="BG49" s="1115"/>
      <c r="BH49" s="1115"/>
      <c r="BI49" s="1116"/>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0"/>
      <c r="C50" s="1121"/>
      <c r="D50" s="1121"/>
      <c r="E50" s="1121"/>
      <c r="F50" s="1121"/>
      <c r="G50" s="1121"/>
      <c r="H50" s="1121"/>
      <c r="I50" s="1121"/>
      <c r="J50" s="1121"/>
      <c r="K50" s="1121"/>
      <c r="L50" s="1121"/>
      <c r="M50" s="1121"/>
      <c r="N50" s="1121"/>
      <c r="O50" s="1121"/>
      <c r="P50" s="1122"/>
      <c r="Q50" s="1123"/>
      <c r="R50" s="1124"/>
      <c r="S50" s="1124"/>
      <c r="T50" s="1124"/>
      <c r="U50" s="1124"/>
      <c r="V50" s="1124"/>
      <c r="W50" s="1124"/>
      <c r="X50" s="1124"/>
      <c r="Y50" s="1124"/>
      <c r="Z50" s="1124"/>
      <c r="AA50" s="1124"/>
      <c r="AB50" s="1124"/>
      <c r="AC50" s="1124"/>
      <c r="AD50" s="1124"/>
      <c r="AE50" s="1125"/>
      <c r="AF50" s="1126"/>
      <c r="AG50" s="1127"/>
      <c r="AH50" s="1127"/>
      <c r="AI50" s="1127"/>
      <c r="AJ50" s="1128"/>
      <c r="AK50" s="1129"/>
      <c r="AL50" s="1124"/>
      <c r="AM50" s="1124"/>
      <c r="AN50" s="1124"/>
      <c r="AO50" s="1124"/>
      <c r="AP50" s="1124"/>
      <c r="AQ50" s="1124"/>
      <c r="AR50" s="1124"/>
      <c r="AS50" s="1124"/>
      <c r="AT50" s="1124"/>
      <c r="AU50" s="1124"/>
      <c r="AV50" s="1124"/>
      <c r="AW50" s="1124"/>
      <c r="AX50" s="1124"/>
      <c r="AY50" s="1124"/>
      <c r="AZ50" s="1130"/>
      <c r="BA50" s="1130"/>
      <c r="BB50" s="1130"/>
      <c r="BC50" s="1130"/>
      <c r="BD50" s="1130"/>
      <c r="BE50" s="1115"/>
      <c r="BF50" s="1115"/>
      <c r="BG50" s="1115"/>
      <c r="BH50" s="1115"/>
      <c r="BI50" s="1116"/>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0"/>
      <c r="C51" s="1121"/>
      <c r="D51" s="1121"/>
      <c r="E51" s="1121"/>
      <c r="F51" s="1121"/>
      <c r="G51" s="1121"/>
      <c r="H51" s="1121"/>
      <c r="I51" s="1121"/>
      <c r="J51" s="1121"/>
      <c r="K51" s="1121"/>
      <c r="L51" s="1121"/>
      <c r="M51" s="1121"/>
      <c r="N51" s="1121"/>
      <c r="O51" s="1121"/>
      <c r="P51" s="1122"/>
      <c r="Q51" s="1123"/>
      <c r="R51" s="1124"/>
      <c r="S51" s="1124"/>
      <c r="T51" s="1124"/>
      <c r="U51" s="1124"/>
      <c r="V51" s="1124"/>
      <c r="W51" s="1124"/>
      <c r="X51" s="1124"/>
      <c r="Y51" s="1124"/>
      <c r="Z51" s="1124"/>
      <c r="AA51" s="1124"/>
      <c r="AB51" s="1124"/>
      <c r="AC51" s="1124"/>
      <c r="AD51" s="1124"/>
      <c r="AE51" s="1125"/>
      <c r="AF51" s="1126"/>
      <c r="AG51" s="1127"/>
      <c r="AH51" s="1127"/>
      <c r="AI51" s="1127"/>
      <c r="AJ51" s="1128"/>
      <c r="AK51" s="1129"/>
      <c r="AL51" s="1124"/>
      <c r="AM51" s="1124"/>
      <c r="AN51" s="1124"/>
      <c r="AO51" s="1124"/>
      <c r="AP51" s="1124"/>
      <c r="AQ51" s="1124"/>
      <c r="AR51" s="1124"/>
      <c r="AS51" s="1124"/>
      <c r="AT51" s="1124"/>
      <c r="AU51" s="1124"/>
      <c r="AV51" s="1124"/>
      <c r="AW51" s="1124"/>
      <c r="AX51" s="1124"/>
      <c r="AY51" s="1124"/>
      <c r="AZ51" s="1130"/>
      <c r="BA51" s="1130"/>
      <c r="BB51" s="1130"/>
      <c r="BC51" s="1130"/>
      <c r="BD51" s="1130"/>
      <c r="BE51" s="1115"/>
      <c r="BF51" s="1115"/>
      <c r="BG51" s="1115"/>
      <c r="BH51" s="1115"/>
      <c r="BI51" s="1116"/>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0"/>
      <c r="C52" s="1121"/>
      <c r="D52" s="1121"/>
      <c r="E52" s="1121"/>
      <c r="F52" s="1121"/>
      <c r="G52" s="1121"/>
      <c r="H52" s="1121"/>
      <c r="I52" s="1121"/>
      <c r="J52" s="1121"/>
      <c r="K52" s="1121"/>
      <c r="L52" s="1121"/>
      <c r="M52" s="1121"/>
      <c r="N52" s="1121"/>
      <c r="O52" s="1121"/>
      <c r="P52" s="1122"/>
      <c r="Q52" s="1123"/>
      <c r="R52" s="1124"/>
      <c r="S52" s="1124"/>
      <c r="T52" s="1124"/>
      <c r="U52" s="1124"/>
      <c r="V52" s="1124"/>
      <c r="W52" s="1124"/>
      <c r="X52" s="1124"/>
      <c r="Y52" s="1124"/>
      <c r="Z52" s="1124"/>
      <c r="AA52" s="1124"/>
      <c r="AB52" s="1124"/>
      <c r="AC52" s="1124"/>
      <c r="AD52" s="1124"/>
      <c r="AE52" s="1125"/>
      <c r="AF52" s="1126"/>
      <c r="AG52" s="1127"/>
      <c r="AH52" s="1127"/>
      <c r="AI52" s="1127"/>
      <c r="AJ52" s="1128"/>
      <c r="AK52" s="1129"/>
      <c r="AL52" s="1124"/>
      <c r="AM52" s="1124"/>
      <c r="AN52" s="1124"/>
      <c r="AO52" s="1124"/>
      <c r="AP52" s="1124"/>
      <c r="AQ52" s="1124"/>
      <c r="AR52" s="1124"/>
      <c r="AS52" s="1124"/>
      <c r="AT52" s="1124"/>
      <c r="AU52" s="1124"/>
      <c r="AV52" s="1124"/>
      <c r="AW52" s="1124"/>
      <c r="AX52" s="1124"/>
      <c r="AY52" s="1124"/>
      <c r="AZ52" s="1130"/>
      <c r="BA52" s="1130"/>
      <c r="BB52" s="1130"/>
      <c r="BC52" s="1130"/>
      <c r="BD52" s="1130"/>
      <c r="BE52" s="1115"/>
      <c r="BF52" s="1115"/>
      <c r="BG52" s="1115"/>
      <c r="BH52" s="1115"/>
      <c r="BI52" s="1116"/>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0"/>
      <c r="C53" s="1121"/>
      <c r="D53" s="1121"/>
      <c r="E53" s="1121"/>
      <c r="F53" s="1121"/>
      <c r="G53" s="1121"/>
      <c r="H53" s="1121"/>
      <c r="I53" s="1121"/>
      <c r="J53" s="1121"/>
      <c r="K53" s="1121"/>
      <c r="L53" s="1121"/>
      <c r="M53" s="1121"/>
      <c r="N53" s="1121"/>
      <c r="O53" s="1121"/>
      <c r="P53" s="1122"/>
      <c r="Q53" s="1123"/>
      <c r="R53" s="1124"/>
      <c r="S53" s="1124"/>
      <c r="T53" s="1124"/>
      <c r="U53" s="1124"/>
      <c r="V53" s="1124"/>
      <c r="W53" s="1124"/>
      <c r="X53" s="1124"/>
      <c r="Y53" s="1124"/>
      <c r="Z53" s="1124"/>
      <c r="AA53" s="1124"/>
      <c r="AB53" s="1124"/>
      <c r="AC53" s="1124"/>
      <c r="AD53" s="1124"/>
      <c r="AE53" s="1125"/>
      <c r="AF53" s="1126"/>
      <c r="AG53" s="1127"/>
      <c r="AH53" s="1127"/>
      <c r="AI53" s="1127"/>
      <c r="AJ53" s="1128"/>
      <c r="AK53" s="1129"/>
      <c r="AL53" s="1124"/>
      <c r="AM53" s="1124"/>
      <c r="AN53" s="1124"/>
      <c r="AO53" s="1124"/>
      <c r="AP53" s="1124"/>
      <c r="AQ53" s="1124"/>
      <c r="AR53" s="1124"/>
      <c r="AS53" s="1124"/>
      <c r="AT53" s="1124"/>
      <c r="AU53" s="1124"/>
      <c r="AV53" s="1124"/>
      <c r="AW53" s="1124"/>
      <c r="AX53" s="1124"/>
      <c r="AY53" s="1124"/>
      <c r="AZ53" s="1130"/>
      <c r="BA53" s="1130"/>
      <c r="BB53" s="1130"/>
      <c r="BC53" s="1130"/>
      <c r="BD53" s="1130"/>
      <c r="BE53" s="1115"/>
      <c r="BF53" s="1115"/>
      <c r="BG53" s="1115"/>
      <c r="BH53" s="1115"/>
      <c r="BI53" s="1116"/>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0"/>
      <c r="C54" s="1121"/>
      <c r="D54" s="1121"/>
      <c r="E54" s="1121"/>
      <c r="F54" s="1121"/>
      <c r="G54" s="1121"/>
      <c r="H54" s="1121"/>
      <c r="I54" s="1121"/>
      <c r="J54" s="1121"/>
      <c r="K54" s="1121"/>
      <c r="L54" s="1121"/>
      <c r="M54" s="1121"/>
      <c r="N54" s="1121"/>
      <c r="O54" s="1121"/>
      <c r="P54" s="1122"/>
      <c r="Q54" s="1123"/>
      <c r="R54" s="1124"/>
      <c r="S54" s="1124"/>
      <c r="T54" s="1124"/>
      <c r="U54" s="1124"/>
      <c r="V54" s="1124"/>
      <c r="W54" s="1124"/>
      <c r="X54" s="1124"/>
      <c r="Y54" s="1124"/>
      <c r="Z54" s="1124"/>
      <c r="AA54" s="1124"/>
      <c r="AB54" s="1124"/>
      <c r="AC54" s="1124"/>
      <c r="AD54" s="1124"/>
      <c r="AE54" s="1125"/>
      <c r="AF54" s="1126"/>
      <c r="AG54" s="1127"/>
      <c r="AH54" s="1127"/>
      <c r="AI54" s="1127"/>
      <c r="AJ54" s="1128"/>
      <c r="AK54" s="1129"/>
      <c r="AL54" s="1124"/>
      <c r="AM54" s="1124"/>
      <c r="AN54" s="1124"/>
      <c r="AO54" s="1124"/>
      <c r="AP54" s="1124"/>
      <c r="AQ54" s="1124"/>
      <c r="AR54" s="1124"/>
      <c r="AS54" s="1124"/>
      <c r="AT54" s="1124"/>
      <c r="AU54" s="1124"/>
      <c r="AV54" s="1124"/>
      <c r="AW54" s="1124"/>
      <c r="AX54" s="1124"/>
      <c r="AY54" s="1124"/>
      <c r="AZ54" s="1130"/>
      <c r="BA54" s="1130"/>
      <c r="BB54" s="1130"/>
      <c r="BC54" s="1130"/>
      <c r="BD54" s="1130"/>
      <c r="BE54" s="1115"/>
      <c r="BF54" s="1115"/>
      <c r="BG54" s="1115"/>
      <c r="BH54" s="1115"/>
      <c r="BI54" s="1116"/>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0"/>
      <c r="C55" s="1121"/>
      <c r="D55" s="1121"/>
      <c r="E55" s="1121"/>
      <c r="F55" s="1121"/>
      <c r="G55" s="1121"/>
      <c r="H55" s="1121"/>
      <c r="I55" s="1121"/>
      <c r="J55" s="1121"/>
      <c r="K55" s="1121"/>
      <c r="L55" s="1121"/>
      <c r="M55" s="1121"/>
      <c r="N55" s="1121"/>
      <c r="O55" s="1121"/>
      <c r="P55" s="1122"/>
      <c r="Q55" s="1123"/>
      <c r="R55" s="1124"/>
      <c r="S55" s="1124"/>
      <c r="T55" s="1124"/>
      <c r="U55" s="1124"/>
      <c r="V55" s="1124"/>
      <c r="W55" s="1124"/>
      <c r="X55" s="1124"/>
      <c r="Y55" s="1124"/>
      <c r="Z55" s="1124"/>
      <c r="AA55" s="1124"/>
      <c r="AB55" s="1124"/>
      <c r="AC55" s="1124"/>
      <c r="AD55" s="1124"/>
      <c r="AE55" s="1125"/>
      <c r="AF55" s="1126"/>
      <c r="AG55" s="1127"/>
      <c r="AH55" s="1127"/>
      <c r="AI55" s="1127"/>
      <c r="AJ55" s="1128"/>
      <c r="AK55" s="1129"/>
      <c r="AL55" s="1124"/>
      <c r="AM55" s="1124"/>
      <c r="AN55" s="1124"/>
      <c r="AO55" s="1124"/>
      <c r="AP55" s="1124"/>
      <c r="AQ55" s="1124"/>
      <c r="AR55" s="1124"/>
      <c r="AS55" s="1124"/>
      <c r="AT55" s="1124"/>
      <c r="AU55" s="1124"/>
      <c r="AV55" s="1124"/>
      <c r="AW55" s="1124"/>
      <c r="AX55" s="1124"/>
      <c r="AY55" s="1124"/>
      <c r="AZ55" s="1130"/>
      <c r="BA55" s="1130"/>
      <c r="BB55" s="1130"/>
      <c r="BC55" s="1130"/>
      <c r="BD55" s="1130"/>
      <c r="BE55" s="1115"/>
      <c r="BF55" s="1115"/>
      <c r="BG55" s="1115"/>
      <c r="BH55" s="1115"/>
      <c r="BI55" s="1116"/>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0"/>
      <c r="C56" s="1121"/>
      <c r="D56" s="1121"/>
      <c r="E56" s="1121"/>
      <c r="F56" s="1121"/>
      <c r="G56" s="1121"/>
      <c r="H56" s="1121"/>
      <c r="I56" s="1121"/>
      <c r="J56" s="1121"/>
      <c r="K56" s="1121"/>
      <c r="L56" s="1121"/>
      <c r="M56" s="1121"/>
      <c r="N56" s="1121"/>
      <c r="O56" s="1121"/>
      <c r="P56" s="1122"/>
      <c r="Q56" s="1123"/>
      <c r="R56" s="1124"/>
      <c r="S56" s="1124"/>
      <c r="T56" s="1124"/>
      <c r="U56" s="1124"/>
      <c r="V56" s="1124"/>
      <c r="W56" s="1124"/>
      <c r="X56" s="1124"/>
      <c r="Y56" s="1124"/>
      <c r="Z56" s="1124"/>
      <c r="AA56" s="1124"/>
      <c r="AB56" s="1124"/>
      <c r="AC56" s="1124"/>
      <c r="AD56" s="1124"/>
      <c r="AE56" s="1125"/>
      <c r="AF56" s="1126"/>
      <c r="AG56" s="1127"/>
      <c r="AH56" s="1127"/>
      <c r="AI56" s="1127"/>
      <c r="AJ56" s="1128"/>
      <c r="AK56" s="1129"/>
      <c r="AL56" s="1124"/>
      <c r="AM56" s="1124"/>
      <c r="AN56" s="1124"/>
      <c r="AO56" s="1124"/>
      <c r="AP56" s="1124"/>
      <c r="AQ56" s="1124"/>
      <c r="AR56" s="1124"/>
      <c r="AS56" s="1124"/>
      <c r="AT56" s="1124"/>
      <c r="AU56" s="1124"/>
      <c r="AV56" s="1124"/>
      <c r="AW56" s="1124"/>
      <c r="AX56" s="1124"/>
      <c r="AY56" s="1124"/>
      <c r="AZ56" s="1130"/>
      <c r="BA56" s="1130"/>
      <c r="BB56" s="1130"/>
      <c r="BC56" s="1130"/>
      <c r="BD56" s="1130"/>
      <c r="BE56" s="1115"/>
      <c r="BF56" s="1115"/>
      <c r="BG56" s="1115"/>
      <c r="BH56" s="1115"/>
      <c r="BI56" s="1116"/>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0"/>
      <c r="C57" s="1121"/>
      <c r="D57" s="1121"/>
      <c r="E57" s="1121"/>
      <c r="F57" s="1121"/>
      <c r="G57" s="1121"/>
      <c r="H57" s="1121"/>
      <c r="I57" s="1121"/>
      <c r="J57" s="1121"/>
      <c r="K57" s="1121"/>
      <c r="L57" s="1121"/>
      <c r="M57" s="1121"/>
      <c r="N57" s="1121"/>
      <c r="O57" s="1121"/>
      <c r="P57" s="1122"/>
      <c r="Q57" s="1123"/>
      <c r="R57" s="1124"/>
      <c r="S57" s="1124"/>
      <c r="T57" s="1124"/>
      <c r="U57" s="1124"/>
      <c r="V57" s="1124"/>
      <c r="W57" s="1124"/>
      <c r="X57" s="1124"/>
      <c r="Y57" s="1124"/>
      <c r="Z57" s="1124"/>
      <c r="AA57" s="1124"/>
      <c r="AB57" s="1124"/>
      <c r="AC57" s="1124"/>
      <c r="AD57" s="1124"/>
      <c r="AE57" s="1125"/>
      <c r="AF57" s="1126"/>
      <c r="AG57" s="1127"/>
      <c r="AH57" s="1127"/>
      <c r="AI57" s="1127"/>
      <c r="AJ57" s="1128"/>
      <c r="AK57" s="1129"/>
      <c r="AL57" s="1124"/>
      <c r="AM57" s="1124"/>
      <c r="AN57" s="1124"/>
      <c r="AO57" s="1124"/>
      <c r="AP57" s="1124"/>
      <c r="AQ57" s="1124"/>
      <c r="AR57" s="1124"/>
      <c r="AS57" s="1124"/>
      <c r="AT57" s="1124"/>
      <c r="AU57" s="1124"/>
      <c r="AV57" s="1124"/>
      <c r="AW57" s="1124"/>
      <c r="AX57" s="1124"/>
      <c r="AY57" s="1124"/>
      <c r="AZ57" s="1130"/>
      <c r="BA57" s="1130"/>
      <c r="BB57" s="1130"/>
      <c r="BC57" s="1130"/>
      <c r="BD57" s="1130"/>
      <c r="BE57" s="1115"/>
      <c r="BF57" s="1115"/>
      <c r="BG57" s="1115"/>
      <c r="BH57" s="1115"/>
      <c r="BI57" s="1116"/>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0"/>
      <c r="C58" s="1121"/>
      <c r="D58" s="1121"/>
      <c r="E58" s="1121"/>
      <c r="F58" s="1121"/>
      <c r="G58" s="1121"/>
      <c r="H58" s="1121"/>
      <c r="I58" s="1121"/>
      <c r="J58" s="1121"/>
      <c r="K58" s="1121"/>
      <c r="L58" s="1121"/>
      <c r="M58" s="1121"/>
      <c r="N58" s="1121"/>
      <c r="O58" s="1121"/>
      <c r="P58" s="1122"/>
      <c r="Q58" s="1123"/>
      <c r="R58" s="1124"/>
      <c r="S58" s="1124"/>
      <c r="T58" s="1124"/>
      <c r="U58" s="1124"/>
      <c r="V58" s="1124"/>
      <c r="W58" s="1124"/>
      <c r="X58" s="1124"/>
      <c r="Y58" s="1124"/>
      <c r="Z58" s="1124"/>
      <c r="AA58" s="1124"/>
      <c r="AB58" s="1124"/>
      <c r="AC58" s="1124"/>
      <c r="AD58" s="1124"/>
      <c r="AE58" s="1125"/>
      <c r="AF58" s="1126"/>
      <c r="AG58" s="1127"/>
      <c r="AH58" s="1127"/>
      <c r="AI58" s="1127"/>
      <c r="AJ58" s="1128"/>
      <c r="AK58" s="1129"/>
      <c r="AL58" s="1124"/>
      <c r="AM58" s="1124"/>
      <c r="AN58" s="1124"/>
      <c r="AO58" s="1124"/>
      <c r="AP58" s="1124"/>
      <c r="AQ58" s="1124"/>
      <c r="AR58" s="1124"/>
      <c r="AS58" s="1124"/>
      <c r="AT58" s="1124"/>
      <c r="AU58" s="1124"/>
      <c r="AV58" s="1124"/>
      <c r="AW58" s="1124"/>
      <c r="AX58" s="1124"/>
      <c r="AY58" s="1124"/>
      <c r="AZ58" s="1130"/>
      <c r="BA58" s="1130"/>
      <c r="BB58" s="1130"/>
      <c r="BC58" s="1130"/>
      <c r="BD58" s="1130"/>
      <c r="BE58" s="1115"/>
      <c r="BF58" s="1115"/>
      <c r="BG58" s="1115"/>
      <c r="BH58" s="1115"/>
      <c r="BI58" s="1116"/>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0"/>
      <c r="C59" s="1121"/>
      <c r="D59" s="1121"/>
      <c r="E59" s="1121"/>
      <c r="F59" s="1121"/>
      <c r="G59" s="1121"/>
      <c r="H59" s="1121"/>
      <c r="I59" s="1121"/>
      <c r="J59" s="1121"/>
      <c r="K59" s="1121"/>
      <c r="L59" s="1121"/>
      <c r="M59" s="1121"/>
      <c r="N59" s="1121"/>
      <c r="O59" s="1121"/>
      <c r="P59" s="1122"/>
      <c r="Q59" s="1123"/>
      <c r="R59" s="1124"/>
      <c r="S59" s="1124"/>
      <c r="T59" s="1124"/>
      <c r="U59" s="1124"/>
      <c r="V59" s="1124"/>
      <c r="W59" s="1124"/>
      <c r="X59" s="1124"/>
      <c r="Y59" s="1124"/>
      <c r="Z59" s="1124"/>
      <c r="AA59" s="1124"/>
      <c r="AB59" s="1124"/>
      <c r="AC59" s="1124"/>
      <c r="AD59" s="1124"/>
      <c r="AE59" s="1125"/>
      <c r="AF59" s="1126"/>
      <c r="AG59" s="1127"/>
      <c r="AH59" s="1127"/>
      <c r="AI59" s="1127"/>
      <c r="AJ59" s="1128"/>
      <c r="AK59" s="1129"/>
      <c r="AL59" s="1124"/>
      <c r="AM59" s="1124"/>
      <c r="AN59" s="1124"/>
      <c r="AO59" s="1124"/>
      <c r="AP59" s="1124"/>
      <c r="AQ59" s="1124"/>
      <c r="AR59" s="1124"/>
      <c r="AS59" s="1124"/>
      <c r="AT59" s="1124"/>
      <c r="AU59" s="1124"/>
      <c r="AV59" s="1124"/>
      <c r="AW59" s="1124"/>
      <c r="AX59" s="1124"/>
      <c r="AY59" s="1124"/>
      <c r="AZ59" s="1130"/>
      <c r="BA59" s="1130"/>
      <c r="BB59" s="1130"/>
      <c r="BC59" s="1130"/>
      <c r="BD59" s="1130"/>
      <c r="BE59" s="1115"/>
      <c r="BF59" s="1115"/>
      <c r="BG59" s="1115"/>
      <c r="BH59" s="1115"/>
      <c r="BI59" s="1116"/>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0"/>
      <c r="C60" s="1121"/>
      <c r="D60" s="1121"/>
      <c r="E60" s="1121"/>
      <c r="F60" s="1121"/>
      <c r="G60" s="1121"/>
      <c r="H60" s="1121"/>
      <c r="I60" s="1121"/>
      <c r="J60" s="1121"/>
      <c r="K60" s="1121"/>
      <c r="L60" s="1121"/>
      <c r="M60" s="1121"/>
      <c r="N60" s="1121"/>
      <c r="O60" s="1121"/>
      <c r="P60" s="1122"/>
      <c r="Q60" s="1123"/>
      <c r="R60" s="1124"/>
      <c r="S60" s="1124"/>
      <c r="T60" s="1124"/>
      <c r="U60" s="1124"/>
      <c r="V60" s="1124"/>
      <c r="W60" s="1124"/>
      <c r="X60" s="1124"/>
      <c r="Y60" s="1124"/>
      <c r="Z60" s="1124"/>
      <c r="AA60" s="1124"/>
      <c r="AB60" s="1124"/>
      <c r="AC60" s="1124"/>
      <c r="AD60" s="1124"/>
      <c r="AE60" s="1125"/>
      <c r="AF60" s="1126"/>
      <c r="AG60" s="1127"/>
      <c r="AH60" s="1127"/>
      <c r="AI60" s="1127"/>
      <c r="AJ60" s="1128"/>
      <c r="AK60" s="1129"/>
      <c r="AL60" s="1124"/>
      <c r="AM60" s="1124"/>
      <c r="AN60" s="1124"/>
      <c r="AO60" s="1124"/>
      <c r="AP60" s="1124"/>
      <c r="AQ60" s="1124"/>
      <c r="AR60" s="1124"/>
      <c r="AS60" s="1124"/>
      <c r="AT60" s="1124"/>
      <c r="AU60" s="1124"/>
      <c r="AV60" s="1124"/>
      <c r="AW60" s="1124"/>
      <c r="AX60" s="1124"/>
      <c r="AY60" s="1124"/>
      <c r="AZ60" s="1130"/>
      <c r="BA60" s="1130"/>
      <c r="BB60" s="1130"/>
      <c r="BC60" s="1130"/>
      <c r="BD60" s="1130"/>
      <c r="BE60" s="1115"/>
      <c r="BF60" s="1115"/>
      <c r="BG60" s="1115"/>
      <c r="BH60" s="1115"/>
      <c r="BI60" s="1116"/>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0"/>
      <c r="C61" s="1121"/>
      <c r="D61" s="1121"/>
      <c r="E61" s="1121"/>
      <c r="F61" s="1121"/>
      <c r="G61" s="1121"/>
      <c r="H61" s="1121"/>
      <c r="I61" s="1121"/>
      <c r="J61" s="1121"/>
      <c r="K61" s="1121"/>
      <c r="L61" s="1121"/>
      <c r="M61" s="1121"/>
      <c r="N61" s="1121"/>
      <c r="O61" s="1121"/>
      <c r="P61" s="1122"/>
      <c r="Q61" s="1123"/>
      <c r="R61" s="1124"/>
      <c r="S61" s="1124"/>
      <c r="T61" s="1124"/>
      <c r="U61" s="1124"/>
      <c r="V61" s="1124"/>
      <c r="W61" s="1124"/>
      <c r="X61" s="1124"/>
      <c r="Y61" s="1124"/>
      <c r="Z61" s="1124"/>
      <c r="AA61" s="1124"/>
      <c r="AB61" s="1124"/>
      <c r="AC61" s="1124"/>
      <c r="AD61" s="1124"/>
      <c r="AE61" s="1125"/>
      <c r="AF61" s="1126"/>
      <c r="AG61" s="1127"/>
      <c r="AH61" s="1127"/>
      <c r="AI61" s="1127"/>
      <c r="AJ61" s="1128"/>
      <c r="AK61" s="1129"/>
      <c r="AL61" s="1124"/>
      <c r="AM61" s="1124"/>
      <c r="AN61" s="1124"/>
      <c r="AO61" s="1124"/>
      <c r="AP61" s="1124"/>
      <c r="AQ61" s="1124"/>
      <c r="AR61" s="1124"/>
      <c r="AS61" s="1124"/>
      <c r="AT61" s="1124"/>
      <c r="AU61" s="1124"/>
      <c r="AV61" s="1124"/>
      <c r="AW61" s="1124"/>
      <c r="AX61" s="1124"/>
      <c r="AY61" s="1124"/>
      <c r="AZ61" s="1130"/>
      <c r="BA61" s="1130"/>
      <c r="BB61" s="1130"/>
      <c r="BC61" s="1130"/>
      <c r="BD61" s="1130"/>
      <c r="BE61" s="1115"/>
      <c r="BF61" s="1115"/>
      <c r="BG61" s="1115"/>
      <c r="BH61" s="1115"/>
      <c r="BI61" s="1116"/>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0"/>
      <c r="C62" s="1121"/>
      <c r="D62" s="1121"/>
      <c r="E62" s="1121"/>
      <c r="F62" s="1121"/>
      <c r="G62" s="1121"/>
      <c r="H62" s="1121"/>
      <c r="I62" s="1121"/>
      <c r="J62" s="1121"/>
      <c r="K62" s="1121"/>
      <c r="L62" s="1121"/>
      <c r="M62" s="1121"/>
      <c r="N62" s="1121"/>
      <c r="O62" s="1121"/>
      <c r="P62" s="1122"/>
      <c r="Q62" s="1123"/>
      <c r="R62" s="1124"/>
      <c r="S62" s="1124"/>
      <c r="T62" s="1124"/>
      <c r="U62" s="1124"/>
      <c r="V62" s="1124"/>
      <c r="W62" s="1124"/>
      <c r="X62" s="1124"/>
      <c r="Y62" s="1124"/>
      <c r="Z62" s="1124"/>
      <c r="AA62" s="1124"/>
      <c r="AB62" s="1124"/>
      <c r="AC62" s="1124"/>
      <c r="AD62" s="1124"/>
      <c r="AE62" s="1125"/>
      <c r="AF62" s="1126"/>
      <c r="AG62" s="1127"/>
      <c r="AH62" s="1127"/>
      <c r="AI62" s="1127"/>
      <c r="AJ62" s="1128"/>
      <c r="AK62" s="1129"/>
      <c r="AL62" s="1124"/>
      <c r="AM62" s="1124"/>
      <c r="AN62" s="1124"/>
      <c r="AO62" s="1124"/>
      <c r="AP62" s="1124"/>
      <c r="AQ62" s="1124"/>
      <c r="AR62" s="1124"/>
      <c r="AS62" s="1124"/>
      <c r="AT62" s="1124"/>
      <c r="AU62" s="1124"/>
      <c r="AV62" s="1124"/>
      <c r="AW62" s="1124"/>
      <c r="AX62" s="1124"/>
      <c r="AY62" s="1124"/>
      <c r="AZ62" s="1130"/>
      <c r="BA62" s="1130"/>
      <c r="BB62" s="1130"/>
      <c r="BC62" s="1130"/>
      <c r="BD62" s="1130"/>
      <c r="BE62" s="1115"/>
      <c r="BF62" s="1115"/>
      <c r="BG62" s="1115"/>
      <c r="BH62" s="1115"/>
      <c r="BI62" s="1116"/>
      <c r="BJ62" s="1117" t="s">
        <v>409</v>
      </c>
      <c r="BK62" s="1118"/>
      <c r="BL62" s="1118"/>
      <c r="BM62" s="1118"/>
      <c r="BN62" s="1119"/>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387</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1"/>
      <c r="AF63" s="1112">
        <v>274</v>
      </c>
      <c r="AG63" s="1048"/>
      <c r="AH63" s="1048"/>
      <c r="AI63" s="1048"/>
      <c r="AJ63" s="1113"/>
      <c r="AK63" s="1114"/>
      <c r="AL63" s="1052"/>
      <c r="AM63" s="1052"/>
      <c r="AN63" s="1052"/>
      <c r="AO63" s="1052"/>
      <c r="AP63" s="1048">
        <v>422</v>
      </c>
      <c r="AQ63" s="1048"/>
      <c r="AR63" s="1048"/>
      <c r="AS63" s="1048"/>
      <c r="AT63" s="1048"/>
      <c r="AU63" s="1048">
        <v>422</v>
      </c>
      <c r="AV63" s="1048"/>
      <c r="AW63" s="1048"/>
      <c r="AX63" s="1048"/>
      <c r="AY63" s="1048"/>
      <c r="AZ63" s="1108"/>
      <c r="BA63" s="1108"/>
      <c r="BB63" s="1108"/>
      <c r="BC63" s="1108"/>
      <c r="BD63" s="1108"/>
      <c r="BE63" s="1049"/>
      <c r="BF63" s="1049"/>
      <c r="BG63" s="1049"/>
      <c r="BH63" s="1049"/>
      <c r="BI63" s="1050"/>
      <c r="BJ63" s="1109" t="s">
        <v>411</v>
      </c>
      <c r="BK63" s="1040"/>
      <c r="BL63" s="1040"/>
      <c r="BM63" s="1040"/>
      <c r="BN63" s="1110"/>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413</v>
      </c>
      <c r="B66" s="1085"/>
      <c r="C66" s="1085"/>
      <c r="D66" s="1085"/>
      <c r="E66" s="1085"/>
      <c r="F66" s="1085"/>
      <c r="G66" s="1085"/>
      <c r="H66" s="1085"/>
      <c r="I66" s="1085"/>
      <c r="J66" s="1085"/>
      <c r="K66" s="1085"/>
      <c r="L66" s="1085"/>
      <c r="M66" s="1085"/>
      <c r="N66" s="1085"/>
      <c r="O66" s="1085"/>
      <c r="P66" s="1086"/>
      <c r="Q66" s="1090" t="s">
        <v>391</v>
      </c>
      <c r="R66" s="1091"/>
      <c r="S66" s="1091"/>
      <c r="T66" s="1091"/>
      <c r="U66" s="1092"/>
      <c r="V66" s="1090" t="s">
        <v>414</v>
      </c>
      <c r="W66" s="1091"/>
      <c r="X66" s="1091"/>
      <c r="Y66" s="1091"/>
      <c r="Z66" s="1092"/>
      <c r="AA66" s="1090" t="s">
        <v>415</v>
      </c>
      <c r="AB66" s="1091"/>
      <c r="AC66" s="1091"/>
      <c r="AD66" s="1091"/>
      <c r="AE66" s="1092"/>
      <c r="AF66" s="1096" t="s">
        <v>416</v>
      </c>
      <c r="AG66" s="1097"/>
      <c r="AH66" s="1097"/>
      <c r="AI66" s="1097"/>
      <c r="AJ66" s="1098"/>
      <c r="AK66" s="1090" t="s">
        <v>417</v>
      </c>
      <c r="AL66" s="1085"/>
      <c r="AM66" s="1085"/>
      <c r="AN66" s="1085"/>
      <c r="AO66" s="1086"/>
      <c r="AP66" s="1090" t="s">
        <v>418</v>
      </c>
      <c r="AQ66" s="1091"/>
      <c r="AR66" s="1091"/>
      <c r="AS66" s="1091"/>
      <c r="AT66" s="1092"/>
      <c r="AU66" s="1090" t="s">
        <v>419</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589</v>
      </c>
      <c r="C68" s="1075"/>
      <c r="D68" s="1075"/>
      <c r="E68" s="1075"/>
      <c r="F68" s="1075"/>
      <c r="G68" s="1075"/>
      <c r="H68" s="1075"/>
      <c r="I68" s="1075"/>
      <c r="J68" s="1075"/>
      <c r="K68" s="1075"/>
      <c r="L68" s="1075"/>
      <c r="M68" s="1075"/>
      <c r="N68" s="1075"/>
      <c r="O68" s="1075"/>
      <c r="P68" s="1076"/>
      <c r="Q68" s="1077">
        <v>1596</v>
      </c>
      <c r="R68" s="1071"/>
      <c r="S68" s="1071"/>
      <c r="T68" s="1071"/>
      <c r="U68" s="1071"/>
      <c r="V68" s="1071">
        <v>1596</v>
      </c>
      <c r="W68" s="1071"/>
      <c r="X68" s="1071"/>
      <c r="Y68" s="1071"/>
      <c r="Z68" s="1071"/>
      <c r="AA68" s="1071">
        <v>0</v>
      </c>
      <c r="AB68" s="1071"/>
      <c r="AC68" s="1071"/>
      <c r="AD68" s="1071"/>
      <c r="AE68" s="1071"/>
      <c r="AF68" s="1071">
        <v>0</v>
      </c>
      <c r="AG68" s="1071"/>
      <c r="AH68" s="1071"/>
      <c r="AI68" s="1071"/>
      <c r="AJ68" s="1071"/>
      <c r="AK68" s="1071"/>
      <c r="AL68" s="1071"/>
      <c r="AM68" s="1071"/>
      <c r="AN68" s="1071"/>
      <c r="AO68" s="1071"/>
      <c r="AP68" s="1071">
        <v>226</v>
      </c>
      <c r="AQ68" s="1071"/>
      <c r="AR68" s="1071"/>
      <c r="AS68" s="1071"/>
      <c r="AT68" s="1071"/>
      <c r="AU68" s="1071">
        <v>23</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590</v>
      </c>
      <c r="C69" s="1064"/>
      <c r="D69" s="1064"/>
      <c r="E69" s="1064"/>
      <c r="F69" s="1064"/>
      <c r="G69" s="1064"/>
      <c r="H69" s="1064"/>
      <c r="I69" s="1064"/>
      <c r="J69" s="1064"/>
      <c r="K69" s="1064"/>
      <c r="L69" s="1064"/>
      <c r="M69" s="1064"/>
      <c r="N69" s="1064"/>
      <c r="O69" s="1064"/>
      <c r="P69" s="1065"/>
      <c r="Q69" s="1066">
        <v>18</v>
      </c>
      <c r="R69" s="1060"/>
      <c r="S69" s="1060"/>
      <c r="T69" s="1060"/>
      <c r="U69" s="1060"/>
      <c r="V69" s="1060">
        <v>6</v>
      </c>
      <c r="W69" s="1060"/>
      <c r="X69" s="1060"/>
      <c r="Y69" s="1060"/>
      <c r="Z69" s="1060"/>
      <c r="AA69" s="1060">
        <v>12</v>
      </c>
      <c r="AB69" s="1060"/>
      <c r="AC69" s="1060"/>
      <c r="AD69" s="1060"/>
      <c r="AE69" s="1060"/>
      <c r="AF69" s="1060">
        <v>12</v>
      </c>
      <c r="AG69" s="1060"/>
      <c r="AH69" s="1060"/>
      <c r="AI69" s="1060"/>
      <c r="AJ69" s="1060"/>
      <c r="AK69" s="1060"/>
      <c r="AL69" s="1060"/>
      <c r="AM69" s="1060"/>
      <c r="AN69" s="1060"/>
      <c r="AO69" s="1060"/>
      <c r="AP69" s="1060"/>
      <c r="AQ69" s="1060"/>
      <c r="AR69" s="1060"/>
      <c r="AS69" s="1060"/>
      <c r="AT69" s="1060"/>
      <c r="AU69" s="1060"/>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591</v>
      </c>
      <c r="C70" s="1064"/>
      <c r="D70" s="1064"/>
      <c r="E70" s="1064"/>
      <c r="F70" s="1064"/>
      <c r="G70" s="1064"/>
      <c r="H70" s="1064"/>
      <c r="I70" s="1064"/>
      <c r="J70" s="1064"/>
      <c r="K70" s="1064"/>
      <c r="L70" s="1064"/>
      <c r="M70" s="1064"/>
      <c r="N70" s="1064"/>
      <c r="O70" s="1064"/>
      <c r="P70" s="1065"/>
      <c r="Q70" s="1066">
        <v>102</v>
      </c>
      <c r="R70" s="1060"/>
      <c r="S70" s="1060"/>
      <c r="T70" s="1060"/>
      <c r="U70" s="1060"/>
      <c r="V70" s="1060">
        <v>100</v>
      </c>
      <c r="W70" s="1060"/>
      <c r="X70" s="1060"/>
      <c r="Y70" s="1060"/>
      <c r="Z70" s="1060"/>
      <c r="AA70" s="1060">
        <v>2</v>
      </c>
      <c r="AB70" s="1060"/>
      <c r="AC70" s="1060"/>
      <c r="AD70" s="1060"/>
      <c r="AE70" s="1060"/>
      <c r="AF70" s="1060">
        <v>2</v>
      </c>
      <c r="AG70" s="1060"/>
      <c r="AH70" s="1060"/>
      <c r="AI70" s="1060"/>
      <c r="AJ70" s="1060"/>
      <c r="AK70" s="1060"/>
      <c r="AL70" s="1060"/>
      <c r="AM70" s="1060"/>
      <c r="AN70" s="1060"/>
      <c r="AO70" s="1060"/>
      <c r="AP70" s="1060"/>
      <c r="AQ70" s="1060"/>
      <c r="AR70" s="1060"/>
      <c r="AS70" s="1060"/>
      <c r="AT70" s="1060"/>
      <c r="AU70" s="1060"/>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592</v>
      </c>
      <c r="C71" s="1064"/>
      <c r="D71" s="1064"/>
      <c r="E71" s="1064"/>
      <c r="F71" s="1064"/>
      <c r="G71" s="1064"/>
      <c r="H71" s="1064"/>
      <c r="I71" s="1064"/>
      <c r="J71" s="1064"/>
      <c r="K71" s="1064"/>
      <c r="L71" s="1064"/>
      <c r="M71" s="1064"/>
      <c r="N71" s="1064"/>
      <c r="O71" s="1064"/>
      <c r="P71" s="1065"/>
      <c r="Q71" s="1066">
        <v>3107</v>
      </c>
      <c r="R71" s="1060"/>
      <c r="S71" s="1060"/>
      <c r="T71" s="1060"/>
      <c r="U71" s="1060"/>
      <c r="V71" s="1060">
        <v>3068</v>
      </c>
      <c r="W71" s="1060"/>
      <c r="X71" s="1060"/>
      <c r="Y71" s="1060"/>
      <c r="Z71" s="1060"/>
      <c r="AA71" s="1060">
        <v>39</v>
      </c>
      <c r="AB71" s="1060"/>
      <c r="AC71" s="1060"/>
      <c r="AD71" s="1060"/>
      <c r="AE71" s="1060"/>
      <c r="AF71" s="1060">
        <v>39</v>
      </c>
      <c r="AG71" s="1060"/>
      <c r="AH71" s="1060"/>
      <c r="AI71" s="1060"/>
      <c r="AJ71" s="1060"/>
      <c r="AK71" s="1060"/>
      <c r="AL71" s="1060"/>
      <c r="AM71" s="1060"/>
      <c r="AN71" s="1060"/>
      <c r="AO71" s="1060"/>
      <c r="AP71" s="1060"/>
      <c r="AQ71" s="1060"/>
      <c r="AR71" s="1060"/>
      <c r="AS71" s="1060"/>
      <c r="AT71" s="1060"/>
      <c r="AU71" s="1060"/>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593</v>
      </c>
      <c r="C72" s="1064"/>
      <c r="D72" s="1064"/>
      <c r="E72" s="1064"/>
      <c r="F72" s="1064"/>
      <c r="G72" s="1064"/>
      <c r="H72" s="1064"/>
      <c r="I72" s="1064"/>
      <c r="J72" s="1064"/>
      <c r="K72" s="1064"/>
      <c r="L72" s="1064"/>
      <c r="M72" s="1064"/>
      <c r="N72" s="1064"/>
      <c r="O72" s="1064"/>
      <c r="P72" s="1065"/>
      <c r="Q72" s="1066">
        <v>5035</v>
      </c>
      <c r="R72" s="1060"/>
      <c r="S72" s="1060"/>
      <c r="T72" s="1060"/>
      <c r="U72" s="1060"/>
      <c r="V72" s="1060">
        <v>4930</v>
      </c>
      <c r="W72" s="1060"/>
      <c r="X72" s="1060"/>
      <c r="Y72" s="1060"/>
      <c r="Z72" s="1060"/>
      <c r="AA72" s="1060">
        <v>105</v>
      </c>
      <c r="AB72" s="1060"/>
      <c r="AC72" s="1060"/>
      <c r="AD72" s="1060"/>
      <c r="AE72" s="1060"/>
      <c r="AF72" s="1060">
        <v>105</v>
      </c>
      <c r="AG72" s="1060"/>
      <c r="AH72" s="1060"/>
      <c r="AI72" s="1060"/>
      <c r="AJ72" s="1060"/>
      <c r="AK72" s="1060">
        <v>65</v>
      </c>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594</v>
      </c>
      <c r="C73" s="1064"/>
      <c r="D73" s="1064"/>
      <c r="E73" s="1064"/>
      <c r="F73" s="1064"/>
      <c r="G73" s="1064"/>
      <c r="H73" s="1064"/>
      <c r="I73" s="1064"/>
      <c r="J73" s="1064"/>
      <c r="K73" s="1064"/>
      <c r="L73" s="1064"/>
      <c r="M73" s="1064"/>
      <c r="N73" s="1064"/>
      <c r="O73" s="1064"/>
      <c r="P73" s="1065"/>
      <c r="Q73" s="1066">
        <v>386</v>
      </c>
      <c r="R73" s="1060"/>
      <c r="S73" s="1060"/>
      <c r="T73" s="1060"/>
      <c r="U73" s="1060"/>
      <c r="V73" s="1060">
        <v>383</v>
      </c>
      <c r="W73" s="1060"/>
      <c r="X73" s="1060"/>
      <c r="Y73" s="1060"/>
      <c r="Z73" s="1060"/>
      <c r="AA73" s="1060">
        <v>4</v>
      </c>
      <c r="AB73" s="1060"/>
      <c r="AC73" s="1060"/>
      <c r="AD73" s="1060"/>
      <c r="AE73" s="1060"/>
      <c r="AF73" s="1060">
        <v>4</v>
      </c>
      <c r="AG73" s="1060"/>
      <c r="AH73" s="1060"/>
      <c r="AI73" s="1060"/>
      <c r="AJ73" s="1060"/>
      <c r="AK73" s="1060">
        <v>7</v>
      </c>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595</v>
      </c>
      <c r="C74" s="1064"/>
      <c r="D74" s="1064"/>
      <c r="E74" s="1064"/>
      <c r="F74" s="1064"/>
      <c r="G74" s="1064"/>
      <c r="H74" s="1064"/>
      <c r="I74" s="1064"/>
      <c r="J74" s="1064"/>
      <c r="K74" s="1064"/>
      <c r="L74" s="1064"/>
      <c r="M74" s="1064"/>
      <c r="N74" s="1064"/>
      <c r="O74" s="1064"/>
      <c r="P74" s="1065"/>
      <c r="Q74" s="1066">
        <v>1988</v>
      </c>
      <c r="R74" s="1060"/>
      <c r="S74" s="1060"/>
      <c r="T74" s="1060"/>
      <c r="U74" s="1060"/>
      <c r="V74" s="1060">
        <v>1981</v>
      </c>
      <c r="W74" s="1060"/>
      <c r="X74" s="1060"/>
      <c r="Y74" s="1060"/>
      <c r="Z74" s="1060"/>
      <c r="AA74" s="1060">
        <v>7</v>
      </c>
      <c r="AB74" s="1060"/>
      <c r="AC74" s="1060"/>
      <c r="AD74" s="1060"/>
      <c r="AE74" s="1060"/>
      <c r="AF74" s="1060">
        <v>7</v>
      </c>
      <c r="AG74" s="1060"/>
      <c r="AH74" s="1060"/>
      <c r="AI74" s="1060"/>
      <c r="AJ74" s="1060"/>
      <c r="AK74" s="1060"/>
      <c r="AL74" s="1060"/>
      <c r="AM74" s="1060"/>
      <c r="AN74" s="1060"/>
      <c r="AO74" s="1060"/>
      <c r="AP74" s="1060">
        <v>4283</v>
      </c>
      <c r="AQ74" s="1060"/>
      <c r="AR74" s="1060"/>
      <c r="AS74" s="1060"/>
      <c r="AT74" s="1060"/>
      <c r="AU74" s="1060">
        <v>30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596</v>
      </c>
      <c r="C75" s="1064"/>
      <c r="D75" s="1064"/>
      <c r="E75" s="1064"/>
      <c r="F75" s="1064"/>
      <c r="G75" s="1064"/>
      <c r="H75" s="1064"/>
      <c r="I75" s="1064"/>
      <c r="J75" s="1064"/>
      <c r="K75" s="1064"/>
      <c r="L75" s="1064"/>
      <c r="M75" s="1064"/>
      <c r="N75" s="1064"/>
      <c r="O75" s="1064"/>
      <c r="P75" s="1065"/>
      <c r="Q75" s="1067">
        <v>58</v>
      </c>
      <c r="R75" s="1068"/>
      <c r="S75" s="1068"/>
      <c r="T75" s="1068"/>
      <c r="U75" s="1069"/>
      <c r="V75" s="1070">
        <v>55</v>
      </c>
      <c r="W75" s="1068"/>
      <c r="X75" s="1068"/>
      <c r="Y75" s="1068"/>
      <c r="Z75" s="1069"/>
      <c r="AA75" s="1070">
        <v>3</v>
      </c>
      <c r="AB75" s="1068"/>
      <c r="AC75" s="1068"/>
      <c r="AD75" s="1068"/>
      <c r="AE75" s="1069"/>
      <c r="AF75" s="1070">
        <v>3</v>
      </c>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597</v>
      </c>
      <c r="C76" s="1064"/>
      <c r="D76" s="1064"/>
      <c r="E76" s="1064"/>
      <c r="F76" s="1064"/>
      <c r="G76" s="1064"/>
      <c r="H76" s="1064"/>
      <c r="I76" s="1064"/>
      <c r="J76" s="1064"/>
      <c r="K76" s="1064"/>
      <c r="L76" s="1064"/>
      <c r="M76" s="1064"/>
      <c r="N76" s="1064"/>
      <c r="O76" s="1064"/>
      <c r="P76" s="1065"/>
      <c r="Q76" s="1067">
        <v>16</v>
      </c>
      <c r="R76" s="1068"/>
      <c r="S76" s="1068"/>
      <c r="T76" s="1068"/>
      <c r="U76" s="1069"/>
      <c r="V76" s="1070">
        <v>13</v>
      </c>
      <c r="W76" s="1068"/>
      <c r="X76" s="1068"/>
      <c r="Y76" s="1068"/>
      <c r="Z76" s="1069"/>
      <c r="AA76" s="1070">
        <v>3</v>
      </c>
      <c r="AB76" s="1068"/>
      <c r="AC76" s="1068"/>
      <c r="AD76" s="1068"/>
      <c r="AE76" s="1069"/>
      <c r="AF76" s="1070">
        <v>3</v>
      </c>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t="s">
        <v>598</v>
      </c>
      <c r="C77" s="1064"/>
      <c r="D77" s="1064"/>
      <c r="E77" s="1064"/>
      <c r="F77" s="1064"/>
      <c r="G77" s="1064"/>
      <c r="H77" s="1064"/>
      <c r="I77" s="1064"/>
      <c r="J77" s="1064"/>
      <c r="K77" s="1064"/>
      <c r="L77" s="1064"/>
      <c r="M77" s="1064"/>
      <c r="N77" s="1064"/>
      <c r="O77" s="1064"/>
      <c r="P77" s="1065"/>
      <c r="Q77" s="1067">
        <v>534</v>
      </c>
      <c r="R77" s="1068"/>
      <c r="S77" s="1068"/>
      <c r="T77" s="1068"/>
      <c r="U77" s="1069"/>
      <c r="V77" s="1070">
        <v>513</v>
      </c>
      <c r="W77" s="1068"/>
      <c r="X77" s="1068"/>
      <c r="Y77" s="1068"/>
      <c r="Z77" s="1069"/>
      <c r="AA77" s="1070">
        <v>21</v>
      </c>
      <c r="AB77" s="1068"/>
      <c r="AC77" s="1068"/>
      <c r="AD77" s="1068"/>
      <c r="AE77" s="1069"/>
      <c r="AF77" s="1070">
        <v>21</v>
      </c>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t="s">
        <v>599</v>
      </c>
      <c r="C78" s="1064"/>
      <c r="D78" s="1064"/>
      <c r="E78" s="1064"/>
      <c r="F78" s="1064"/>
      <c r="G78" s="1064"/>
      <c r="H78" s="1064"/>
      <c r="I78" s="1064"/>
      <c r="J78" s="1064"/>
      <c r="K78" s="1064"/>
      <c r="L78" s="1064"/>
      <c r="M78" s="1064"/>
      <c r="N78" s="1064"/>
      <c r="O78" s="1064"/>
      <c r="P78" s="1065"/>
      <c r="Q78" s="1066">
        <v>103030</v>
      </c>
      <c r="R78" s="1060"/>
      <c r="S78" s="1060"/>
      <c r="T78" s="1060"/>
      <c r="U78" s="1060"/>
      <c r="V78" s="1060">
        <v>101145</v>
      </c>
      <c r="W78" s="1060"/>
      <c r="X78" s="1060"/>
      <c r="Y78" s="1060"/>
      <c r="Z78" s="1060"/>
      <c r="AA78" s="1060">
        <v>1885</v>
      </c>
      <c r="AB78" s="1060"/>
      <c r="AC78" s="1060"/>
      <c r="AD78" s="1060"/>
      <c r="AE78" s="1060"/>
      <c r="AF78" s="1060">
        <v>1885</v>
      </c>
      <c r="AG78" s="1060"/>
      <c r="AH78" s="1060"/>
      <c r="AI78" s="1060"/>
      <c r="AJ78" s="1060"/>
      <c r="AK78" s="1060">
        <v>343</v>
      </c>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387</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2081</v>
      </c>
      <c r="AG88" s="1048"/>
      <c r="AH88" s="1048"/>
      <c r="AI88" s="1048"/>
      <c r="AJ88" s="1048"/>
      <c r="AK88" s="1052"/>
      <c r="AL88" s="1052"/>
      <c r="AM88" s="1052"/>
      <c r="AN88" s="1052"/>
      <c r="AO88" s="1052"/>
      <c r="AP88" s="1048">
        <v>4509</v>
      </c>
      <c r="AQ88" s="1048"/>
      <c r="AR88" s="1048"/>
      <c r="AS88" s="1048"/>
      <c r="AT88" s="1048"/>
      <c r="AU88" s="1048">
        <v>53</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305</v>
      </c>
      <c r="AG109" s="983"/>
      <c r="AH109" s="983"/>
      <c r="AI109" s="983"/>
      <c r="AJ109" s="984"/>
      <c r="AK109" s="985" t="s">
        <v>304</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305</v>
      </c>
      <c r="BW109" s="983"/>
      <c r="BX109" s="983"/>
      <c r="BY109" s="983"/>
      <c r="BZ109" s="984"/>
      <c r="CA109" s="985" t="s">
        <v>304</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305</v>
      </c>
      <c r="DM109" s="983"/>
      <c r="DN109" s="983"/>
      <c r="DO109" s="983"/>
      <c r="DP109" s="984"/>
      <c r="DQ109" s="985" t="s">
        <v>304</v>
      </c>
      <c r="DR109" s="983"/>
      <c r="DS109" s="983"/>
      <c r="DT109" s="983"/>
      <c r="DU109" s="984"/>
      <c r="DV109" s="985" t="s">
        <v>430</v>
      </c>
      <c r="DW109" s="983"/>
      <c r="DX109" s="983"/>
      <c r="DY109" s="983"/>
      <c r="DZ109" s="1014"/>
    </row>
    <row r="110" spans="1:131" s="246" customFormat="1" ht="26.25" customHeight="1" x14ac:dyDescent="0.2">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167818</v>
      </c>
      <c r="AB110" s="976"/>
      <c r="AC110" s="976"/>
      <c r="AD110" s="976"/>
      <c r="AE110" s="977"/>
      <c r="AF110" s="978">
        <v>154651</v>
      </c>
      <c r="AG110" s="976"/>
      <c r="AH110" s="976"/>
      <c r="AI110" s="976"/>
      <c r="AJ110" s="977"/>
      <c r="AK110" s="978">
        <v>92526</v>
      </c>
      <c r="AL110" s="976"/>
      <c r="AM110" s="976"/>
      <c r="AN110" s="976"/>
      <c r="AO110" s="977"/>
      <c r="AP110" s="979">
        <v>2.7</v>
      </c>
      <c r="AQ110" s="980"/>
      <c r="AR110" s="980"/>
      <c r="AS110" s="980"/>
      <c r="AT110" s="981"/>
      <c r="AU110" s="1015" t="s">
        <v>72</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331201</v>
      </c>
      <c r="BR110" s="923"/>
      <c r="BS110" s="923"/>
      <c r="BT110" s="923"/>
      <c r="BU110" s="923"/>
      <c r="BV110" s="923">
        <v>184989</v>
      </c>
      <c r="BW110" s="923"/>
      <c r="BX110" s="923"/>
      <c r="BY110" s="923"/>
      <c r="BZ110" s="923"/>
      <c r="CA110" s="923">
        <v>96552</v>
      </c>
      <c r="CB110" s="923"/>
      <c r="CC110" s="923"/>
      <c r="CD110" s="923"/>
      <c r="CE110" s="923"/>
      <c r="CF110" s="947">
        <v>2.8</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436</v>
      </c>
      <c r="DM110" s="923"/>
      <c r="DN110" s="923"/>
      <c r="DO110" s="923"/>
      <c r="DP110" s="923"/>
      <c r="DQ110" s="923" t="s">
        <v>436</v>
      </c>
      <c r="DR110" s="923"/>
      <c r="DS110" s="923"/>
      <c r="DT110" s="923"/>
      <c r="DU110" s="923"/>
      <c r="DV110" s="924" t="s">
        <v>411</v>
      </c>
      <c r="DW110" s="924"/>
      <c r="DX110" s="924"/>
      <c r="DY110" s="924"/>
      <c r="DZ110" s="925"/>
    </row>
    <row r="111" spans="1:131" s="246" customFormat="1" ht="26.25" customHeight="1" x14ac:dyDescent="0.2">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436</v>
      </c>
      <c r="AB111" s="1004"/>
      <c r="AC111" s="1004"/>
      <c r="AD111" s="1004"/>
      <c r="AE111" s="1005"/>
      <c r="AF111" s="1006" t="s">
        <v>438</v>
      </c>
      <c r="AG111" s="1004"/>
      <c r="AH111" s="1004"/>
      <c r="AI111" s="1004"/>
      <c r="AJ111" s="1005"/>
      <c r="AK111" s="1006" t="s">
        <v>439</v>
      </c>
      <c r="AL111" s="1004"/>
      <c r="AM111" s="1004"/>
      <c r="AN111" s="1004"/>
      <c r="AO111" s="1005"/>
      <c r="AP111" s="1007" t="s">
        <v>436</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t="s">
        <v>439</v>
      </c>
      <c r="BR111" s="895"/>
      <c r="BS111" s="895"/>
      <c r="BT111" s="895"/>
      <c r="BU111" s="895"/>
      <c r="BV111" s="895" t="s">
        <v>127</v>
      </c>
      <c r="BW111" s="895"/>
      <c r="BX111" s="895"/>
      <c r="BY111" s="895"/>
      <c r="BZ111" s="895"/>
      <c r="CA111" s="895" t="s">
        <v>436</v>
      </c>
      <c r="CB111" s="895"/>
      <c r="CC111" s="895"/>
      <c r="CD111" s="895"/>
      <c r="CE111" s="895"/>
      <c r="CF111" s="956" t="s">
        <v>441</v>
      </c>
      <c r="CG111" s="957"/>
      <c r="CH111" s="957"/>
      <c r="CI111" s="957"/>
      <c r="CJ111" s="957"/>
      <c r="CK111" s="1012"/>
      <c r="CL111" s="899"/>
      <c r="CM111" s="902" t="s">
        <v>442</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436</v>
      </c>
      <c r="DH111" s="895"/>
      <c r="DI111" s="895"/>
      <c r="DJ111" s="895"/>
      <c r="DK111" s="895"/>
      <c r="DL111" s="895" t="s">
        <v>436</v>
      </c>
      <c r="DM111" s="895"/>
      <c r="DN111" s="895"/>
      <c r="DO111" s="895"/>
      <c r="DP111" s="895"/>
      <c r="DQ111" s="895" t="s">
        <v>436</v>
      </c>
      <c r="DR111" s="895"/>
      <c r="DS111" s="895"/>
      <c r="DT111" s="895"/>
      <c r="DU111" s="895"/>
      <c r="DV111" s="872" t="s">
        <v>439</v>
      </c>
      <c r="DW111" s="872"/>
      <c r="DX111" s="872"/>
      <c r="DY111" s="872"/>
      <c r="DZ111" s="873"/>
    </row>
    <row r="112" spans="1:131" s="246" customFormat="1" ht="26.25" customHeight="1" x14ac:dyDescent="0.2">
      <c r="A112" s="997" t="s">
        <v>443</v>
      </c>
      <c r="B112" s="998"/>
      <c r="C112" s="828" t="s">
        <v>444</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445</v>
      </c>
      <c r="AB112" s="858"/>
      <c r="AC112" s="858"/>
      <c r="AD112" s="858"/>
      <c r="AE112" s="859"/>
      <c r="AF112" s="860" t="s">
        <v>438</v>
      </c>
      <c r="AG112" s="858"/>
      <c r="AH112" s="858"/>
      <c r="AI112" s="858"/>
      <c r="AJ112" s="859"/>
      <c r="AK112" s="860" t="s">
        <v>438</v>
      </c>
      <c r="AL112" s="858"/>
      <c r="AM112" s="858"/>
      <c r="AN112" s="858"/>
      <c r="AO112" s="859"/>
      <c r="AP112" s="905" t="s">
        <v>439</v>
      </c>
      <c r="AQ112" s="906"/>
      <c r="AR112" s="906"/>
      <c r="AS112" s="906"/>
      <c r="AT112" s="907"/>
      <c r="AU112" s="1017"/>
      <c r="AV112" s="1018"/>
      <c r="AW112" s="1018"/>
      <c r="AX112" s="1018"/>
      <c r="AY112" s="1018"/>
      <c r="AZ112" s="893" t="s">
        <v>446</v>
      </c>
      <c r="BA112" s="828"/>
      <c r="BB112" s="828"/>
      <c r="BC112" s="828"/>
      <c r="BD112" s="828"/>
      <c r="BE112" s="828"/>
      <c r="BF112" s="828"/>
      <c r="BG112" s="828"/>
      <c r="BH112" s="828"/>
      <c r="BI112" s="828"/>
      <c r="BJ112" s="828"/>
      <c r="BK112" s="828"/>
      <c r="BL112" s="828"/>
      <c r="BM112" s="828"/>
      <c r="BN112" s="828"/>
      <c r="BO112" s="828"/>
      <c r="BP112" s="829"/>
      <c r="BQ112" s="894">
        <v>606854</v>
      </c>
      <c r="BR112" s="895"/>
      <c r="BS112" s="895"/>
      <c r="BT112" s="895"/>
      <c r="BU112" s="895"/>
      <c r="BV112" s="895">
        <v>505460</v>
      </c>
      <c r="BW112" s="895"/>
      <c r="BX112" s="895"/>
      <c r="BY112" s="895"/>
      <c r="BZ112" s="895"/>
      <c r="CA112" s="895">
        <v>422263</v>
      </c>
      <c r="CB112" s="895"/>
      <c r="CC112" s="895"/>
      <c r="CD112" s="895"/>
      <c r="CE112" s="895"/>
      <c r="CF112" s="956">
        <v>12.2</v>
      </c>
      <c r="CG112" s="957"/>
      <c r="CH112" s="957"/>
      <c r="CI112" s="957"/>
      <c r="CJ112" s="957"/>
      <c r="CK112" s="1012"/>
      <c r="CL112" s="899"/>
      <c r="CM112" s="902" t="s">
        <v>447</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445</v>
      </c>
      <c r="DH112" s="895"/>
      <c r="DI112" s="895"/>
      <c r="DJ112" s="895"/>
      <c r="DK112" s="895"/>
      <c r="DL112" s="895" t="s">
        <v>436</v>
      </c>
      <c r="DM112" s="895"/>
      <c r="DN112" s="895"/>
      <c r="DO112" s="895"/>
      <c r="DP112" s="895"/>
      <c r="DQ112" s="895" t="s">
        <v>436</v>
      </c>
      <c r="DR112" s="895"/>
      <c r="DS112" s="895"/>
      <c r="DT112" s="895"/>
      <c r="DU112" s="895"/>
      <c r="DV112" s="872" t="s">
        <v>436</v>
      </c>
      <c r="DW112" s="872"/>
      <c r="DX112" s="872"/>
      <c r="DY112" s="872"/>
      <c r="DZ112" s="873"/>
    </row>
    <row r="113" spans="1:130" s="246" customFormat="1" ht="26.25" customHeight="1" x14ac:dyDescent="0.2">
      <c r="A113" s="999"/>
      <c r="B113" s="1000"/>
      <c r="C113" s="828" t="s">
        <v>448</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144473</v>
      </c>
      <c r="AB113" s="1004"/>
      <c r="AC113" s="1004"/>
      <c r="AD113" s="1004"/>
      <c r="AE113" s="1005"/>
      <c r="AF113" s="1006">
        <v>121862</v>
      </c>
      <c r="AG113" s="1004"/>
      <c r="AH113" s="1004"/>
      <c r="AI113" s="1004"/>
      <c r="AJ113" s="1005"/>
      <c r="AK113" s="1006">
        <v>98476</v>
      </c>
      <c r="AL113" s="1004"/>
      <c r="AM113" s="1004"/>
      <c r="AN113" s="1004"/>
      <c r="AO113" s="1005"/>
      <c r="AP113" s="1007">
        <v>2.9</v>
      </c>
      <c r="AQ113" s="1008"/>
      <c r="AR113" s="1008"/>
      <c r="AS113" s="1008"/>
      <c r="AT113" s="1009"/>
      <c r="AU113" s="1017"/>
      <c r="AV113" s="1018"/>
      <c r="AW113" s="1018"/>
      <c r="AX113" s="1018"/>
      <c r="AY113" s="1018"/>
      <c r="AZ113" s="893" t="s">
        <v>449</v>
      </c>
      <c r="BA113" s="828"/>
      <c r="BB113" s="828"/>
      <c r="BC113" s="828"/>
      <c r="BD113" s="828"/>
      <c r="BE113" s="828"/>
      <c r="BF113" s="828"/>
      <c r="BG113" s="828"/>
      <c r="BH113" s="828"/>
      <c r="BI113" s="828"/>
      <c r="BJ113" s="828"/>
      <c r="BK113" s="828"/>
      <c r="BL113" s="828"/>
      <c r="BM113" s="828"/>
      <c r="BN113" s="828"/>
      <c r="BO113" s="828"/>
      <c r="BP113" s="829"/>
      <c r="BQ113" s="894">
        <v>49585</v>
      </c>
      <c r="BR113" s="895"/>
      <c r="BS113" s="895"/>
      <c r="BT113" s="895"/>
      <c r="BU113" s="895"/>
      <c r="BV113" s="895">
        <v>50236</v>
      </c>
      <c r="BW113" s="895"/>
      <c r="BX113" s="895"/>
      <c r="BY113" s="895"/>
      <c r="BZ113" s="895"/>
      <c r="CA113" s="895">
        <v>52929</v>
      </c>
      <c r="CB113" s="895"/>
      <c r="CC113" s="895"/>
      <c r="CD113" s="895"/>
      <c r="CE113" s="895"/>
      <c r="CF113" s="956">
        <v>1.5</v>
      </c>
      <c r="CG113" s="957"/>
      <c r="CH113" s="957"/>
      <c r="CI113" s="957"/>
      <c r="CJ113" s="957"/>
      <c r="CK113" s="1012"/>
      <c r="CL113" s="899"/>
      <c r="CM113" s="902" t="s">
        <v>450</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436</v>
      </c>
      <c r="DH113" s="858"/>
      <c r="DI113" s="858"/>
      <c r="DJ113" s="858"/>
      <c r="DK113" s="859"/>
      <c r="DL113" s="860" t="s">
        <v>438</v>
      </c>
      <c r="DM113" s="858"/>
      <c r="DN113" s="858"/>
      <c r="DO113" s="858"/>
      <c r="DP113" s="859"/>
      <c r="DQ113" s="860" t="s">
        <v>438</v>
      </c>
      <c r="DR113" s="858"/>
      <c r="DS113" s="858"/>
      <c r="DT113" s="858"/>
      <c r="DU113" s="859"/>
      <c r="DV113" s="905" t="s">
        <v>436</v>
      </c>
      <c r="DW113" s="906"/>
      <c r="DX113" s="906"/>
      <c r="DY113" s="906"/>
      <c r="DZ113" s="907"/>
    </row>
    <row r="114" spans="1:130" s="246" customFormat="1" ht="26.25" customHeight="1" x14ac:dyDescent="0.2">
      <c r="A114" s="999"/>
      <c r="B114" s="1000"/>
      <c r="C114" s="828" t="s">
        <v>451</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6206</v>
      </c>
      <c r="AB114" s="858"/>
      <c r="AC114" s="858"/>
      <c r="AD114" s="858"/>
      <c r="AE114" s="859"/>
      <c r="AF114" s="860">
        <v>6206</v>
      </c>
      <c r="AG114" s="858"/>
      <c r="AH114" s="858"/>
      <c r="AI114" s="858"/>
      <c r="AJ114" s="859"/>
      <c r="AK114" s="860">
        <v>6260</v>
      </c>
      <c r="AL114" s="858"/>
      <c r="AM114" s="858"/>
      <c r="AN114" s="858"/>
      <c r="AO114" s="859"/>
      <c r="AP114" s="905">
        <v>0.2</v>
      </c>
      <c r="AQ114" s="906"/>
      <c r="AR114" s="906"/>
      <c r="AS114" s="906"/>
      <c r="AT114" s="907"/>
      <c r="AU114" s="1017"/>
      <c r="AV114" s="1018"/>
      <c r="AW114" s="1018"/>
      <c r="AX114" s="1018"/>
      <c r="AY114" s="1018"/>
      <c r="AZ114" s="893" t="s">
        <v>452</v>
      </c>
      <c r="BA114" s="828"/>
      <c r="BB114" s="828"/>
      <c r="BC114" s="828"/>
      <c r="BD114" s="828"/>
      <c r="BE114" s="828"/>
      <c r="BF114" s="828"/>
      <c r="BG114" s="828"/>
      <c r="BH114" s="828"/>
      <c r="BI114" s="828"/>
      <c r="BJ114" s="828"/>
      <c r="BK114" s="828"/>
      <c r="BL114" s="828"/>
      <c r="BM114" s="828"/>
      <c r="BN114" s="828"/>
      <c r="BO114" s="828"/>
      <c r="BP114" s="829"/>
      <c r="BQ114" s="894" t="s">
        <v>436</v>
      </c>
      <c r="BR114" s="895"/>
      <c r="BS114" s="895"/>
      <c r="BT114" s="895"/>
      <c r="BU114" s="895"/>
      <c r="BV114" s="895" t="s">
        <v>441</v>
      </c>
      <c r="BW114" s="895"/>
      <c r="BX114" s="895"/>
      <c r="BY114" s="895"/>
      <c r="BZ114" s="895"/>
      <c r="CA114" s="895" t="s">
        <v>438</v>
      </c>
      <c r="CB114" s="895"/>
      <c r="CC114" s="895"/>
      <c r="CD114" s="895"/>
      <c r="CE114" s="895"/>
      <c r="CF114" s="956" t="s">
        <v>445</v>
      </c>
      <c r="CG114" s="957"/>
      <c r="CH114" s="957"/>
      <c r="CI114" s="957"/>
      <c r="CJ114" s="957"/>
      <c r="CK114" s="1012"/>
      <c r="CL114" s="899"/>
      <c r="CM114" s="902" t="s">
        <v>453</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436</v>
      </c>
      <c r="DH114" s="858"/>
      <c r="DI114" s="858"/>
      <c r="DJ114" s="858"/>
      <c r="DK114" s="859"/>
      <c r="DL114" s="860" t="s">
        <v>436</v>
      </c>
      <c r="DM114" s="858"/>
      <c r="DN114" s="858"/>
      <c r="DO114" s="858"/>
      <c r="DP114" s="859"/>
      <c r="DQ114" s="860" t="s">
        <v>438</v>
      </c>
      <c r="DR114" s="858"/>
      <c r="DS114" s="858"/>
      <c r="DT114" s="858"/>
      <c r="DU114" s="859"/>
      <c r="DV114" s="905" t="s">
        <v>411</v>
      </c>
      <c r="DW114" s="906"/>
      <c r="DX114" s="906"/>
      <c r="DY114" s="906"/>
      <c r="DZ114" s="907"/>
    </row>
    <row r="115" spans="1:130" s="246" customFormat="1" ht="26.25" customHeight="1" x14ac:dyDescent="0.2">
      <c r="A115" s="999"/>
      <c r="B115" s="1000"/>
      <c r="C115" s="828" t="s">
        <v>454</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445</v>
      </c>
      <c r="AB115" s="1004"/>
      <c r="AC115" s="1004"/>
      <c r="AD115" s="1004"/>
      <c r="AE115" s="1005"/>
      <c r="AF115" s="1006" t="s">
        <v>439</v>
      </c>
      <c r="AG115" s="1004"/>
      <c r="AH115" s="1004"/>
      <c r="AI115" s="1004"/>
      <c r="AJ115" s="1005"/>
      <c r="AK115" s="1006" t="s">
        <v>438</v>
      </c>
      <c r="AL115" s="1004"/>
      <c r="AM115" s="1004"/>
      <c r="AN115" s="1004"/>
      <c r="AO115" s="1005"/>
      <c r="AP115" s="1007" t="s">
        <v>445</v>
      </c>
      <c r="AQ115" s="1008"/>
      <c r="AR115" s="1008"/>
      <c r="AS115" s="1008"/>
      <c r="AT115" s="1009"/>
      <c r="AU115" s="1017"/>
      <c r="AV115" s="1018"/>
      <c r="AW115" s="1018"/>
      <c r="AX115" s="1018"/>
      <c r="AY115" s="1018"/>
      <c r="AZ115" s="893" t="s">
        <v>455</v>
      </c>
      <c r="BA115" s="828"/>
      <c r="BB115" s="828"/>
      <c r="BC115" s="828"/>
      <c r="BD115" s="828"/>
      <c r="BE115" s="828"/>
      <c r="BF115" s="828"/>
      <c r="BG115" s="828"/>
      <c r="BH115" s="828"/>
      <c r="BI115" s="828"/>
      <c r="BJ115" s="828"/>
      <c r="BK115" s="828"/>
      <c r="BL115" s="828"/>
      <c r="BM115" s="828"/>
      <c r="BN115" s="828"/>
      <c r="BO115" s="828"/>
      <c r="BP115" s="829"/>
      <c r="BQ115" s="894" t="s">
        <v>438</v>
      </c>
      <c r="BR115" s="895"/>
      <c r="BS115" s="895"/>
      <c r="BT115" s="895"/>
      <c r="BU115" s="895"/>
      <c r="BV115" s="895" t="s">
        <v>436</v>
      </c>
      <c r="BW115" s="895"/>
      <c r="BX115" s="895"/>
      <c r="BY115" s="895"/>
      <c r="BZ115" s="895"/>
      <c r="CA115" s="895" t="s">
        <v>436</v>
      </c>
      <c r="CB115" s="895"/>
      <c r="CC115" s="895"/>
      <c r="CD115" s="895"/>
      <c r="CE115" s="895"/>
      <c r="CF115" s="956" t="s">
        <v>441</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438</v>
      </c>
      <c r="DM115" s="858"/>
      <c r="DN115" s="858"/>
      <c r="DO115" s="858"/>
      <c r="DP115" s="859"/>
      <c r="DQ115" s="860" t="s">
        <v>438</v>
      </c>
      <c r="DR115" s="858"/>
      <c r="DS115" s="858"/>
      <c r="DT115" s="858"/>
      <c r="DU115" s="859"/>
      <c r="DV115" s="905" t="s">
        <v>127</v>
      </c>
      <c r="DW115" s="906"/>
      <c r="DX115" s="906"/>
      <c r="DY115" s="906"/>
      <c r="DZ115" s="907"/>
    </row>
    <row r="116" spans="1:130" s="246" customFormat="1" ht="26.25" customHeight="1" x14ac:dyDescent="0.2">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436</v>
      </c>
      <c r="AB116" s="858"/>
      <c r="AC116" s="858"/>
      <c r="AD116" s="858"/>
      <c r="AE116" s="859"/>
      <c r="AF116" s="860" t="s">
        <v>127</v>
      </c>
      <c r="AG116" s="858"/>
      <c r="AH116" s="858"/>
      <c r="AI116" s="858"/>
      <c r="AJ116" s="859"/>
      <c r="AK116" s="860" t="s">
        <v>458</v>
      </c>
      <c r="AL116" s="858"/>
      <c r="AM116" s="858"/>
      <c r="AN116" s="858"/>
      <c r="AO116" s="859"/>
      <c r="AP116" s="905" t="s">
        <v>441</v>
      </c>
      <c r="AQ116" s="906"/>
      <c r="AR116" s="906"/>
      <c r="AS116" s="906"/>
      <c r="AT116" s="907"/>
      <c r="AU116" s="1017"/>
      <c r="AV116" s="1018"/>
      <c r="AW116" s="1018"/>
      <c r="AX116" s="1018"/>
      <c r="AY116" s="1018"/>
      <c r="AZ116" s="944" t="s">
        <v>459</v>
      </c>
      <c r="BA116" s="945"/>
      <c r="BB116" s="945"/>
      <c r="BC116" s="945"/>
      <c r="BD116" s="945"/>
      <c r="BE116" s="945"/>
      <c r="BF116" s="945"/>
      <c r="BG116" s="945"/>
      <c r="BH116" s="945"/>
      <c r="BI116" s="945"/>
      <c r="BJ116" s="945"/>
      <c r="BK116" s="945"/>
      <c r="BL116" s="945"/>
      <c r="BM116" s="945"/>
      <c r="BN116" s="945"/>
      <c r="BO116" s="945"/>
      <c r="BP116" s="946"/>
      <c r="BQ116" s="894" t="s">
        <v>436</v>
      </c>
      <c r="BR116" s="895"/>
      <c r="BS116" s="895"/>
      <c r="BT116" s="895"/>
      <c r="BU116" s="895"/>
      <c r="BV116" s="895" t="s">
        <v>438</v>
      </c>
      <c r="BW116" s="895"/>
      <c r="BX116" s="895"/>
      <c r="BY116" s="895"/>
      <c r="BZ116" s="895"/>
      <c r="CA116" s="895" t="s">
        <v>458</v>
      </c>
      <c r="CB116" s="895"/>
      <c r="CC116" s="895"/>
      <c r="CD116" s="895"/>
      <c r="CE116" s="895"/>
      <c r="CF116" s="956" t="s">
        <v>436</v>
      </c>
      <c r="CG116" s="957"/>
      <c r="CH116" s="957"/>
      <c r="CI116" s="957"/>
      <c r="CJ116" s="957"/>
      <c r="CK116" s="1012"/>
      <c r="CL116" s="899"/>
      <c r="CM116" s="902" t="s">
        <v>460</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438</v>
      </c>
      <c r="DM116" s="858"/>
      <c r="DN116" s="858"/>
      <c r="DO116" s="858"/>
      <c r="DP116" s="859"/>
      <c r="DQ116" s="860" t="s">
        <v>439</v>
      </c>
      <c r="DR116" s="858"/>
      <c r="DS116" s="858"/>
      <c r="DT116" s="858"/>
      <c r="DU116" s="859"/>
      <c r="DV116" s="905" t="s">
        <v>458</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461</v>
      </c>
      <c r="Z117" s="984"/>
      <c r="AA117" s="989">
        <v>318497</v>
      </c>
      <c r="AB117" s="990"/>
      <c r="AC117" s="990"/>
      <c r="AD117" s="990"/>
      <c r="AE117" s="991"/>
      <c r="AF117" s="992">
        <v>282719</v>
      </c>
      <c r="AG117" s="990"/>
      <c r="AH117" s="990"/>
      <c r="AI117" s="990"/>
      <c r="AJ117" s="991"/>
      <c r="AK117" s="992">
        <v>197262</v>
      </c>
      <c r="AL117" s="990"/>
      <c r="AM117" s="990"/>
      <c r="AN117" s="990"/>
      <c r="AO117" s="991"/>
      <c r="AP117" s="993"/>
      <c r="AQ117" s="994"/>
      <c r="AR117" s="994"/>
      <c r="AS117" s="994"/>
      <c r="AT117" s="995"/>
      <c r="AU117" s="1017"/>
      <c r="AV117" s="1018"/>
      <c r="AW117" s="1018"/>
      <c r="AX117" s="1018"/>
      <c r="AY117" s="1018"/>
      <c r="AZ117" s="944" t="s">
        <v>462</v>
      </c>
      <c r="BA117" s="945"/>
      <c r="BB117" s="945"/>
      <c r="BC117" s="945"/>
      <c r="BD117" s="945"/>
      <c r="BE117" s="945"/>
      <c r="BF117" s="945"/>
      <c r="BG117" s="945"/>
      <c r="BH117" s="945"/>
      <c r="BI117" s="945"/>
      <c r="BJ117" s="945"/>
      <c r="BK117" s="945"/>
      <c r="BL117" s="945"/>
      <c r="BM117" s="945"/>
      <c r="BN117" s="945"/>
      <c r="BO117" s="945"/>
      <c r="BP117" s="946"/>
      <c r="BQ117" s="894" t="s">
        <v>436</v>
      </c>
      <c r="BR117" s="895"/>
      <c r="BS117" s="895"/>
      <c r="BT117" s="895"/>
      <c r="BU117" s="895"/>
      <c r="BV117" s="895" t="s">
        <v>436</v>
      </c>
      <c r="BW117" s="895"/>
      <c r="BX117" s="895"/>
      <c r="BY117" s="895"/>
      <c r="BZ117" s="895"/>
      <c r="CA117" s="895" t="s">
        <v>436</v>
      </c>
      <c r="CB117" s="895"/>
      <c r="CC117" s="895"/>
      <c r="CD117" s="895"/>
      <c r="CE117" s="895"/>
      <c r="CF117" s="956" t="s">
        <v>436</v>
      </c>
      <c r="CG117" s="957"/>
      <c r="CH117" s="957"/>
      <c r="CI117" s="957"/>
      <c r="CJ117" s="957"/>
      <c r="CK117" s="1012"/>
      <c r="CL117" s="899"/>
      <c r="CM117" s="902" t="s">
        <v>463</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436</v>
      </c>
      <c r="DH117" s="858"/>
      <c r="DI117" s="858"/>
      <c r="DJ117" s="858"/>
      <c r="DK117" s="859"/>
      <c r="DL117" s="860" t="s">
        <v>436</v>
      </c>
      <c r="DM117" s="858"/>
      <c r="DN117" s="858"/>
      <c r="DO117" s="858"/>
      <c r="DP117" s="859"/>
      <c r="DQ117" s="860" t="s">
        <v>436</v>
      </c>
      <c r="DR117" s="858"/>
      <c r="DS117" s="858"/>
      <c r="DT117" s="858"/>
      <c r="DU117" s="859"/>
      <c r="DV117" s="905" t="s">
        <v>458</v>
      </c>
      <c r="DW117" s="906"/>
      <c r="DX117" s="906"/>
      <c r="DY117" s="906"/>
      <c r="DZ117" s="907"/>
    </row>
    <row r="118" spans="1:130" s="246" customFormat="1" ht="26.25" customHeight="1" x14ac:dyDescent="0.2">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305</v>
      </c>
      <c r="AG118" s="983"/>
      <c r="AH118" s="983"/>
      <c r="AI118" s="983"/>
      <c r="AJ118" s="984"/>
      <c r="AK118" s="985" t="s">
        <v>304</v>
      </c>
      <c r="AL118" s="983"/>
      <c r="AM118" s="983"/>
      <c r="AN118" s="983"/>
      <c r="AO118" s="984"/>
      <c r="AP118" s="986" t="s">
        <v>430</v>
      </c>
      <c r="AQ118" s="987"/>
      <c r="AR118" s="987"/>
      <c r="AS118" s="987"/>
      <c r="AT118" s="988"/>
      <c r="AU118" s="1017"/>
      <c r="AV118" s="1018"/>
      <c r="AW118" s="1018"/>
      <c r="AX118" s="1018"/>
      <c r="AY118" s="1018"/>
      <c r="AZ118" s="960" t="s">
        <v>464</v>
      </c>
      <c r="BA118" s="961"/>
      <c r="BB118" s="961"/>
      <c r="BC118" s="961"/>
      <c r="BD118" s="961"/>
      <c r="BE118" s="961"/>
      <c r="BF118" s="961"/>
      <c r="BG118" s="961"/>
      <c r="BH118" s="961"/>
      <c r="BI118" s="961"/>
      <c r="BJ118" s="961"/>
      <c r="BK118" s="961"/>
      <c r="BL118" s="961"/>
      <c r="BM118" s="961"/>
      <c r="BN118" s="961"/>
      <c r="BO118" s="961"/>
      <c r="BP118" s="962"/>
      <c r="BQ118" s="963" t="s">
        <v>458</v>
      </c>
      <c r="BR118" s="926"/>
      <c r="BS118" s="926"/>
      <c r="BT118" s="926"/>
      <c r="BU118" s="926"/>
      <c r="BV118" s="926" t="s">
        <v>411</v>
      </c>
      <c r="BW118" s="926"/>
      <c r="BX118" s="926"/>
      <c r="BY118" s="926"/>
      <c r="BZ118" s="926"/>
      <c r="CA118" s="926" t="s">
        <v>458</v>
      </c>
      <c r="CB118" s="926"/>
      <c r="CC118" s="926"/>
      <c r="CD118" s="926"/>
      <c r="CE118" s="926"/>
      <c r="CF118" s="956" t="s">
        <v>411</v>
      </c>
      <c r="CG118" s="957"/>
      <c r="CH118" s="957"/>
      <c r="CI118" s="957"/>
      <c r="CJ118" s="957"/>
      <c r="CK118" s="1012"/>
      <c r="CL118" s="899"/>
      <c r="CM118" s="902" t="s">
        <v>465</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436</v>
      </c>
      <c r="DH118" s="858"/>
      <c r="DI118" s="858"/>
      <c r="DJ118" s="858"/>
      <c r="DK118" s="859"/>
      <c r="DL118" s="860" t="s">
        <v>458</v>
      </c>
      <c r="DM118" s="858"/>
      <c r="DN118" s="858"/>
      <c r="DO118" s="858"/>
      <c r="DP118" s="859"/>
      <c r="DQ118" s="860" t="s">
        <v>458</v>
      </c>
      <c r="DR118" s="858"/>
      <c r="DS118" s="858"/>
      <c r="DT118" s="858"/>
      <c r="DU118" s="859"/>
      <c r="DV118" s="905" t="s">
        <v>411</v>
      </c>
      <c r="DW118" s="906"/>
      <c r="DX118" s="906"/>
      <c r="DY118" s="906"/>
      <c r="DZ118" s="907"/>
    </row>
    <row r="119" spans="1:130" s="246" customFormat="1" ht="26.25" customHeight="1" x14ac:dyDescent="0.2">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411</v>
      </c>
      <c r="AB119" s="976"/>
      <c r="AC119" s="976"/>
      <c r="AD119" s="976"/>
      <c r="AE119" s="977"/>
      <c r="AF119" s="978" t="s">
        <v>411</v>
      </c>
      <c r="AG119" s="976"/>
      <c r="AH119" s="976"/>
      <c r="AI119" s="976"/>
      <c r="AJ119" s="977"/>
      <c r="AK119" s="978" t="s">
        <v>411</v>
      </c>
      <c r="AL119" s="976"/>
      <c r="AM119" s="976"/>
      <c r="AN119" s="976"/>
      <c r="AO119" s="977"/>
      <c r="AP119" s="979" t="s">
        <v>411</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466</v>
      </c>
      <c r="BP119" s="959"/>
      <c r="BQ119" s="963">
        <v>987640</v>
      </c>
      <c r="BR119" s="926"/>
      <c r="BS119" s="926"/>
      <c r="BT119" s="926"/>
      <c r="BU119" s="926"/>
      <c r="BV119" s="926">
        <v>740685</v>
      </c>
      <c r="BW119" s="926"/>
      <c r="BX119" s="926"/>
      <c r="BY119" s="926"/>
      <c r="BZ119" s="926"/>
      <c r="CA119" s="926">
        <v>571744</v>
      </c>
      <c r="CB119" s="926"/>
      <c r="CC119" s="926"/>
      <c r="CD119" s="926"/>
      <c r="CE119" s="926"/>
      <c r="CF119" s="824"/>
      <c r="CG119" s="825"/>
      <c r="CH119" s="825"/>
      <c r="CI119" s="825"/>
      <c r="CJ119" s="915"/>
      <c r="CK119" s="1013"/>
      <c r="CL119" s="901"/>
      <c r="CM119" s="919" t="s">
        <v>467</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439</v>
      </c>
      <c r="DH119" s="841"/>
      <c r="DI119" s="841"/>
      <c r="DJ119" s="841"/>
      <c r="DK119" s="842"/>
      <c r="DL119" s="843" t="s">
        <v>439</v>
      </c>
      <c r="DM119" s="841"/>
      <c r="DN119" s="841"/>
      <c r="DO119" s="841"/>
      <c r="DP119" s="842"/>
      <c r="DQ119" s="843" t="s">
        <v>439</v>
      </c>
      <c r="DR119" s="841"/>
      <c r="DS119" s="841"/>
      <c r="DT119" s="841"/>
      <c r="DU119" s="842"/>
      <c r="DV119" s="929" t="s">
        <v>439</v>
      </c>
      <c r="DW119" s="930"/>
      <c r="DX119" s="930"/>
      <c r="DY119" s="930"/>
      <c r="DZ119" s="931"/>
    </row>
    <row r="120" spans="1:130" s="246" customFormat="1" ht="26.25" customHeight="1" x14ac:dyDescent="0.2">
      <c r="A120" s="898"/>
      <c r="B120" s="899"/>
      <c r="C120" s="902" t="s">
        <v>442</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439</v>
      </c>
      <c r="AB120" s="858"/>
      <c r="AC120" s="858"/>
      <c r="AD120" s="858"/>
      <c r="AE120" s="859"/>
      <c r="AF120" s="860" t="s">
        <v>439</v>
      </c>
      <c r="AG120" s="858"/>
      <c r="AH120" s="858"/>
      <c r="AI120" s="858"/>
      <c r="AJ120" s="859"/>
      <c r="AK120" s="860" t="s">
        <v>439</v>
      </c>
      <c r="AL120" s="858"/>
      <c r="AM120" s="858"/>
      <c r="AN120" s="858"/>
      <c r="AO120" s="859"/>
      <c r="AP120" s="905" t="s">
        <v>439</v>
      </c>
      <c r="AQ120" s="906"/>
      <c r="AR120" s="906"/>
      <c r="AS120" s="906"/>
      <c r="AT120" s="907"/>
      <c r="AU120" s="964" t="s">
        <v>468</v>
      </c>
      <c r="AV120" s="965"/>
      <c r="AW120" s="965"/>
      <c r="AX120" s="965"/>
      <c r="AY120" s="966"/>
      <c r="AZ120" s="941" t="s">
        <v>469</v>
      </c>
      <c r="BA120" s="886"/>
      <c r="BB120" s="886"/>
      <c r="BC120" s="886"/>
      <c r="BD120" s="886"/>
      <c r="BE120" s="886"/>
      <c r="BF120" s="886"/>
      <c r="BG120" s="886"/>
      <c r="BH120" s="886"/>
      <c r="BI120" s="886"/>
      <c r="BJ120" s="886"/>
      <c r="BK120" s="886"/>
      <c r="BL120" s="886"/>
      <c r="BM120" s="886"/>
      <c r="BN120" s="886"/>
      <c r="BO120" s="886"/>
      <c r="BP120" s="887"/>
      <c r="BQ120" s="942">
        <v>5029455</v>
      </c>
      <c r="BR120" s="923"/>
      <c r="BS120" s="923"/>
      <c r="BT120" s="923"/>
      <c r="BU120" s="923"/>
      <c r="BV120" s="923">
        <v>4861243</v>
      </c>
      <c r="BW120" s="923"/>
      <c r="BX120" s="923"/>
      <c r="BY120" s="923"/>
      <c r="BZ120" s="923"/>
      <c r="CA120" s="923">
        <v>5477519</v>
      </c>
      <c r="CB120" s="923"/>
      <c r="CC120" s="923"/>
      <c r="CD120" s="923"/>
      <c r="CE120" s="923"/>
      <c r="CF120" s="947">
        <v>158.6</v>
      </c>
      <c r="CG120" s="948"/>
      <c r="CH120" s="948"/>
      <c r="CI120" s="948"/>
      <c r="CJ120" s="948"/>
      <c r="CK120" s="949" t="s">
        <v>470</v>
      </c>
      <c r="CL120" s="933"/>
      <c r="CM120" s="933"/>
      <c r="CN120" s="933"/>
      <c r="CO120" s="934"/>
      <c r="CP120" s="953" t="s">
        <v>471</v>
      </c>
      <c r="CQ120" s="954"/>
      <c r="CR120" s="954"/>
      <c r="CS120" s="954"/>
      <c r="CT120" s="954"/>
      <c r="CU120" s="954"/>
      <c r="CV120" s="954"/>
      <c r="CW120" s="954"/>
      <c r="CX120" s="954"/>
      <c r="CY120" s="954"/>
      <c r="CZ120" s="954"/>
      <c r="DA120" s="954"/>
      <c r="DB120" s="954"/>
      <c r="DC120" s="954"/>
      <c r="DD120" s="954"/>
      <c r="DE120" s="954"/>
      <c r="DF120" s="955"/>
      <c r="DG120" s="942">
        <v>591435</v>
      </c>
      <c r="DH120" s="923"/>
      <c r="DI120" s="923"/>
      <c r="DJ120" s="923"/>
      <c r="DK120" s="923"/>
      <c r="DL120" s="923">
        <v>502647</v>
      </c>
      <c r="DM120" s="923"/>
      <c r="DN120" s="923"/>
      <c r="DO120" s="923"/>
      <c r="DP120" s="923"/>
      <c r="DQ120" s="923">
        <v>422263</v>
      </c>
      <c r="DR120" s="923"/>
      <c r="DS120" s="923"/>
      <c r="DT120" s="923"/>
      <c r="DU120" s="923"/>
      <c r="DV120" s="924">
        <v>12.2</v>
      </c>
      <c r="DW120" s="924"/>
      <c r="DX120" s="924"/>
      <c r="DY120" s="924"/>
      <c r="DZ120" s="925"/>
    </row>
    <row r="121" spans="1:130" s="246" customFormat="1" ht="26.25" customHeight="1" x14ac:dyDescent="0.2">
      <c r="A121" s="898"/>
      <c r="B121" s="899"/>
      <c r="C121" s="944" t="s">
        <v>472</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439</v>
      </c>
      <c r="AB121" s="858"/>
      <c r="AC121" s="858"/>
      <c r="AD121" s="858"/>
      <c r="AE121" s="859"/>
      <c r="AF121" s="860" t="s">
        <v>439</v>
      </c>
      <c r="AG121" s="858"/>
      <c r="AH121" s="858"/>
      <c r="AI121" s="858"/>
      <c r="AJ121" s="859"/>
      <c r="AK121" s="860" t="s">
        <v>439</v>
      </c>
      <c r="AL121" s="858"/>
      <c r="AM121" s="858"/>
      <c r="AN121" s="858"/>
      <c r="AO121" s="859"/>
      <c r="AP121" s="905" t="s">
        <v>439</v>
      </c>
      <c r="AQ121" s="906"/>
      <c r="AR121" s="906"/>
      <c r="AS121" s="906"/>
      <c r="AT121" s="907"/>
      <c r="AU121" s="967"/>
      <c r="AV121" s="968"/>
      <c r="AW121" s="968"/>
      <c r="AX121" s="968"/>
      <c r="AY121" s="969"/>
      <c r="AZ121" s="893" t="s">
        <v>473</v>
      </c>
      <c r="BA121" s="828"/>
      <c r="BB121" s="828"/>
      <c r="BC121" s="828"/>
      <c r="BD121" s="828"/>
      <c r="BE121" s="828"/>
      <c r="BF121" s="828"/>
      <c r="BG121" s="828"/>
      <c r="BH121" s="828"/>
      <c r="BI121" s="828"/>
      <c r="BJ121" s="828"/>
      <c r="BK121" s="828"/>
      <c r="BL121" s="828"/>
      <c r="BM121" s="828"/>
      <c r="BN121" s="828"/>
      <c r="BO121" s="828"/>
      <c r="BP121" s="829"/>
      <c r="BQ121" s="894" t="s">
        <v>439</v>
      </c>
      <c r="BR121" s="895"/>
      <c r="BS121" s="895"/>
      <c r="BT121" s="895"/>
      <c r="BU121" s="895"/>
      <c r="BV121" s="895" t="s">
        <v>439</v>
      </c>
      <c r="BW121" s="895"/>
      <c r="BX121" s="895"/>
      <c r="BY121" s="895"/>
      <c r="BZ121" s="895"/>
      <c r="CA121" s="895" t="s">
        <v>439</v>
      </c>
      <c r="CB121" s="895"/>
      <c r="CC121" s="895"/>
      <c r="CD121" s="895"/>
      <c r="CE121" s="895"/>
      <c r="CF121" s="956" t="s">
        <v>439</v>
      </c>
      <c r="CG121" s="957"/>
      <c r="CH121" s="957"/>
      <c r="CI121" s="957"/>
      <c r="CJ121" s="957"/>
      <c r="CK121" s="950"/>
      <c r="CL121" s="936"/>
      <c r="CM121" s="936"/>
      <c r="CN121" s="936"/>
      <c r="CO121" s="937"/>
      <c r="CP121" s="916" t="s">
        <v>474</v>
      </c>
      <c r="CQ121" s="917"/>
      <c r="CR121" s="917"/>
      <c r="CS121" s="917"/>
      <c r="CT121" s="917"/>
      <c r="CU121" s="917"/>
      <c r="CV121" s="917"/>
      <c r="CW121" s="917"/>
      <c r="CX121" s="917"/>
      <c r="CY121" s="917"/>
      <c r="CZ121" s="917"/>
      <c r="DA121" s="917"/>
      <c r="DB121" s="917"/>
      <c r="DC121" s="917"/>
      <c r="DD121" s="917"/>
      <c r="DE121" s="917"/>
      <c r="DF121" s="918"/>
      <c r="DG121" s="894" t="s">
        <v>439</v>
      </c>
      <c r="DH121" s="895"/>
      <c r="DI121" s="895"/>
      <c r="DJ121" s="895"/>
      <c r="DK121" s="895"/>
      <c r="DL121" s="895" t="s">
        <v>439</v>
      </c>
      <c r="DM121" s="895"/>
      <c r="DN121" s="895"/>
      <c r="DO121" s="895"/>
      <c r="DP121" s="895"/>
      <c r="DQ121" s="895" t="s">
        <v>439</v>
      </c>
      <c r="DR121" s="895"/>
      <c r="DS121" s="895"/>
      <c r="DT121" s="895"/>
      <c r="DU121" s="895"/>
      <c r="DV121" s="872" t="s">
        <v>439</v>
      </c>
      <c r="DW121" s="872"/>
      <c r="DX121" s="872"/>
      <c r="DY121" s="872"/>
      <c r="DZ121" s="873"/>
    </row>
    <row r="122" spans="1:130" s="246" customFormat="1" ht="26.25" customHeight="1" x14ac:dyDescent="0.2">
      <c r="A122" s="898"/>
      <c r="B122" s="899"/>
      <c r="C122" s="902" t="s">
        <v>453</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411</v>
      </c>
      <c r="AB122" s="858"/>
      <c r="AC122" s="858"/>
      <c r="AD122" s="858"/>
      <c r="AE122" s="859"/>
      <c r="AF122" s="860" t="s">
        <v>439</v>
      </c>
      <c r="AG122" s="858"/>
      <c r="AH122" s="858"/>
      <c r="AI122" s="858"/>
      <c r="AJ122" s="859"/>
      <c r="AK122" s="860" t="s">
        <v>439</v>
      </c>
      <c r="AL122" s="858"/>
      <c r="AM122" s="858"/>
      <c r="AN122" s="858"/>
      <c r="AO122" s="859"/>
      <c r="AP122" s="905" t="s">
        <v>436</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2032946</v>
      </c>
      <c r="BR122" s="926"/>
      <c r="BS122" s="926"/>
      <c r="BT122" s="926"/>
      <c r="BU122" s="926"/>
      <c r="BV122" s="926">
        <v>1792550</v>
      </c>
      <c r="BW122" s="926"/>
      <c r="BX122" s="926"/>
      <c r="BY122" s="926"/>
      <c r="BZ122" s="926"/>
      <c r="CA122" s="926">
        <v>1556097</v>
      </c>
      <c r="CB122" s="926"/>
      <c r="CC122" s="926"/>
      <c r="CD122" s="926"/>
      <c r="CE122" s="926"/>
      <c r="CF122" s="927">
        <v>45</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t="s">
        <v>436</v>
      </c>
      <c r="DH122" s="895"/>
      <c r="DI122" s="895"/>
      <c r="DJ122" s="895"/>
      <c r="DK122" s="895"/>
      <c r="DL122" s="895" t="s">
        <v>436</v>
      </c>
      <c r="DM122" s="895"/>
      <c r="DN122" s="895"/>
      <c r="DO122" s="895"/>
      <c r="DP122" s="895"/>
      <c r="DQ122" s="895" t="s">
        <v>436</v>
      </c>
      <c r="DR122" s="895"/>
      <c r="DS122" s="895"/>
      <c r="DT122" s="895"/>
      <c r="DU122" s="895"/>
      <c r="DV122" s="872" t="s">
        <v>436</v>
      </c>
      <c r="DW122" s="872"/>
      <c r="DX122" s="872"/>
      <c r="DY122" s="872"/>
      <c r="DZ122" s="873"/>
    </row>
    <row r="123" spans="1:130" s="246" customFormat="1" ht="26.25" customHeight="1" x14ac:dyDescent="0.2">
      <c r="A123" s="898"/>
      <c r="B123" s="899"/>
      <c r="C123" s="902" t="s">
        <v>460</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436</v>
      </c>
      <c r="AB123" s="858"/>
      <c r="AC123" s="858"/>
      <c r="AD123" s="858"/>
      <c r="AE123" s="859"/>
      <c r="AF123" s="860" t="s">
        <v>436</v>
      </c>
      <c r="AG123" s="858"/>
      <c r="AH123" s="858"/>
      <c r="AI123" s="858"/>
      <c r="AJ123" s="859"/>
      <c r="AK123" s="860" t="s">
        <v>436</v>
      </c>
      <c r="AL123" s="858"/>
      <c r="AM123" s="858"/>
      <c r="AN123" s="858"/>
      <c r="AO123" s="859"/>
      <c r="AP123" s="905" t="s">
        <v>436</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477</v>
      </c>
      <c r="BP123" s="959"/>
      <c r="BQ123" s="913">
        <v>7062401</v>
      </c>
      <c r="BR123" s="914"/>
      <c r="BS123" s="914"/>
      <c r="BT123" s="914"/>
      <c r="BU123" s="914"/>
      <c r="BV123" s="914">
        <v>6653793</v>
      </c>
      <c r="BW123" s="914"/>
      <c r="BX123" s="914"/>
      <c r="BY123" s="914"/>
      <c r="BZ123" s="914"/>
      <c r="CA123" s="914">
        <v>7033616</v>
      </c>
      <c r="CB123" s="914"/>
      <c r="CC123" s="914"/>
      <c r="CD123" s="914"/>
      <c r="CE123" s="914"/>
      <c r="CF123" s="824"/>
      <c r="CG123" s="825"/>
      <c r="CH123" s="825"/>
      <c r="CI123" s="825"/>
      <c r="CJ123" s="915"/>
      <c r="CK123" s="950"/>
      <c r="CL123" s="936"/>
      <c r="CM123" s="936"/>
      <c r="CN123" s="936"/>
      <c r="CO123" s="937"/>
      <c r="CP123" s="916" t="s">
        <v>478</v>
      </c>
      <c r="CQ123" s="917"/>
      <c r="CR123" s="917"/>
      <c r="CS123" s="917"/>
      <c r="CT123" s="917"/>
      <c r="CU123" s="917"/>
      <c r="CV123" s="917"/>
      <c r="CW123" s="917"/>
      <c r="CX123" s="917"/>
      <c r="CY123" s="917"/>
      <c r="CZ123" s="917"/>
      <c r="DA123" s="917"/>
      <c r="DB123" s="917"/>
      <c r="DC123" s="917"/>
      <c r="DD123" s="917"/>
      <c r="DE123" s="917"/>
      <c r="DF123" s="918"/>
      <c r="DG123" s="857" t="s">
        <v>479</v>
      </c>
      <c r="DH123" s="858"/>
      <c r="DI123" s="858"/>
      <c r="DJ123" s="858"/>
      <c r="DK123" s="859"/>
      <c r="DL123" s="860" t="s">
        <v>445</v>
      </c>
      <c r="DM123" s="858"/>
      <c r="DN123" s="858"/>
      <c r="DO123" s="858"/>
      <c r="DP123" s="859"/>
      <c r="DQ123" s="860" t="s">
        <v>479</v>
      </c>
      <c r="DR123" s="858"/>
      <c r="DS123" s="858"/>
      <c r="DT123" s="858"/>
      <c r="DU123" s="859"/>
      <c r="DV123" s="905" t="s">
        <v>127</v>
      </c>
      <c r="DW123" s="906"/>
      <c r="DX123" s="906"/>
      <c r="DY123" s="906"/>
      <c r="DZ123" s="907"/>
    </row>
    <row r="124" spans="1:130" s="246" customFormat="1" ht="26.25" customHeight="1" thickBot="1" x14ac:dyDescent="0.25">
      <c r="A124" s="898"/>
      <c r="B124" s="899"/>
      <c r="C124" s="902" t="s">
        <v>463</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480</v>
      </c>
      <c r="AB124" s="858"/>
      <c r="AC124" s="858"/>
      <c r="AD124" s="858"/>
      <c r="AE124" s="859"/>
      <c r="AF124" s="860" t="s">
        <v>479</v>
      </c>
      <c r="AG124" s="858"/>
      <c r="AH124" s="858"/>
      <c r="AI124" s="858"/>
      <c r="AJ124" s="859"/>
      <c r="AK124" s="860" t="s">
        <v>445</v>
      </c>
      <c r="AL124" s="858"/>
      <c r="AM124" s="858"/>
      <c r="AN124" s="858"/>
      <c r="AO124" s="859"/>
      <c r="AP124" s="905" t="s">
        <v>481</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480</v>
      </c>
      <c r="BR124" s="912"/>
      <c r="BS124" s="912"/>
      <c r="BT124" s="912"/>
      <c r="BU124" s="912"/>
      <c r="BV124" s="912" t="s">
        <v>483</v>
      </c>
      <c r="BW124" s="912"/>
      <c r="BX124" s="912"/>
      <c r="BY124" s="912"/>
      <c r="BZ124" s="912"/>
      <c r="CA124" s="912" t="s">
        <v>480</v>
      </c>
      <c r="CB124" s="912"/>
      <c r="CC124" s="912"/>
      <c r="CD124" s="912"/>
      <c r="CE124" s="912"/>
      <c r="CF124" s="802"/>
      <c r="CG124" s="803"/>
      <c r="CH124" s="803"/>
      <c r="CI124" s="803"/>
      <c r="CJ124" s="943"/>
      <c r="CK124" s="951"/>
      <c r="CL124" s="951"/>
      <c r="CM124" s="951"/>
      <c r="CN124" s="951"/>
      <c r="CO124" s="952"/>
      <c r="CP124" s="916" t="s">
        <v>484</v>
      </c>
      <c r="CQ124" s="917"/>
      <c r="CR124" s="917"/>
      <c r="CS124" s="917"/>
      <c r="CT124" s="917"/>
      <c r="CU124" s="917"/>
      <c r="CV124" s="917"/>
      <c r="CW124" s="917"/>
      <c r="CX124" s="917"/>
      <c r="CY124" s="917"/>
      <c r="CZ124" s="917"/>
      <c r="DA124" s="917"/>
      <c r="DB124" s="917"/>
      <c r="DC124" s="917"/>
      <c r="DD124" s="917"/>
      <c r="DE124" s="917"/>
      <c r="DF124" s="918"/>
      <c r="DG124" s="840">
        <v>15419</v>
      </c>
      <c r="DH124" s="841"/>
      <c r="DI124" s="841"/>
      <c r="DJ124" s="841"/>
      <c r="DK124" s="842"/>
      <c r="DL124" s="843">
        <v>2813</v>
      </c>
      <c r="DM124" s="841"/>
      <c r="DN124" s="841"/>
      <c r="DO124" s="841"/>
      <c r="DP124" s="842"/>
      <c r="DQ124" s="843" t="s">
        <v>127</v>
      </c>
      <c r="DR124" s="841"/>
      <c r="DS124" s="841"/>
      <c r="DT124" s="841"/>
      <c r="DU124" s="842"/>
      <c r="DV124" s="929" t="s">
        <v>445</v>
      </c>
      <c r="DW124" s="930"/>
      <c r="DX124" s="930"/>
      <c r="DY124" s="930"/>
      <c r="DZ124" s="931"/>
    </row>
    <row r="125" spans="1:130" s="246" customFormat="1" ht="26.25" customHeight="1" x14ac:dyDescent="0.2">
      <c r="A125" s="898"/>
      <c r="B125" s="899"/>
      <c r="C125" s="902" t="s">
        <v>465</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127</v>
      </c>
      <c r="AB125" s="858"/>
      <c r="AC125" s="858"/>
      <c r="AD125" s="858"/>
      <c r="AE125" s="859"/>
      <c r="AF125" s="860" t="s">
        <v>480</v>
      </c>
      <c r="AG125" s="858"/>
      <c r="AH125" s="858"/>
      <c r="AI125" s="858"/>
      <c r="AJ125" s="859"/>
      <c r="AK125" s="860" t="s">
        <v>481</v>
      </c>
      <c r="AL125" s="858"/>
      <c r="AM125" s="858"/>
      <c r="AN125" s="858"/>
      <c r="AO125" s="859"/>
      <c r="AP125" s="905" t="s">
        <v>458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487</v>
      </c>
      <c r="DH125" s="923"/>
      <c r="DI125" s="923"/>
      <c r="DJ125" s="923"/>
      <c r="DK125" s="923"/>
      <c r="DL125" s="923" t="s">
        <v>480</v>
      </c>
      <c r="DM125" s="923"/>
      <c r="DN125" s="923"/>
      <c r="DO125" s="923"/>
      <c r="DP125" s="923"/>
      <c r="DQ125" s="923" t="s">
        <v>487</v>
      </c>
      <c r="DR125" s="923"/>
      <c r="DS125" s="923"/>
      <c r="DT125" s="923"/>
      <c r="DU125" s="923"/>
      <c r="DV125" s="924" t="s">
        <v>411</v>
      </c>
      <c r="DW125" s="924"/>
      <c r="DX125" s="924"/>
      <c r="DY125" s="924"/>
      <c r="DZ125" s="925"/>
    </row>
    <row r="126" spans="1:130" s="246" customFormat="1" ht="26.25" customHeight="1" thickBot="1" x14ac:dyDescent="0.25">
      <c r="A126" s="898"/>
      <c r="B126" s="899"/>
      <c r="C126" s="902" t="s">
        <v>467</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480</v>
      </c>
      <c r="AB126" s="858"/>
      <c r="AC126" s="858"/>
      <c r="AD126" s="858"/>
      <c r="AE126" s="859"/>
      <c r="AF126" s="860" t="s">
        <v>445</v>
      </c>
      <c r="AG126" s="858"/>
      <c r="AH126" s="858"/>
      <c r="AI126" s="858"/>
      <c r="AJ126" s="859"/>
      <c r="AK126" s="860" t="s">
        <v>127</v>
      </c>
      <c r="AL126" s="858"/>
      <c r="AM126" s="858"/>
      <c r="AN126" s="858"/>
      <c r="AO126" s="859"/>
      <c r="AP126" s="905" t="s">
        <v>127</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445</v>
      </c>
      <c r="DH126" s="895"/>
      <c r="DI126" s="895"/>
      <c r="DJ126" s="895"/>
      <c r="DK126" s="895"/>
      <c r="DL126" s="895" t="s">
        <v>411</v>
      </c>
      <c r="DM126" s="895"/>
      <c r="DN126" s="895"/>
      <c r="DO126" s="895"/>
      <c r="DP126" s="895"/>
      <c r="DQ126" s="895" t="s">
        <v>411</v>
      </c>
      <c r="DR126" s="895"/>
      <c r="DS126" s="895"/>
      <c r="DT126" s="895"/>
      <c r="DU126" s="895"/>
      <c r="DV126" s="872" t="s">
        <v>127</v>
      </c>
      <c r="DW126" s="872"/>
      <c r="DX126" s="872"/>
      <c r="DY126" s="872"/>
      <c r="DZ126" s="873"/>
    </row>
    <row r="127" spans="1:130" s="246" customFormat="1" ht="26.25" customHeight="1" x14ac:dyDescent="0.2">
      <c r="A127" s="900"/>
      <c r="B127" s="901"/>
      <c r="C127" s="919" t="s">
        <v>489</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127</v>
      </c>
      <c r="AB127" s="858"/>
      <c r="AC127" s="858"/>
      <c r="AD127" s="858"/>
      <c r="AE127" s="859"/>
      <c r="AF127" s="860" t="s">
        <v>411</v>
      </c>
      <c r="AG127" s="858"/>
      <c r="AH127" s="858"/>
      <c r="AI127" s="858"/>
      <c r="AJ127" s="859"/>
      <c r="AK127" s="860" t="s">
        <v>479</v>
      </c>
      <c r="AL127" s="858"/>
      <c r="AM127" s="858"/>
      <c r="AN127" s="858"/>
      <c r="AO127" s="859"/>
      <c r="AP127" s="905" t="s">
        <v>479</v>
      </c>
      <c r="AQ127" s="906"/>
      <c r="AR127" s="906"/>
      <c r="AS127" s="906"/>
      <c r="AT127" s="907"/>
      <c r="AU127" s="282"/>
      <c r="AV127" s="282"/>
      <c r="AW127" s="282"/>
      <c r="AX127" s="922" t="s">
        <v>490</v>
      </c>
      <c r="AY127" s="890"/>
      <c r="AZ127" s="890"/>
      <c r="BA127" s="890"/>
      <c r="BB127" s="890"/>
      <c r="BC127" s="890"/>
      <c r="BD127" s="890"/>
      <c r="BE127" s="891"/>
      <c r="BF127" s="889" t="s">
        <v>491</v>
      </c>
      <c r="BG127" s="890"/>
      <c r="BH127" s="890"/>
      <c r="BI127" s="890"/>
      <c r="BJ127" s="890"/>
      <c r="BK127" s="890"/>
      <c r="BL127" s="891"/>
      <c r="BM127" s="889" t="s">
        <v>492</v>
      </c>
      <c r="BN127" s="890"/>
      <c r="BO127" s="890"/>
      <c r="BP127" s="890"/>
      <c r="BQ127" s="890"/>
      <c r="BR127" s="890"/>
      <c r="BS127" s="891"/>
      <c r="BT127" s="889" t="s">
        <v>493</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494</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487</v>
      </c>
      <c r="DM127" s="895"/>
      <c r="DN127" s="895"/>
      <c r="DO127" s="895"/>
      <c r="DP127" s="895"/>
      <c r="DQ127" s="895" t="s">
        <v>479</v>
      </c>
      <c r="DR127" s="895"/>
      <c r="DS127" s="895"/>
      <c r="DT127" s="895"/>
      <c r="DU127" s="895"/>
      <c r="DV127" s="872" t="s">
        <v>127</v>
      </c>
      <c r="DW127" s="872"/>
      <c r="DX127" s="872"/>
      <c r="DY127" s="872"/>
      <c r="DZ127" s="873"/>
    </row>
    <row r="128" spans="1:130" s="246" customFormat="1" ht="26.25" customHeight="1" thickBot="1" x14ac:dyDescent="0.25">
      <c r="A128" s="874" t="s">
        <v>495</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496</v>
      </c>
      <c r="X128" s="876"/>
      <c r="Y128" s="876"/>
      <c r="Z128" s="877"/>
      <c r="AA128" s="878" t="s">
        <v>411</v>
      </c>
      <c r="AB128" s="879"/>
      <c r="AC128" s="879"/>
      <c r="AD128" s="879"/>
      <c r="AE128" s="880"/>
      <c r="AF128" s="881" t="s">
        <v>480</v>
      </c>
      <c r="AG128" s="879"/>
      <c r="AH128" s="879"/>
      <c r="AI128" s="879"/>
      <c r="AJ128" s="880"/>
      <c r="AK128" s="881" t="s">
        <v>458</v>
      </c>
      <c r="AL128" s="879"/>
      <c r="AM128" s="879"/>
      <c r="AN128" s="879"/>
      <c r="AO128" s="880"/>
      <c r="AP128" s="882"/>
      <c r="AQ128" s="883"/>
      <c r="AR128" s="883"/>
      <c r="AS128" s="883"/>
      <c r="AT128" s="884"/>
      <c r="AU128" s="282"/>
      <c r="AV128" s="282"/>
      <c r="AW128" s="282"/>
      <c r="AX128" s="885" t="s">
        <v>497</v>
      </c>
      <c r="AY128" s="886"/>
      <c r="AZ128" s="886"/>
      <c r="BA128" s="886"/>
      <c r="BB128" s="886"/>
      <c r="BC128" s="886"/>
      <c r="BD128" s="886"/>
      <c r="BE128" s="887"/>
      <c r="BF128" s="864" t="s">
        <v>127</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498</v>
      </c>
      <c r="CQ128" s="806"/>
      <c r="CR128" s="806"/>
      <c r="CS128" s="806"/>
      <c r="CT128" s="806"/>
      <c r="CU128" s="806"/>
      <c r="CV128" s="806"/>
      <c r="CW128" s="806"/>
      <c r="CX128" s="806"/>
      <c r="CY128" s="806"/>
      <c r="CZ128" s="806"/>
      <c r="DA128" s="806"/>
      <c r="DB128" s="806"/>
      <c r="DC128" s="806"/>
      <c r="DD128" s="806"/>
      <c r="DE128" s="806"/>
      <c r="DF128" s="807"/>
      <c r="DG128" s="868" t="s">
        <v>127</v>
      </c>
      <c r="DH128" s="869"/>
      <c r="DI128" s="869"/>
      <c r="DJ128" s="869"/>
      <c r="DK128" s="869"/>
      <c r="DL128" s="869" t="s">
        <v>127</v>
      </c>
      <c r="DM128" s="869"/>
      <c r="DN128" s="869"/>
      <c r="DO128" s="869"/>
      <c r="DP128" s="869"/>
      <c r="DQ128" s="869" t="s">
        <v>445</v>
      </c>
      <c r="DR128" s="869"/>
      <c r="DS128" s="869"/>
      <c r="DT128" s="869"/>
      <c r="DU128" s="869"/>
      <c r="DV128" s="870" t="s">
        <v>480</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499</v>
      </c>
      <c r="X129" s="855"/>
      <c r="Y129" s="855"/>
      <c r="Z129" s="856"/>
      <c r="AA129" s="857">
        <v>5039826</v>
      </c>
      <c r="AB129" s="858"/>
      <c r="AC129" s="858"/>
      <c r="AD129" s="858"/>
      <c r="AE129" s="859"/>
      <c r="AF129" s="860">
        <v>3213260</v>
      </c>
      <c r="AG129" s="858"/>
      <c r="AH129" s="858"/>
      <c r="AI129" s="858"/>
      <c r="AJ129" s="859"/>
      <c r="AK129" s="860">
        <v>3713681</v>
      </c>
      <c r="AL129" s="858"/>
      <c r="AM129" s="858"/>
      <c r="AN129" s="858"/>
      <c r="AO129" s="859"/>
      <c r="AP129" s="861"/>
      <c r="AQ129" s="862"/>
      <c r="AR129" s="862"/>
      <c r="AS129" s="862"/>
      <c r="AT129" s="863"/>
      <c r="AU129" s="284"/>
      <c r="AV129" s="284"/>
      <c r="AW129" s="284"/>
      <c r="AX129" s="827" t="s">
        <v>500</v>
      </c>
      <c r="AY129" s="828"/>
      <c r="AZ129" s="828"/>
      <c r="BA129" s="828"/>
      <c r="BB129" s="828"/>
      <c r="BC129" s="828"/>
      <c r="BD129" s="828"/>
      <c r="BE129" s="829"/>
      <c r="BF129" s="847" t="s">
        <v>480</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501</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502</v>
      </c>
      <c r="X130" s="855"/>
      <c r="Y130" s="855"/>
      <c r="Z130" s="856"/>
      <c r="AA130" s="857">
        <v>280561</v>
      </c>
      <c r="AB130" s="858"/>
      <c r="AC130" s="858"/>
      <c r="AD130" s="858"/>
      <c r="AE130" s="859"/>
      <c r="AF130" s="860">
        <v>270950</v>
      </c>
      <c r="AG130" s="858"/>
      <c r="AH130" s="858"/>
      <c r="AI130" s="858"/>
      <c r="AJ130" s="859"/>
      <c r="AK130" s="860">
        <v>259225</v>
      </c>
      <c r="AL130" s="858"/>
      <c r="AM130" s="858"/>
      <c r="AN130" s="858"/>
      <c r="AO130" s="859"/>
      <c r="AP130" s="861"/>
      <c r="AQ130" s="862"/>
      <c r="AR130" s="862"/>
      <c r="AS130" s="862"/>
      <c r="AT130" s="863"/>
      <c r="AU130" s="284"/>
      <c r="AV130" s="284"/>
      <c r="AW130" s="284"/>
      <c r="AX130" s="827" t="s">
        <v>503</v>
      </c>
      <c r="AY130" s="828"/>
      <c r="AZ130" s="828"/>
      <c r="BA130" s="828"/>
      <c r="BB130" s="828"/>
      <c r="BC130" s="828"/>
      <c r="BD130" s="828"/>
      <c r="BE130" s="829"/>
      <c r="BF130" s="830">
        <v>-0.1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504</v>
      </c>
      <c r="X131" s="838"/>
      <c r="Y131" s="838"/>
      <c r="Z131" s="839"/>
      <c r="AA131" s="840">
        <v>4759265</v>
      </c>
      <c r="AB131" s="841"/>
      <c r="AC131" s="841"/>
      <c r="AD131" s="841"/>
      <c r="AE131" s="842"/>
      <c r="AF131" s="843">
        <v>2942310</v>
      </c>
      <c r="AG131" s="841"/>
      <c r="AH131" s="841"/>
      <c r="AI131" s="841"/>
      <c r="AJ131" s="842"/>
      <c r="AK131" s="843">
        <v>3454456</v>
      </c>
      <c r="AL131" s="841"/>
      <c r="AM131" s="841"/>
      <c r="AN131" s="841"/>
      <c r="AO131" s="842"/>
      <c r="AP131" s="844"/>
      <c r="AQ131" s="845"/>
      <c r="AR131" s="845"/>
      <c r="AS131" s="845"/>
      <c r="AT131" s="846"/>
      <c r="AU131" s="284"/>
      <c r="AV131" s="284"/>
      <c r="AW131" s="284"/>
      <c r="AX131" s="805" t="s">
        <v>505</v>
      </c>
      <c r="AY131" s="806"/>
      <c r="AZ131" s="806"/>
      <c r="BA131" s="806"/>
      <c r="BB131" s="806"/>
      <c r="BC131" s="806"/>
      <c r="BD131" s="806"/>
      <c r="BE131" s="807"/>
      <c r="BF131" s="808" t="s">
        <v>487</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506</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507</v>
      </c>
      <c r="W132" s="818"/>
      <c r="X132" s="818"/>
      <c r="Y132" s="818"/>
      <c r="Z132" s="819"/>
      <c r="AA132" s="820">
        <v>0.79709787099999996</v>
      </c>
      <c r="AB132" s="821"/>
      <c r="AC132" s="821"/>
      <c r="AD132" s="821"/>
      <c r="AE132" s="822"/>
      <c r="AF132" s="823">
        <v>0.39999184300000001</v>
      </c>
      <c r="AG132" s="821"/>
      <c r="AH132" s="821"/>
      <c r="AI132" s="821"/>
      <c r="AJ132" s="822"/>
      <c r="AK132" s="823">
        <v>-1.793712237</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508</v>
      </c>
      <c r="W133" s="797"/>
      <c r="X133" s="797"/>
      <c r="Y133" s="797"/>
      <c r="Z133" s="798"/>
      <c r="AA133" s="799">
        <v>0.9</v>
      </c>
      <c r="AB133" s="800"/>
      <c r="AC133" s="800"/>
      <c r="AD133" s="800"/>
      <c r="AE133" s="801"/>
      <c r="AF133" s="799">
        <v>0.8</v>
      </c>
      <c r="AG133" s="800"/>
      <c r="AH133" s="800"/>
      <c r="AI133" s="800"/>
      <c r="AJ133" s="801"/>
      <c r="AK133" s="799">
        <v>-0.1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nRoknxUhv4z6biq3Nj/Iuq7rHyyArW4TYhDhr3pPVZybG2HCp5+gBSsQR1d+/z3To+911FfFyGdyR3c07nlF7A==" saltValue="iMHCmT/1gCo/et9rfcaFY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509</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mDeTnnIxkVKTAwuVaf9PXorEtVxHvwbsuA6V9xuacbbsyfqMzIbPc3dVaT6KtvlqEDQHtpWLhKZOwlvc00HJw==" saltValue="GVe5VzdkfAIrLeENNdwO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EcIRTySZbFGvdDmxPAKmXk1/ML0sGYDQp7XHXWXq9B4GPlfLmij+RRUWKhy353aAbwIz44vzGcwXN6lepLQRQQ==" saltValue="Rg+XzksEF51aYFxNPhKF6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511</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512</v>
      </c>
      <c r="AP7" s="303"/>
      <c r="AQ7" s="304" t="s">
        <v>513</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514</v>
      </c>
      <c r="AQ8" s="310" t="s">
        <v>515</v>
      </c>
      <c r="AR8" s="311" t="s">
        <v>516</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517</v>
      </c>
      <c r="AL9" s="1227"/>
      <c r="AM9" s="1227"/>
      <c r="AN9" s="1228"/>
      <c r="AO9" s="312">
        <v>804002</v>
      </c>
      <c r="AP9" s="312">
        <v>82981</v>
      </c>
      <c r="AQ9" s="313">
        <v>107683</v>
      </c>
      <c r="AR9" s="314">
        <v>-22.9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518</v>
      </c>
      <c r="AL10" s="1227"/>
      <c r="AM10" s="1227"/>
      <c r="AN10" s="1228"/>
      <c r="AO10" s="315">
        <v>197367</v>
      </c>
      <c r="AP10" s="315">
        <v>20370</v>
      </c>
      <c r="AQ10" s="316">
        <v>13084</v>
      </c>
      <c r="AR10" s="317">
        <v>55.7</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519</v>
      </c>
      <c r="AL11" s="1227"/>
      <c r="AM11" s="1227"/>
      <c r="AN11" s="1228"/>
      <c r="AO11" s="315">
        <v>128696</v>
      </c>
      <c r="AP11" s="315">
        <v>13283</v>
      </c>
      <c r="AQ11" s="316">
        <v>13980</v>
      </c>
      <c r="AR11" s="317">
        <v>-5</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520</v>
      </c>
      <c r="AL12" s="1227"/>
      <c r="AM12" s="1227"/>
      <c r="AN12" s="1228"/>
      <c r="AO12" s="315" t="s">
        <v>521</v>
      </c>
      <c r="AP12" s="315" t="s">
        <v>521</v>
      </c>
      <c r="AQ12" s="316">
        <v>1895</v>
      </c>
      <c r="AR12" s="317" t="s">
        <v>521</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522</v>
      </c>
      <c r="AL13" s="1227"/>
      <c r="AM13" s="1227"/>
      <c r="AN13" s="1228"/>
      <c r="AO13" s="315" t="s">
        <v>521</v>
      </c>
      <c r="AP13" s="315" t="s">
        <v>521</v>
      </c>
      <c r="AQ13" s="316" t="s">
        <v>521</v>
      </c>
      <c r="AR13" s="317" t="s">
        <v>521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523</v>
      </c>
      <c r="AL14" s="1227"/>
      <c r="AM14" s="1227"/>
      <c r="AN14" s="1228"/>
      <c r="AO14" s="315">
        <v>23752</v>
      </c>
      <c r="AP14" s="315">
        <v>2451</v>
      </c>
      <c r="AQ14" s="316">
        <v>5185</v>
      </c>
      <c r="AR14" s="317">
        <v>-52.7</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524</v>
      </c>
      <c r="AL15" s="1227"/>
      <c r="AM15" s="1227"/>
      <c r="AN15" s="1228"/>
      <c r="AO15" s="315">
        <v>9702</v>
      </c>
      <c r="AP15" s="315">
        <v>1001</v>
      </c>
      <c r="AQ15" s="316">
        <v>2748</v>
      </c>
      <c r="AR15" s="317">
        <v>-63.6</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525</v>
      </c>
      <c r="AL16" s="1230"/>
      <c r="AM16" s="1230"/>
      <c r="AN16" s="1231"/>
      <c r="AO16" s="315">
        <v>-74156</v>
      </c>
      <c r="AP16" s="315">
        <v>-7654</v>
      </c>
      <c r="AQ16" s="316">
        <v>-9965</v>
      </c>
      <c r="AR16" s="317">
        <v>-23.2</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1089363</v>
      </c>
      <c r="AP17" s="315">
        <v>112433</v>
      </c>
      <c r="AQ17" s="316">
        <v>134610</v>
      </c>
      <c r="AR17" s="317">
        <v>-16.5</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527</v>
      </c>
      <c r="AP20" s="323" t="s">
        <v>528</v>
      </c>
      <c r="AQ20" s="324" t="s">
        <v>529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530</v>
      </c>
      <c r="AL21" s="1224"/>
      <c r="AM21" s="1224"/>
      <c r="AN21" s="1225"/>
      <c r="AO21" s="327">
        <v>10.220000000000001</v>
      </c>
      <c r="AP21" s="328">
        <v>12.5</v>
      </c>
      <c r="AQ21" s="329">
        <v>-2.2799999999999998</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531</v>
      </c>
      <c r="AL22" s="1224"/>
      <c r="AM22" s="1224"/>
      <c r="AN22" s="1225"/>
      <c r="AO22" s="332">
        <v>92.4</v>
      </c>
      <c r="AP22" s="333">
        <v>95.7</v>
      </c>
      <c r="AQ22" s="334">
        <v>-3.3</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512</v>
      </c>
      <c r="AP30" s="303"/>
      <c r="AQ30" s="304" t="s">
        <v>513</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514</v>
      </c>
      <c r="AQ31" s="310" t="s">
        <v>515</v>
      </c>
      <c r="AR31" s="311" t="s">
        <v>516</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535</v>
      </c>
      <c r="AL32" s="1215"/>
      <c r="AM32" s="1215"/>
      <c r="AN32" s="1216"/>
      <c r="AO32" s="342">
        <v>92526</v>
      </c>
      <c r="AP32" s="342">
        <v>9550</v>
      </c>
      <c r="AQ32" s="343">
        <v>66752</v>
      </c>
      <c r="AR32" s="344">
        <v>-85.7</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536</v>
      </c>
      <c r="AL33" s="1215"/>
      <c r="AM33" s="1215"/>
      <c r="AN33" s="1216"/>
      <c r="AO33" s="342" t="s">
        <v>521</v>
      </c>
      <c r="AP33" s="342" t="s">
        <v>521</v>
      </c>
      <c r="AQ33" s="343" t="s">
        <v>521</v>
      </c>
      <c r="AR33" s="344" t="s">
        <v>521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537</v>
      </c>
      <c r="AL34" s="1215"/>
      <c r="AM34" s="1215"/>
      <c r="AN34" s="1216"/>
      <c r="AO34" s="342" t="s">
        <v>521</v>
      </c>
      <c r="AP34" s="342" t="s">
        <v>521</v>
      </c>
      <c r="AQ34" s="343" t="s">
        <v>521</v>
      </c>
      <c r="AR34" s="344" t="s">
        <v>521</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538</v>
      </c>
      <c r="AL35" s="1215"/>
      <c r="AM35" s="1215"/>
      <c r="AN35" s="1216"/>
      <c r="AO35" s="342">
        <v>98476</v>
      </c>
      <c r="AP35" s="342">
        <v>10164</v>
      </c>
      <c r="AQ35" s="343">
        <v>23231</v>
      </c>
      <c r="AR35" s="344">
        <v>-56.2</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539</v>
      </c>
      <c r="AL36" s="1215"/>
      <c r="AM36" s="1215"/>
      <c r="AN36" s="1216"/>
      <c r="AO36" s="342">
        <v>6260</v>
      </c>
      <c r="AP36" s="342">
        <v>646</v>
      </c>
      <c r="AQ36" s="343">
        <v>3463</v>
      </c>
      <c r="AR36" s="344">
        <v>-81.3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540</v>
      </c>
      <c r="AL37" s="1215"/>
      <c r="AM37" s="1215"/>
      <c r="AN37" s="1216"/>
      <c r="AO37" s="342" t="s">
        <v>521</v>
      </c>
      <c r="AP37" s="342" t="s">
        <v>521</v>
      </c>
      <c r="AQ37" s="343">
        <v>751</v>
      </c>
      <c r="AR37" s="344" t="s">
        <v>521</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541</v>
      </c>
      <c r="AL38" s="1218"/>
      <c r="AM38" s="1218"/>
      <c r="AN38" s="1219"/>
      <c r="AO38" s="345" t="s">
        <v>521</v>
      </c>
      <c r="AP38" s="345" t="s">
        <v>521</v>
      </c>
      <c r="AQ38" s="346">
        <v>11</v>
      </c>
      <c r="AR38" s="334" t="s">
        <v>521</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542</v>
      </c>
      <c r="AL39" s="1218"/>
      <c r="AM39" s="1218"/>
      <c r="AN39" s="1219"/>
      <c r="AO39" s="342" t="s">
        <v>521</v>
      </c>
      <c r="AP39" s="342" t="s">
        <v>521</v>
      </c>
      <c r="AQ39" s="343">
        <v>-2100</v>
      </c>
      <c r="AR39" s="344" t="s">
        <v>521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543</v>
      </c>
      <c r="AL40" s="1215"/>
      <c r="AM40" s="1215"/>
      <c r="AN40" s="1216"/>
      <c r="AO40" s="342">
        <v>-259225</v>
      </c>
      <c r="AP40" s="342">
        <v>-26755</v>
      </c>
      <c r="AQ40" s="343">
        <v>-67233</v>
      </c>
      <c r="AR40" s="344">
        <v>-60.2</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-61963</v>
      </c>
      <c r="AP41" s="342">
        <v>-6395</v>
      </c>
      <c r="AQ41" s="343">
        <v>24874</v>
      </c>
      <c r="AR41" s="344">
        <v>-125.7</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544</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546</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512</v>
      </c>
      <c r="AN49" s="1209" t="s">
        <v>547</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548</v>
      </c>
      <c r="AO50" s="359" t="s">
        <v>549</v>
      </c>
      <c r="AP50" s="360" t="s">
        <v>550</v>
      </c>
      <c r="AQ50" s="361" t="s">
        <v>551</v>
      </c>
      <c r="AR50" s="362" t="s">
        <v>552</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553</v>
      </c>
      <c r="AL51" s="355"/>
      <c r="AM51" s="363">
        <v>1467552</v>
      </c>
      <c r="AN51" s="364">
        <v>158981</v>
      </c>
      <c r="AO51" s="365">
        <v>59.7</v>
      </c>
      <c r="AP51" s="366">
        <v>128485</v>
      </c>
      <c r="AQ51" s="367">
        <v>8.6999999999999993</v>
      </c>
      <c r="AR51" s="368">
        <v>51</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554</v>
      </c>
      <c r="AM52" s="371">
        <v>898003</v>
      </c>
      <c r="AN52" s="372">
        <v>97281</v>
      </c>
      <c r="AO52" s="373">
        <v>208.8</v>
      </c>
      <c r="AP52" s="374">
        <v>62765</v>
      </c>
      <c r="AQ52" s="375">
        <v>9.9</v>
      </c>
      <c r="AR52" s="376">
        <v>198.9</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555</v>
      </c>
      <c r="AL53" s="355"/>
      <c r="AM53" s="363">
        <v>856407</v>
      </c>
      <c r="AN53" s="364">
        <v>91068</v>
      </c>
      <c r="AO53" s="365">
        <v>-42.7</v>
      </c>
      <c r="AP53" s="366">
        <v>128611</v>
      </c>
      <c r="AQ53" s="367">
        <v>0.1</v>
      </c>
      <c r="AR53" s="368">
        <v>-42.8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554</v>
      </c>
      <c r="AM54" s="371">
        <v>365138</v>
      </c>
      <c r="AN54" s="372">
        <v>38828</v>
      </c>
      <c r="AO54" s="373">
        <v>-60.1</v>
      </c>
      <c r="AP54" s="374">
        <v>61552</v>
      </c>
      <c r="AQ54" s="375">
        <v>-1.9</v>
      </c>
      <c r="AR54" s="376">
        <v>-58.2</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556</v>
      </c>
      <c r="AL55" s="355"/>
      <c r="AM55" s="363">
        <v>917656</v>
      </c>
      <c r="AN55" s="364">
        <v>96565</v>
      </c>
      <c r="AO55" s="365">
        <v>6</v>
      </c>
      <c r="AP55" s="366">
        <v>138651</v>
      </c>
      <c r="AQ55" s="367">
        <v>7.8</v>
      </c>
      <c r="AR55" s="368">
        <v>-1.8</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554</v>
      </c>
      <c r="AM56" s="371">
        <v>238947</v>
      </c>
      <c r="AN56" s="372">
        <v>25144</v>
      </c>
      <c r="AO56" s="373">
        <v>-35.200000000000003</v>
      </c>
      <c r="AP56" s="374">
        <v>71211</v>
      </c>
      <c r="AQ56" s="375">
        <v>15.7</v>
      </c>
      <c r="AR56" s="376">
        <v>-50.9</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557</v>
      </c>
      <c r="AL57" s="355"/>
      <c r="AM57" s="363">
        <v>596651</v>
      </c>
      <c r="AN57" s="364">
        <v>62372</v>
      </c>
      <c r="AO57" s="365">
        <v>-35.4</v>
      </c>
      <c r="AP57" s="366">
        <v>122882</v>
      </c>
      <c r="AQ57" s="367">
        <v>-11.4</v>
      </c>
      <c r="AR57" s="368">
        <v>-24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554</v>
      </c>
      <c r="AM58" s="371">
        <v>291580</v>
      </c>
      <c r="AN58" s="372">
        <v>30481</v>
      </c>
      <c r="AO58" s="373">
        <v>21.2</v>
      </c>
      <c r="AP58" s="374">
        <v>65785</v>
      </c>
      <c r="AQ58" s="375">
        <v>-7.6</v>
      </c>
      <c r="AR58" s="376">
        <v>28.8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558</v>
      </c>
      <c r="AL59" s="355"/>
      <c r="AM59" s="363">
        <v>584606</v>
      </c>
      <c r="AN59" s="364">
        <v>60337</v>
      </c>
      <c r="AO59" s="365">
        <v>-3.3</v>
      </c>
      <c r="AP59" s="366">
        <v>114790</v>
      </c>
      <c r="AQ59" s="367">
        <v>-6.6</v>
      </c>
      <c r="AR59" s="368">
        <v>3.3</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554</v>
      </c>
      <c r="AM60" s="371">
        <v>241942</v>
      </c>
      <c r="AN60" s="372">
        <v>24971</v>
      </c>
      <c r="AO60" s="373">
        <v>-18.100000000000001</v>
      </c>
      <c r="AP60" s="374">
        <v>55601</v>
      </c>
      <c r="AQ60" s="375">
        <v>-15.5</v>
      </c>
      <c r="AR60" s="376">
        <v>-2.6</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559</v>
      </c>
      <c r="AL61" s="377"/>
      <c r="AM61" s="378">
        <v>884574</v>
      </c>
      <c r="AN61" s="379">
        <v>93865</v>
      </c>
      <c r="AO61" s="380">
        <v>-3.1</v>
      </c>
      <c r="AP61" s="381">
        <v>126684</v>
      </c>
      <c r="AQ61" s="382">
        <v>-0.3</v>
      </c>
      <c r="AR61" s="368">
        <v>-2.8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554</v>
      </c>
      <c r="AM62" s="371">
        <v>407122</v>
      </c>
      <c r="AN62" s="372">
        <v>43341</v>
      </c>
      <c r="AO62" s="373">
        <v>23.3</v>
      </c>
      <c r="AP62" s="374">
        <v>63383</v>
      </c>
      <c r="AQ62" s="375">
        <v>0.1</v>
      </c>
      <c r="AR62" s="376">
        <v>23.2</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QEO3pOCXKQaK3nkc3lNuNysM0whk+N9QedNbhyaWv8cpRu6ci2dnDub/iXGDvt6N4AkBmOn2m0if8+1Rl3mRsw==" saltValue="B9ib5skwX3X1UaMvORjzM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c24j1nEvJK9TKnhM1EGGWFV4WBsxOzaxdqY7ILkIyR287UG+QdkfNgQivQnDkTaiSTt3DRlNrWCgx3AD6QQCg==" saltValue="vifYlDcgudxhlvDCzsNZ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aEA5/44lmEX11vb9dW+ymS6XJsruHW6Ca/HHTrXXrZJUwlp7LPKMsL9zE7+Z49VmYyQHcU/UHlFBvC69uRFiLw==" saltValue="dG1Kj6Ud9FeA2hnohuNus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2">
      <c r="B47" s="10"/>
      <c r="C47" s="1232" t="s">
        <v>3</v>
      </c>
      <c r="D47" s="1232"/>
      <c r="E47" s="1233"/>
      <c r="F47" s="11">
        <v>97.48</v>
      </c>
      <c r="G47" s="12">
        <v>119.01</v>
      </c>
      <c r="H47" s="12">
        <v>66.739999999999995</v>
      </c>
      <c r="I47" s="12">
        <v>98.46</v>
      </c>
      <c r="J47" s="13">
        <v>93.06</v>
      </c>
    </row>
    <row r="48" spans="2:10" ht="57.75" customHeight="1" x14ac:dyDescent="0.2">
      <c r="B48" s="14"/>
      <c r="C48" s="1234" t="s">
        <v>4</v>
      </c>
      <c r="D48" s="1234"/>
      <c r="E48" s="1235"/>
      <c r="F48" s="15">
        <v>3.22</v>
      </c>
      <c r="G48" s="16">
        <v>5.77</v>
      </c>
      <c r="H48" s="16">
        <v>4.53</v>
      </c>
      <c r="I48" s="16">
        <v>6.94</v>
      </c>
      <c r="J48" s="17">
        <v>8.74</v>
      </c>
    </row>
    <row r="49" spans="2:10" ht="57.75" customHeight="1" thickBot="1" x14ac:dyDescent="0.25">
      <c r="B49" s="18"/>
      <c r="C49" s="1236" t="s">
        <v>5</v>
      </c>
      <c r="D49" s="1236"/>
      <c r="E49" s="1237"/>
      <c r="F49" s="19" t="s">
        <v>568</v>
      </c>
      <c r="G49" s="20">
        <v>28.87</v>
      </c>
      <c r="H49" s="20" t="s">
        <v>569</v>
      </c>
      <c r="I49" s="20" t="s">
        <v>570</v>
      </c>
      <c r="J49" s="21">
        <v>10.6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yH1mFTENNxbTPFglOvvfFNp6mQJFKmSVTE1NuI+3cIl0vJBZAHPxXFQJExZhhqBHEroOJgEiWgKfkjRWf2DvQ==" saltValue="ZVKjabeshM7XKDHznMRu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2020-03-04T00:53:39Z</cp:lastPrinted>
  <dcterms:created xsi:type="dcterms:W3CDTF">2020-02-10T03:50:11Z</dcterms:created>
  <dcterms:modified xsi:type="dcterms:W3CDTF">2020-09-08T01:01:52Z</dcterms:modified>
  <cp:category/>
</cp:coreProperties>
</file>