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10\Desktop\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88" i="12"/>
  <c r="AP88"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<sst xmlns="http://schemas.openxmlformats.org/spreadsheetml/2006/main" count="1186" uniqueCount="613">
  <si>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</si>
  <si>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</si>
  <si>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</si>
  <si>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</si>
  <si>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</si>
  <si>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</si>
  <si>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</si>
  <si>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</si>
  <si>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</si>
  <si>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</si>
  <si>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</si>
  <si>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</si>
  <si>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</si>
  <si>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</si>
  <si>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</si>
  <si>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</si>
  <si>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</si>
  <si>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</si>
  <si>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</si>
  <si>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</si>
  <si>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</si>
  <si>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</si>
  <si>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</si>
  <si>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</si>
  <si>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</si>
  <si>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</si>
  <si>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</si>
  <si>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</si>
  <si>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</si>
  <si>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</si>
  <si>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</si>
  <si>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</si>
  <si>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</si>
  <si>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</si>
  <si>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</si>
  <si>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</si>
  <si>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</si>
  <si>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</si>
  <si>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</si>
  <si>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</si>
  <si>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</si>
  <si>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</si>
  <si>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</si>
  <si>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</si>
  <si>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</si>
  <si>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</si>
  <si>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</si>
  <si>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</si>
  <si>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</si>
  <si>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</si>
  <si>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</si>
  <si>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</si>
  <si>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</si>
  <si>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</si>
  <si>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</si>
  <si>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</si>
  <si>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</si>
  <si>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</si>
  <si>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</si>
  <si>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</si>
  <si>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</si>
  <si>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</si>
  <si>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</si>
  <si>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</si>
  <si>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</si>
  <si>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</si>
  <si>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</si>
  <si>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</si>
  <si>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</si>
  <si>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</si>
  <si>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</si>
  <si>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</si>
  <si>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</si>
  <si>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</si>
  <si>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</si>
  <si>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</si>
  <si>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</si>
  <si>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</si>
  <si>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</si>
  <si>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</si>
  <si>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</si>
  <si>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</si>
  <si>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</si>
  <si>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</si>
  <si>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</si>
  <si>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</si>
  <si>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</si>
  <si>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</si>
  <si>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</si>
  <si>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</si>
  <si>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</si>
  <si>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</si>
  <si>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</si>
  <si>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</si>
  <si>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</si>
  <si>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</si>
  <si>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</si>
  <si>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</si>
  <si>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鳴沢村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</si>
  <si>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</si>
  <si>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</si>
  <si>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</si>
  <si>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</si>
  <si>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</si>
  <si>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</si>
  <si>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</si>
  <si>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</si>
  <si>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</si>
  <si>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</si>
  <si>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</si>
  <si>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</si>
  <si>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</si>
  <si>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</si>
  <si>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</si>
  <si>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</si>
  <si>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</si>
  <si>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</si>
  <si>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</si>
  <si>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</si>
  <si>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</si>
  <si>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</si>
  <si>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</si>
  <si>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</si>
  <si>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</si>
  <si>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</si>
  <si>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</si>
  <si>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</si>
  <si>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</si>
  <si>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</si>
  <si>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</si>
  <si>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</si>
  <si>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</si>
  <si>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</si>
  <si>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</si>
  <si>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</si>
  <si>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</si>
  <si>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</si>
  <si>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</si>
  <si>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</si>
  <si>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</si>
  <si>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</si>
  <si>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</si>
  <si>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</si>
  <si>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</si>
  <si>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</si>
  <si>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</si>
  <si>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</si>
  <si>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</si>
  <si>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</si>
  <si>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</si>
  <si>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</si>
  <si>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</si>
  <si>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</si>
  <si>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</si>
  <si>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</si>
  <si>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</si>
  <si>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</si>
  <si>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</si>
  <si>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</si>
  <si>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</si>
  <si>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</si>
  <si>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</si>
  <si>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</si>
  <si>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</si>
  <si>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</si>
  <si>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</si>
  <si>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</si>
  <si>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</si>
  <si>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</si>
  <si>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</si>
  <si>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</si>
  <si>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</si>
  <si>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</si>
  <si>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</si>
  <si>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</si>
  <si>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</si>
  <si>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</si>
  <si>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</si>
  <si>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</si>
  <si>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</si>
  <si>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</si>
  <si>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</si>
  <si>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</si>
  <si>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</si>
  <si>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</si>
  <si>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</si>
  <si>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</si>
  <si>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</si>
  <si>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</si>
  <si>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</si>
  <si>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</si>
  <si>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</si>
  <si>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</si>
  <si>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</si>
  <si>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</si>
  <si>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</si>
  <si>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</si>
  <si>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</si>
  <si>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</si>
  <si>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</si>
  <si>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</si>
  <si>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</si>
  <si>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</si>
  <si>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</si>
  <si>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</si>
  <si>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</si>
  <si>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</si>
  <si>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</si>
  <si>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</si>
  <si>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</si>
  <si>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</si>
  <si>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</si>
  <si>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</si>
  <si>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</si>
  <si>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</si>
  <si>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</si>
  <si>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山梨県鳴沢村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</si>
  <si>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</si>
  <si>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</si>
  <si>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</si>
  <si>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</si>
  <si>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</si>
  <si>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</si>
  <si>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</si>
  <si>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</si>
  <si>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</si>
  <si>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</si>
  <si>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</si>
  <si>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</si>
  <si>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</si>
  <si>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</si>
  <si>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</si>
  <si>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</si>
  <si>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</si>
  <si>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</si>
  <si>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</si>
  <si>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</si>
  <si>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</si>
  <si>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</si>
  <si>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</si>
  <si>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</si>
  <si>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</si>
  <si>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</si>
  <si>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</si>
  <si>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</si>
  <si>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</si>
  <si>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</si>
  <si>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</si>
  <si>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</si>
  <si>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</si>
  <si>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</si>
  <si>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</si>
  <si>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</si>
  <si>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</si>
  <si>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</si>
  <si>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</si>
  <si>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</si>
  <si>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</si>
  <si>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</si>
  <si>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</si>
  <si>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</si>
  <si>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</si>
  <si>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</si>
  <si>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</si>
  <si>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</si>
  <si>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</si>
  <si>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</si>
  <si>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</si>
  <si>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</si>
  <si>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</si>
  <si>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</si>
  <si>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</si>
  <si>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</si>
  <si>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</si>
  <si>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</si>
  <si>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</si>
  <si>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</si>
  <si>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</si>
  <si>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</si>
  <si>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</si>
  <si>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</si>
  <si>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</si>
  <si>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</si>
  <si>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</si>
  <si>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</si>
  <si>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</si>
  <si>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</si>
  <si>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</si>
  <si>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</si>
  <si>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</si>
  <si>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</si>
  <si>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</si>
  <si>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</si>
  <si>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</si>
  <si>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</si>
  <si>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</si>
  <si>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</si>
  <si>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</si>
  <si>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</si>
  <si>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</si>
  <si>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</si>
  <si>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</si>
  <si>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</si>
  <si>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</si>
  <si>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</si>
  <si>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</si>
  <si>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</si>
  <si>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</si>
  <si>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</si>
  <si>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</si>
  <si>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</si>
  <si>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</si>
  <si>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</si>
  <si>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</si>
  <si>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</si>
  <si>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</si>
  <si>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</si>
  <si>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</si>
  <si>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</si>
  <si>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</si>
  <si>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</si>
  <si>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</si>
  <si>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</si>
  <si>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</si>
  <si>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</si>
  <si>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</si>
  <si>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</si>
  <si>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</si>
  <si>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</si>
  <si>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</si>
  <si>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</si>
  <si>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</si>
  <si>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</si>
  <si>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</si>
  <si>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</si>
  <si>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</si>
  <si>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</si>
  <si>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</si>
  <si>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</si>
  <si>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</si>
  <si>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</si>
  <si>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</si>
  <si>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</si>
  <si>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</si>
  <si>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</si>
  <si>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</si>
  <si>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</si>
  <si>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</si>
  <si>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</si>
  <si>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</si>
  <si>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</si>
  <si>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</si>
  <si>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</si>
  <si>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</si>
  <si>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</si>
  <si>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</si>
  <si>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</si>
  <si>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</si>
  <si>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</si>
  <si>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</si>
  <si>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</si>
  <si>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</si>
  <si>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</si>
  <si>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</si>
  <si>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</si>
  <si>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</si>
  <si>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山梨県鳴沢村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</si>
  <si>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</si>
  <si>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</si>
  <si>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</si>
  <si>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</si>
  <si>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</si>
  <si>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</si>
  <si>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</si>
  <si>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</si>
  <si>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</si>
  <si>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</si>
  <si>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</si>
  <si>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</si>
  <si>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</si>
  <si>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</si>
  <si>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</si>
  <si>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</si>
  <si>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</si>
  <si>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</si>
  <si>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</si>
  <si>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</si>
  <si>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</si>
  <si>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</si>
  <si>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</si>
  <si>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</si>
  <si>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</si>
  <si>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</si>
  <si>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</si>
  <si>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</si>
  <si>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</si>
  <si>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</si>
  <si>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</si>
  <si>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</si>
  <si>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</si>
  <si>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</si>
  <si>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</si>
  <si>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</si>
  <si>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</si>
  <si>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</si>
  <si>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介護予防支援事業特別会計</t>
    <phoneticPr fontId="5"/>
  </si>
  <si>
    <t>-</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</si>
  <si>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</si>
  <si>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</si>
  <si>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</si>
  <si>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</si>
  <si>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</si>
  <si>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</si>
  <si>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</si>
  <si>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</si>
  <si>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</si>
  <si>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</si>
  <si>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</si>
  <si>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</si>
  <si>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</si>
  <si>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</si>
  <si>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</si>
  <si>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</si>
  <si>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</si>
  <si>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</si>
  <si>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</si>
  <si>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</si>
  <si>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</si>
  <si>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</si>
  <si>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</si>
  <si>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</si>
  <si>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</si>
  <si>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</si>
  <si>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</si>
  <si>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</si>
  <si>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</si>
  <si>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</si>
  <si>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</si>
  <si>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</si>
  <si>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</si>
  <si>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</si>
  <si>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</si>
  <si>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</si>
  <si>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</si>
  <si>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</si>
  <si>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</si>
  <si>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</si>
  <si>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</si>
  <si>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</si>
  <si>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</si>
  <si>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</si>
  <si>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</si>
  <si>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</si>
  <si>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</si>
  <si>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</si>
  <si>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</si>
  <si>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</si>
  <si>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</si>
  <si>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</si>
  <si>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</si>
  <si>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</si>
  <si>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</si>
  <si>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</si>
  <si>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</si>
  <si>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</si>
  <si>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</si>
  <si>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</si>
  <si>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</si>
  <si>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</si>
  <si>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</si>
  <si>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</si>
  <si>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</si>
  <si>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</si>
  <si>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</si>
  <si>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介護予防支援特別会計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</si>
  <si>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</si>
  <si>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</si>
  <si>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</si>
  <si>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</si>
  <si>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</si>
  <si>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</si>
  <si>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</si>
  <si>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</si>
  <si>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</si>
  <si>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</si>
  <si>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</si>
  <si>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</si>
  <si>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</si>
  <si>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</si>
  <si>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</si>
  <si>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</si>
  <si>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</si>
  <si>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</si>
  <si>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</si>
  <si>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</si>
  <si>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</si>
  <si>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</si>
  <si>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</si>
  <si>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</si>
  <si>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</si>
  <si>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</si>
  <si>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</si>
  <si>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</si>
  <si>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</si>
  <si>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</si>
  <si>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</si>
  <si>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</si>
  <si>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</si>
  <si>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</si>
  <si>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</si>
  <si>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</si>
  <si>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</si>
  <si>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</si>
  <si>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</si>
  <si>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</si>
  <si>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</si>
  <si>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</si>
  <si>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</si>
  <si>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</si>
  <si>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</si>
  <si>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</si>
  <si>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</si>
  <si>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</si>
  <si>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</si>
  <si>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</si>
  <si>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</si>
  <si>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</si>
  <si>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</si>
  <si>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</si>
  <si>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</si>
  <si>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</si>
  <si>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</si>
  <si>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</si>
  <si>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</si>
  <si>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</si>
  <si>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</si>
  <si>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</si>
  <si>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</si>
  <si>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</si>
  <si>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</si>
  <si>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</si>
  <si>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</si>
  <si>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</si>
  <si>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</si>
  <si>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</si>
  <si>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</si>
  <si>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</si>
  <si>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</si>
  <si>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</si>
  <si>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</si>
  <si>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</si>
  <si>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</si>
  <si>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</si>
  <si>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</si>
  <si>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</si>
  <si>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</si>
  <si>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</si>
  <si>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</si>
  <si>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</si>
  <si>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</si>
  <si>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</si>
  <si>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</si>
  <si>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</si>
  <si>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10.85</t>
  </si>
  <si>
    <t>▲ 2.12</t>
  </si>
  <si>
    <t>▲ 2.63</t>
  </si>
  <si>
    <t>一般会計</t>
  </si>
  <si>
    <t>国民健康保険特別会計</t>
  </si>
  <si>
    <t>介護保険特別会計</t>
  </si>
  <si>
    <t>簡易水道事業特別会計</t>
  </si>
  <si>
    <t>後期高齢者医療特別会計</t>
  </si>
  <si>
    <t>介護予防支援事業特別会計</t>
  </si>
  <si>
    <t>その他会計（赤字）</t>
  </si>
  <si>
    <t>その他会計（黒字）</t>
  </si>
  <si>
    <t>H25末</t>
    <phoneticPr fontId="5"/>
  </si>
  <si>
    <t>H26末</t>
    <phoneticPr fontId="5"/>
  </si>
  <si>
    <t>H27末</t>
    <phoneticPr fontId="5"/>
  </si>
  <si>
    <t>H28末</t>
    <phoneticPr fontId="5"/>
  </si>
  <si>
    <t>H29末</t>
    <phoneticPr fontId="5"/>
  </si>
  <si>
    <t>富士五湖広域行政事務組合（一般会計）</t>
    <rPh sb="13" eb="15">
      <t>イッパン</t>
    </rPh>
    <rPh sb="15" eb="17">
      <t>カイケイ</t>
    </rPh>
    <phoneticPr fontId="5"/>
  </si>
  <si>
    <t>富士五湖広域行政事務組合（富士五湖ふるさと振興整備事業特別会計）</t>
    <rPh sb="13" eb="17">
      <t>フジゴコ</t>
    </rPh>
    <rPh sb="21" eb="23">
      <t>シンコウ</t>
    </rPh>
    <rPh sb="23" eb="25">
      <t>セイビ</t>
    </rPh>
    <rPh sb="25" eb="27">
      <t>ジギョウ</t>
    </rPh>
    <rPh sb="27" eb="29">
      <t>トクベツ</t>
    </rPh>
    <rPh sb="29" eb="31">
      <t>カイケイ</t>
    </rPh>
    <phoneticPr fontId="5"/>
  </si>
  <si>
    <t>富士五湖広域行政事務組合（富士五湖聖苑特別会計）</t>
    <rPh sb="13" eb="17">
      <t>フジゴコ</t>
    </rPh>
    <rPh sb="17" eb="18">
      <t>セイ</t>
    </rPh>
    <rPh sb="18" eb="19">
      <t>エン</t>
    </rPh>
    <rPh sb="19" eb="21">
      <t>トクベツ</t>
    </rPh>
    <rPh sb="21" eb="23">
      <t>カイケイ</t>
    </rPh>
    <phoneticPr fontId="5"/>
  </si>
  <si>
    <t>河口湖南中学校組合（一般会計）</t>
    <rPh sb="0" eb="2">
      <t>カワグチ</t>
    </rPh>
    <rPh sb="2" eb="3">
      <t>コ</t>
    </rPh>
    <rPh sb="3" eb="4">
      <t>ミナミ</t>
    </rPh>
    <rPh sb="4" eb="7">
      <t>チュウガッコウ</t>
    </rPh>
    <rPh sb="7" eb="9">
      <t>クミアイ</t>
    </rPh>
    <phoneticPr fontId="5"/>
  </si>
  <si>
    <t>山梨県市町村総合事務組合　一般会計</t>
    <rPh sb="13" eb="15">
      <t>イッパン</t>
    </rPh>
    <rPh sb="15" eb="17">
      <t>カイケイ</t>
    </rPh>
    <phoneticPr fontId="5"/>
  </si>
  <si>
    <t>山梨県市町村総合事務組合　行政手続きの電子化事業及び会館管理・研修事業特別会計</t>
    <rPh sb="13" eb="15">
      <t>ギョウセイ</t>
    </rPh>
    <rPh sb="15" eb="17">
      <t>テツヅ</t>
    </rPh>
    <rPh sb="19" eb="22">
      <t>デンシカ</t>
    </rPh>
    <rPh sb="22" eb="24">
      <t>ジギョウ</t>
    </rPh>
    <rPh sb="24" eb="25">
      <t>オヨ</t>
    </rPh>
    <rPh sb="26" eb="28">
      <t>カイカン</t>
    </rPh>
    <rPh sb="28" eb="30">
      <t>カンリ</t>
    </rPh>
    <rPh sb="31" eb="33">
      <t>ケンシュウ</t>
    </rPh>
    <rPh sb="33" eb="35">
      <t>ジギョウ</t>
    </rPh>
    <rPh sb="35" eb="37">
      <t>トクベツ</t>
    </rPh>
    <rPh sb="37" eb="39">
      <t>カイケイ</t>
    </rPh>
    <phoneticPr fontId="5"/>
  </si>
  <si>
    <t>山梨県市町村総合事務組合　一般廃棄物最終処分場事業特別会計</t>
  </si>
  <si>
    <t>山梨県市町村総合事務組合　入札参加資格審査事業特別会計</t>
    <rPh sb="13" eb="15">
      <t>ニュウサツ</t>
    </rPh>
    <rPh sb="15" eb="17">
      <t>サンカ</t>
    </rPh>
    <rPh sb="17" eb="19">
      <t>シカク</t>
    </rPh>
    <rPh sb="19" eb="21">
      <t>シンサ</t>
    </rPh>
    <rPh sb="21" eb="23">
      <t>ジギョウ</t>
    </rPh>
    <rPh sb="23" eb="25">
      <t>トクベツ</t>
    </rPh>
    <rPh sb="25" eb="27">
      <t>カイケイ</t>
    </rPh>
    <phoneticPr fontId="5"/>
  </si>
  <si>
    <t>山梨県市町村総合事務組合　交通災害共済事業特別会計</t>
    <rPh sb="13" eb="15">
      <t>コウツウ</t>
    </rPh>
    <rPh sb="15" eb="17">
      <t>サイガイ</t>
    </rPh>
    <rPh sb="17" eb="19">
      <t>キョウサイ</t>
    </rPh>
    <rPh sb="19" eb="21">
      <t>ジギョウ</t>
    </rPh>
    <rPh sb="21" eb="23">
      <t>トクベツ</t>
    </rPh>
    <rPh sb="23" eb="25">
      <t>カイケイ</t>
    </rPh>
    <phoneticPr fontId="5"/>
  </si>
  <si>
    <t>青木が原ごみ処理組合</t>
  </si>
  <si>
    <t>青木ヶ原衛生センター</t>
  </si>
  <si>
    <t>山梨県後期高齢者医療広域連合　一般会計</t>
  </si>
  <si>
    <t>山梨県後期高齢者医療広域連合　後期高齢者医療特別会計</t>
  </si>
  <si>
    <t>鳴沢・富士河口湖恩賜県有財産保護組合</t>
  </si>
  <si>
    <t>-</t>
    <phoneticPr fontId="2"/>
  </si>
  <si>
    <t>-</t>
    <phoneticPr fontId="2"/>
  </si>
  <si>
    <t>-</t>
    <phoneticPr fontId="2"/>
  </si>
  <si>
    <t>公共施設建設基金</t>
    <rPh sb="0" eb="2">
      <t>コウキョウ</t>
    </rPh>
    <rPh sb="2" eb="4">
      <t>シセツ</t>
    </rPh>
    <rPh sb="4" eb="6">
      <t>ケンセツ</t>
    </rPh>
    <rPh sb="6" eb="8">
      <t>キキン</t>
    </rPh>
    <phoneticPr fontId="11"/>
  </si>
  <si>
    <t>公共施設修繕基金</t>
    <rPh sb="0" eb="2">
      <t>コウキョウ</t>
    </rPh>
    <rPh sb="2" eb="4">
      <t>シセツ</t>
    </rPh>
    <rPh sb="4" eb="6">
      <t>シュウゼン</t>
    </rPh>
    <rPh sb="6" eb="8">
      <t>キキン</t>
    </rPh>
    <phoneticPr fontId="11"/>
  </si>
  <si>
    <t>地域福祉基金</t>
    <rPh sb="0" eb="2">
      <t>チイキ</t>
    </rPh>
    <rPh sb="2" eb="4">
      <t>フクシ</t>
    </rPh>
    <rPh sb="4" eb="6">
      <t>キキン</t>
    </rPh>
    <phoneticPr fontId="11"/>
  </si>
  <si>
    <t>国際交流基金</t>
    <rPh sb="0" eb="2">
      <t>コクサイ</t>
    </rPh>
    <rPh sb="2" eb="4">
      <t>コウリュウ</t>
    </rPh>
    <rPh sb="4" eb="6">
      <t>キキン</t>
    </rPh>
    <phoneticPr fontId="11"/>
  </si>
  <si>
    <t>ふるさと創生基金</t>
    <rPh sb="4" eb="6">
      <t>ソウセイ</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</si>
  <si>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</si>
  <si>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</si>
  <si>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</si>
  <si>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マイナス数値を保っている。有形固定資産減価償却率については、類似団体と比較すると下回っているが上昇傾向にあり、今後も注視していく必要がある。</t>
    <rPh sb="0" eb="3">
      <t>チホウサイ</t>
    </rPh>
    <rPh sb="4" eb="6">
      <t>シンキ</t>
    </rPh>
    <rPh sb="6" eb="8">
      <t>ハッコウ</t>
    </rPh>
    <rPh sb="9" eb="11">
      <t>ヨクセイ</t>
    </rPh>
    <rPh sb="15" eb="17">
      <t>ケッカ</t>
    </rPh>
    <rPh sb="18" eb="20">
      <t>ショウライ</t>
    </rPh>
    <rPh sb="20" eb="22">
      <t>フタン</t>
    </rPh>
    <rPh sb="22" eb="24">
      <t>ヒリツ</t>
    </rPh>
    <rPh sb="29" eb="31">
      <t>スウチ</t>
    </rPh>
    <rPh sb="32" eb="33">
      <t>タモ</t>
    </rPh>
    <rPh sb="38" eb="40">
      <t>ユウケイ</t>
    </rPh>
    <rPh sb="40" eb="42">
      <t>コテイ</t>
    </rPh>
    <rPh sb="42" eb="44">
      <t>シサン</t>
    </rPh>
    <rPh sb="44" eb="46">
      <t>ゲンカ</t>
    </rPh>
    <rPh sb="46" eb="48">
      <t>ショウキャク</t>
    </rPh>
    <rPh sb="48" eb="49">
      <t>リツ</t>
    </rPh>
    <rPh sb="55" eb="57">
      <t>ルイジ</t>
    </rPh>
    <rPh sb="57" eb="59">
      <t>ダンタイ</t>
    </rPh>
    <rPh sb="60" eb="62">
      <t>ヒカク</t>
    </rPh>
    <rPh sb="65" eb="67">
      <t>シタマワ</t>
    </rPh>
    <rPh sb="72" eb="74">
      <t>ジョウショウ</t>
    </rPh>
    <rPh sb="74" eb="76">
      <t>ケイコウ</t>
    </rPh>
    <rPh sb="80" eb="82">
      <t>コンゴ</t>
    </rPh>
    <rPh sb="83" eb="85">
      <t>チュウシ</t>
    </rPh>
    <rPh sb="89" eb="9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</si>
  <si>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</si>
  <si>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</si>
  <si>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</si>
  <si>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</si>
  <si>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</si>
  <si>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</si>
  <si>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マイナス数値を保っている。実質公債費比率についても、類似団体と比較して下回っている。今後は、過去に借り入れた緊急防災・減災事業債や臨時財政対策債の元金の償還が順次始まることなどから、平成２５年度以前と同程度の水準になることが見込まれる。</t>
    <rPh sb="71" eb="73">
      <t>カコ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</si>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</sst>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6" xfId="14"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237994</c:v>
                </c:pt>
                <c:pt idx="3">
                  <c:v>267911</c:v>
                </c:pt>
                <c:pt idx="4">
                  <c:v>228215</c:v>
                </c:pt>
              </c:numCache>
            </c:numRef>
          </c:val>
          <c:smooth val="0"/>
          <c:extLst>
            <c:ext xmlns:c16="http://schemas.microsoft.com/office/drawing/2014/chart" uri="{C3380CC4-5D6E-409C-BE32-E72D297353CC}">
              <c16:uniqueId val="{00000000-90FF-4FB5-8D33-A66F391D91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186968</c:v>
                </c:pt>
                <c:pt idx="1">
                  <c:v>83946</c:v>
                </c:pt>
                <c:pt idx="2">
                  <c:v>96315</c:v>
                </c:pt>
                <c:pt idx="3">
                  <c:v>57011</c:v>
                </c:pt>
                <c:pt idx="4">
                  <c:v>86362</c:v>
                </c:pt>
              </c:numCache>
            </c:numRef>
          </c:val>
          <c:smooth val="0"/>
          <c:extLst>
            <c:ext xmlns:c16="http://schemas.microsoft.com/office/drawing/2014/chart" uri="{C3380CC4-5D6E-409C-BE32-E72D297353CC}">
              <c16:uniqueId val="{00000001-90FF-4FB5-8D33-A66F391D91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4.13</c:v>
                </c:pt>
                <c:pt idx="1">
                  <c:v>9.98</c:v>
                </c:pt>
                <c:pt idx="2">
                  <c:v>11.01</c:v>
                </c:pt>
                <c:pt idx="3">
                  <c:v>8.64</c:v>
                </c:pt>
                <c:pt idx="4">
                  <c:v>14.53</c:v>
                </c:pt>
              </c:numCache>
            </c:numRef>
          </c:val>
          <c:extLst>
            <c:ext xmlns:c16="http://schemas.microsoft.com/office/drawing/2014/chart" uri="{C3380CC4-5D6E-409C-BE32-E72D297353CC}">
              <c16:uniqueId val="{00000000-1CF3-49DF-85F9-9CC9B1C67B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120.76</c:v>
                </c:pt>
                <c:pt idx="1">
                  <c:v>123.21</c:v>
                </c:pt>
                <c:pt idx="2">
                  <c:v>124.31</c:v>
                </c:pt>
                <c:pt idx="3">
                  <c:v>122.31</c:v>
                </c:pt>
                <c:pt idx="4">
                  <c:v>113.74</c:v>
                </c:pt>
              </c:numCache>
            </c:numRef>
          </c:val>
          <c:extLst>
            <c:ext xmlns:c16="http://schemas.microsoft.com/office/drawing/2014/chart" uri="{C3380CC4-5D6E-409C-BE32-E72D297353CC}">
              <c16:uniqueId val="{00000001-1CF3-49DF-85F9-9CC9B1C67B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-10.85</c:v>
                </c:pt>
                <c:pt idx="1">
                  <c:v>13.82</c:v>
                </c:pt>
                <c:pt idx="2">
                  <c:v>1.01</c:v>
                </c:pt>
                <c:pt idx="3">
                  <c:v>-2.12</c:v>
                </c:pt>
                <c:pt idx="4">
                  <c:v>-2.63</c:v>
                </c:pt>
              </c:numCache>
            </c:numRef>
          </c:val>
          <c:smooth val="0"/>
          <c:extLst>
            <c:ext xmlns:c16="http://schemas.microsoft.com/office/drawing/2014/chart" uri="{C3380CC4-5D6E-409C-BE32-E72D297353CC}">
              <c16:uniqueId val="{00000002-1CF3-49DF-85F9-9CC9B1C67B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2C7-4BF3-A5B1-6354BF180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C7-4BF3-A5B1-6354BF1803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2C7-4BF3-A5B1-6354BF1803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2C7-4BF3-A5B1-6354BF180356}"/>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2C7-4BF3-A5B1-6354BF18035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2C7-4BF3-A5B1-6354BF18035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0.59</c:v>
                </c:pt>
                <c:pt idx="2">
                  <c:v>#N/A</c:v>
                </c:pt>
                <c:pt idx="3">
                  <c:v>0.08</c:v>
                </c:pt>
                <c:pt idx="4">
                  <c:v>#N/A</c:v>
                </c:pt>
                <c:pt idx="5">
                  <c:v>0.88</c:v>
                </c:pt>
                <c:pt idx="6">
                  <c:v>#N/A</c:v>
                </c:pt>
                <c:pt idx="7">
                  <c:v>0.08</c:v>
                </c:pt>
                <c:pt idx="8">
                  <c:v>#N/A</c:v>
                </c:pt>
                <c:pt idx="9">
                  <c:v>7.0000000000000007E-2</c:v>
                </c:pt>
              </c:numCache>
            </c:numRef>
          </c:val>
          <c:extLst>
            <c:ext xmlns:c16="http://schemas.microsoft.com/office/drawing/2014/chart" uri="{C3380CC4-5D6E-409C-BE32-E72D297353CC}">
              <c16:uniqueId val="{00000006-22C7-4BF3-A5B1-6354BF18035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1.1200000000000001</c:v>
                </c:pt>
                <c:pt idx="2">
                  <c:v>#N/A</c:v>
                </c:pt>
                <c:pt idx="3">
                  <c:v>1.81</c:v>
                </c:pt>
                <c:pt idx="4">
                  <c:v>#N/A</c:v>
                </c:pt>
                <c:pt idx="5">
                  <c:v>0.95</c:v>
                </c:pt>
                <c:pt idx="6">
                  <c:v>#N/A</c:v>
                </c:pt>
                <c:pt idx="7">
                  <c:v>0.35</c:v>
                </c:pt>
                <c:pt idx="8">
                  <c:v>#N/A</c:v>
                </c:pt>
                <c:pt idx="9">
                  <c:v>0.91</c:v>
                </c:pt>
              </c:numCache>
            </c:numRef>
          </c:val>
          <c:extLst>
            <c:ext xmlns:c16="http://schemas.microsoft.com/office/drawing/2014/chart" uri="{C3380CC4-5D6E-409C-BE32-E72D297353CC}">
              <c16:uniqueId val="{00000007-22C7-4BF3-A5B1-6354BF18035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3.11</c:v>
                </c:pt>
                <c:pt idx="2">
                  <c:v>#N/A</c:v>
                </c:pt>
                <c:pt idx="3">
                  <c:v>4.71</c:v>
                </c:pt>
                <c:pt idx="4">
                  <c:v>#N/A</c:v>
                </c:pt>
                <c:pt idx="5">
                  <c:v>5.77</c:v>
                </c:pt>
                <c:pt idx="6">
                  <c:v>#N/A</c:v>
                </c:pt>
                <c:pt idx="7">
                  <c:v>6.14</c:v>
                </c:pt>
                <c:pt idx="8">
                  <c:v>#N/A</c:v>
                </c:pt>
                <c:pt idx="9">
                  <c:v>3.24</c:v>
                </c:pt>
              </c:numCache>
            </c:numRef>
          </c:val>
          <c:extLst>
            <c:ext xmlns:c16="http://schemas.microsoft.com/office/drawing/2014/chart" uri="{C3380CC4-5D6E-409C-BE32-E72D297353CC}">
              <c16:uniqueId val="{00000008-22C7-4BF3-A5B1-6354BF1803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4.13</c:v>
                </c:pt>
                <c:pt idx="2">
                  <c:v>#N/A</c:v>
                </c:pt>
                <c:pt idx="3">
                  <c:v>9.9700000000000006</c:v>
                </c:pt>
                <c:pt idx="4">
                  <c:v>#N/A</c:v>
                </c:pt>
                <c:pt idx="5">
                  <c:v>11</c:v>
                </c:pt>
                <c:pt idx="6">
                  <c:v>#N/A</c:v>
                </c:pt>
                <c:pt idx="7">
                  <c:v>8.64</c:v>
                </c:pt>
                <c:pt idx="8">
                  <c:v>#N/A</c:v>
                </c:pt>
                <c:pt idx="9">
                  <c:v>14.53</c:v>
                </c:pt>
              </c:numCache>
            </c:numRef>
          </c:val>
          <c:extLst>
            <c:ext xmlns:c16="http://schemas.microsoft.com/office/drawing/2014/chart" uri="{C3380CC4-5D6E-409C-BE32-E72D297353CC}">
              <c16:uniqueId val="{00000009-22C7-4BF3-A5B1-6354BF1803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99</c:v>
                </c:pt>
                <c:pt idx="5">
                  <c:v>105</c:v>
                </c:pt>
                <c:pt idx="8">
                  <c:v>112</c:v>
                </c:pt>
                <c:pt idx="11">
                  <c:v>129</c:v>
                </c:pt>
                <c:pt idx="14">
                  <c:v>131</c:v>
                </c:pt>
              </c:numCache>
            </c:numRef>
          </c:val>
          <c:extLst>
            <c:ext xmlns:c16="http://schemas.microsoft.com/office/drawing/2014/chart" uri="{C3380CC4-5D6E-409C-BE32-E72D297353CC}">
              <c16:uniqueId val="{00000000-2628-424C-8B26-F554CE284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28-424C-8B26-F554CE284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8</c:v>
                </c:pt>
                <c:pt idx="12">
                  <c:v>8</c:v>
                </c:pt>
              </c:numCache>
            </c:numRef>
          </c:val>
          <c:extLst>
            <c:ext xmlns:c16="http://schemas.microsoft.com/office/drawing/2014/chart" uri="{C3380CC4-5D6E-409C-BE32-E72D297353CC}">
              <c16:uniqueId val="{00000002-2628-424C-8B26-F554CE284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6</c:v>
                </c:pt>
                <c:pt idx="6">
                  <c:v>14</c:v>
                </c:pt>
                <c:pt idx="9">
                  <c:v>17</c:v>
                </c:pt>
                <c:pt idx="12">
                  <c:v>16</c:v>
                </c:pt>
              </c:numCache>
            </c:numRef>
          </c:val>
          <c:extLst>
            <c:ext xmlns:c16="http://schemas.microsoft.com/office/drawing/2014/chart" uri="{C3380CC4-5D6E-409C-BE32-E72D297353CC}">
              <c16:uniqueId val="{00000003-2628-424C-8B26-F554CE284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28-424C-8B26-F554CE284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28-424C-8B26-F554CE284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28-424C-8B26-F554CE284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c:v>
                </c:pt>
                <c:pt idx="3">
                  <c:v>52</c:v>
                </c:pt>
                <c:pt idx="6">
                  <c:v>68</c:v>
                </c:pt>
                <c:pt idx="9">
                  <c:v>78</c:v>
                </c:pt>
                <c:pt idx="12">
                  <c:v>79</c:v>
                </c:pt>
              </c:numCache>
            </c:numRef>
          </c:val>
          <c:extLst>
            <c:ext xmlns:c16="http://schemas.microsoft.com/office/drawing/2014/chart" uri="{C3380CC4-5D6E-409C-BE32-E72D297353CC}">
              <c16:uniqueId val="{00000007-2628-424C-8B26-F554CE284C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c:v>
                </c:pt>
                <c:pt idx="2">
                  <c:v>#N/A</c:v>
                </c:pt>
                <c:pt idx="3">
                  <c:v>#N/A</c:v>
                </c:pt>
                <c:pt idx="4">
                  <c:v>-36</c:v>
                </c:pt>
                <c:pt idx="5">
                  <c:v>#N/A</c:v>
                </c:pt>
                <c:pt idx="6">
                  <c:v>#N/A</c:v>
                </c:pt>
                <c:pt idx="7">
                  <c:v>-19</c:v>
                </c:pt>
                <c:pt idx="8">
                  <c:v>#N/A</c:v>
                </c:pt>
                <c:pt idx="9">
                  <c:v>#N/A</c:v>
                </c:pt>
                <c:pt idx="10">
                  <c:v>-26</c:v>
                </c:pt>
                <c:pt idx="11">
                  <c:v>#N/A</c:v>
                </c:pt>
                <c:pt idx="12">
                  <c:v>#N/A</c:v>
                </c:pt>
                <c:pt idx="13">
                  <c:v>-28</c:v>
                </c:pt>
                <c:pt idx="14">
                  <c:v>#N/A</c:v>
                </c:pt>
              </c:numCache>
            </c:numRef>
          </c:val>
          <c:smooth val="0"/>
          <c:extLst>
            <c:ext xmlns:c16="http://schemas.microsoft.com/office/drawing/2014/chart" uri="{C3380CC4-5D6E-409C-BE32-E72D297353CC}">
              <c16:uniqueId val="{00000008-2628-424C-8B26-F554CE284C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1696</c:v>
                </c:pt>
                <c:pt idx="5">
                  <c:v>1736</c:v>
                </c:pt>
                <c:pt idx="8">
                  <c:v>1735</c:v>
                </c:pt>
                <c:pt idx="11">
                  <c:v>1747</c:v>
                </c:pt>
                <c:pt idx="14">
                  <c:v>1724</c:v>
                </c:pt>
              </c:numCache>
            </c:numRef>
          </c:val>
          <c:extLst>
            <c:ext xmlns:c16="http://schemas.microsoft.com/office/drawing/2014/chart" uri="{C3380CC4-5D6E-409C-BE32-E72D297353CC}">
              <c16:uniqueId val="{00000000-85F8-40EA-848C-A8A100393F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5F8-40EA-848C-A8A100393F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2891</c:v>
                </c:pt>
                <c:pt idx="5">
                  <c:v>3049</c:v>
                </c:pt>
                <c:pt idx="8">
                  <c:v>3178</c:v>
                </c:pt>
                <c:pt idx="11">
                  <c:v>3308</c:v>
                </c:pt>
                <c:pt idx="14">
                  <c:v>3405</c:v>
                </c:pt>
              </c:numCache>
            </c:numRef>
          </c:val>
          <c:extLst>
            <c:ext xmlns:c16="http://schemas.microsoft.com/office/drawing/2014/chart" uri="{C3380CC4-5D6E-409C-BE32-E72D297353CC}">
              <c16:uniqueId val="{00000002-85F8-40EA-848C-A8A100393F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F8-40EA-848C-A8A100393F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F8-40EA-848C-A8A100393F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F8-40EA-848C-A8A100393F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345</c:v>
                </c:pt>
                <c:pt idx="3">
                  <c:v>375</c:v>
                </c:pt>
                <c:pt idx="6">
                  <c:v>313</c:v>
                </c:pt>
                <c:pt idx="9">
                  <c:v>327</c:v>
                </c:pt>
                <c:pt idx="12">
                  <c:v>316</c:v>
                </c:pt>
              </c:numCache>
            </c:numRef>
          </c:val>
          <c:extLst>
            <c:ext xmlns:c16="http://schemas.microsoft.com/office/drawing/2014/chart" uri="{C3380CC4-5D6E-409C-BE32-E72D297353CC}">
              <c16:uniqueId val="{00000006-85F8-40EA-848C-A8A100393F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213</c:v>
                </c:pt>
                <c:pt idx="3">
                  <c:v>202</c:v>
                </c:pt>
                <c:pt idx="6">
                  <c:v>192</c:v>
                </c:pt>
                <c:pt idx="9">
                  <c:v>179</c:v>
                </c:pt>
                <c:pt idx="12">
                  <c:v>168</c:v>
                </c:pt>
              </c:numCache>
            </c:numRef>
          </c:val>
          <c:extLst>
            <c:ext xmlns:c16="http://schemas.microsoft.com/office/drawing/2014/chart" uri="{C3380CC4-5D6E-409C-BE32-E72D297353CC}">
              <c16:uniqueId val="{00000007-85F8-40EA-848C-A8A100393F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5F8-40EA-848C-A8A100393F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91</c:v>
                </c:pt>
                <c:pt idx="3">
                  <c:v>80</c:v>
                </c:pt>
                <c:pt idx="6">
                  <c:v>68</c:v>
                </c:pt>
                <c:pt idx="9">
                  <c:v>61</c:v>
                </c:pt>
                <c:pt idx="12">
                  <c:v>53</c:v>
                </c:pt>
              </c:numCache>
            </c:numRef>
          </c:val>
          <c:extLst>
            <c:ext xmlns:c16="http://schemas.microsoft.com/office/drawing/2014/chart" uri="{C3380CC4-5D6E-409C-BE32-E72D297353CC}">
              <c16:uniqueId val="{00000009-85F8-40EA-848C-A8A100393F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609</c:v>
                </c:pt>
                <c:pt idx="3">
                  <c:v>607</c:v>
                </c:pt>
                <c:pt idx="6">
                  <c:v>549</c:v>
                </c:pt>
                <c:pt idx="9">
                  <c:v>474</c:v>
                </c:pt>
                <c:pt idx="12">
                  <c:v>443</c:v>
                </c:pt>
              </c:numCache>
            </c:numRef>
          </c:val>
          <c:extLst>
            <c:ext xmlns:c16="http://schemas.microsoft.com/office/drawing/2014/chart" uri="{C3380CC4-5D6E-409C-BE32-E72D297353CC}">
              <c16:uniqueId val="{0000000A-85F8-40EA-848C-A8A100393F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5F8-40EA-848C-A8A100393F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1727</c:v>
                </c:pt>
                <c:pt idx="1">
                  <c:v>1728</c:v>
                </c:pt>
                <c:pt idx="2">
                  <c:v>1607</c:v>
                </c:pt>
              </c:numCache>
            </c:numRef>
          </c:val>
          <c:extLst>
            <c:ext xmlns:c16="http://schemas.microsoft.com/office/drawing/2014/chart" uri="{C3380CC4-5D6E-409C-BE32-E72D297353CC}">
              <c16:uniqueId val="{00000000-8433-4EA2-913E-AC15393F74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c:v>
                </c:pt>
                <c:pt idx="1">
                  <c:v>61</c:v>
                </c:pt>
                <c:pt idx="2">
                  <c:v>61</c:v>
                </c:pt>
              </c:numCache>
            </c:numRef>
          </c:val>
          <c:extLst>
            <c:ext xmlns:c16="http://schemas.microsoft.com/office/drawing/2014/chart" uri="{C3380CC4-5D6E-409C-BE32-E72D297353CC}">
              <c16:uniqueId val="{00000001-8433-4EA2-913E-AC15393F74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1217</c:v>
                </c:pt>
                <c:pt idx="1">
                  <c:v>1339</c:v>
                </c:pt>
                <c:pt idx="2">
                  <c:v>1522</c:v>
                </c:pt>
              </c:numCache>
            </c:numRef>
          </c:val>
          <c:extLst>
            <c:ext xmlns:c16="http://schemas.microsoft.com/office/drawing/2014/chart" uri="{C3380CC4-5D6E-409C-BE32-E72D297353CC}">
              <c16:uniqueId val="{00000002-8433-4EA2-913E-AC15393F74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{7ADF0E0E-A9C0-4998-9B9C-09B598C8EE41}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48F-42F0-9053-90895BBD6C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{2385EE5D-942D-497D-8609-8CAEB44BDA2C}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8F-42F0-9053-90895BBD6C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{E483AB21-0557-4677-97C8-064A0382427C}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8F-42F0-9053-90895BBD6C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{9E8D6742-B725-4A98-B431-C18D8C4E2AED}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8F-42F0-9053-90895BBD6C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{47429408-15FB-45D5-8717-2618D033F52A}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8F-42F0-9053-90895BBD6C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{7D6ADA8D-ADD5-4004-ADA3-E9CC0ECF225B}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48F-42F0-9053-90895BBD6C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{BD17898D-1A28-429D-93C7-F85B882F4F4C}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48F-42F0-9053-90895BBD6C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{ABEB9CA1-09B5-4752-949A-0B66369D6693}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48F-42F0-9053-90895BBD6C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{1FA4598E-35D7-4B54-8D16-8C377CDD779C}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48F-42F0-9053-90895BBD6C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c:v>
                </c:pt>
                <c:pt idx="16">
                  <c:v>49</c:v>
                </c:pt>
                <c:pt idx="24">
                  <c:v>50.3</c:v>
                </c:pt>
                <c:pt idx="32">
                  <c:v>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48F-42F0-9053-90895BBD6C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{D7F66EB8-3BC9-4FC0-ADF8-3F957FF967AB}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48F-42F0-9053-90895BBD6C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{0E0ED031-D317-4667-B6CA-CEECF75A52A1}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8F-42F0-9053-90895BBD6C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{25CF9D4E-F35D-4DCA-BB1A-D43744AF81EF}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8F-42F0-9053-90895BBD6C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{0FF5DE25-D6F7-46E1-8BCA-AA9F0D782C2B}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8F-42F0-9053-90895BBD6C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{A9DBD205-C57D-4B4F-B2AD-AD42A62655C3}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8F-42F0-9053-90895BBD6C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{953BCFD5-8BC7-4F38-B825-E01C640C3513}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48F-42F0-9053-90895BBD6C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{E156A715-F3CB-468E-8288-67D025B41219}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48F-42F0-9053-90895BBD6C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{45344C23-D0C7-40B6-B0A1-5CE8AE507FD0}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48F-42F0-9053-90895BBD6C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{74D676AA-0B03-4C8D-A0DE-735EA5657902}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48F-42F0-9053-90895BBD6C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48F-42F0-9053-90895BBD6C1C}"/>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{211711A8-849C-4394-ACCC-A9607959ADE9}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2D8-415A-83F4-79BA2161B0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{E53A0F4A-AFFF-45FF-A0A5-1DAC4838F8A4}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D8-415A-83F4-79BA2161B0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{15EF431F-A92C-4E63-8BAB-103B27C743F1}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D8-415A-83F4-79BA2161B0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{D766B46D-0F2D-4F42-9B90-EC7CC1CC65BF}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D8-415A-83F4-79BA2161B0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{7A363C94-1B0F-48A6-AE36-7229D0085585}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D8-415A-83F4-79BA2161B08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{C1FE3CF8-2BFE-4611-9609-B58368EDC7ED}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2D8-415A-83F4-79BA2161B08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{5B08A787-DE54-49D1-B922-6D279F9CA54A}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2D8-415A-83F4-79BA2161B08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{351F37BA-F90B-4C30-B445-D95B7B5D25B0}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2D8-415A-83F4-79BA2161B08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{A33B1A70-FCC8-4837-865B-76BB8A0404AA}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2D8-415A-83F4-79BA2161B0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-1.9</c:v>
                </c:pt>
                <c:pt idx="16">
                  <c:v>-2.5</c:v>
                </c:pt>
                <c:pt idx="24">
                  <c:v>-2.1</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D8-415A-83F4-79BA2161B0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{8D2E6994-5D4A-46CA-B9C9-64F14EF160ED}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2D8-415A-83F4-79BA2161B0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{53BB278D-DE78-4683-BE1A-AD56F0BBD6EF}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D8-415A-83F4-79BA2161B0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{65B34634-A1B0-4B1C-B2BC-17D2225DDEF7}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D8-415A-83F4-79BA2161B0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{34A9084B-AE63-4C35-A178-4BC372F5835D}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D8-415A-83F4-79BA2161B0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{627D336D-4F63-4852-86AB-377177EA63A9}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D8-415A-83F4-79BA2161B08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{7E9D1573-AA59-442A-852E-67983F770580}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2D8-415A-83F4-79BA2161B08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{8C27F481-082F-4146-9C1A-1B359FF6B1B8}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2D8-415A-83F4-79BA2161B08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{E4C3435A-A500-4883-B969-3657D3B011F1}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2D8-415A-83F4-79BA2161B08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{820BE0D1-8EF4-4D12-B41B-7AA906D31C9E}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2D8-415A-83F4-79BA2161B0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2D8-415A-83F4-79BA2161B08B}"/>
            </c:ext>
          </c:extLst>
        </c:ser>
        <c:dLbls>
          <c:showLegendKey val="0"/>
          <c:showVal val="1"/>
          <c:showCatName val="0"/>
          <c:showSerName val="0"/>
          <c:showPercent val="0"/>
          <c:showBubbleSize val="0"/>
        </c:dLbls>
        <c:axId val="84219776"/>
        <c:axId val="84234240"/>
      </c:scatterChart>
      <c:valAx>
        <c:axId val="84219776"/>
        <c:scaling>
          <c:orientation val="minMax"/>
          <c:max val="7.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元利償還額等（Ａ）の</a:t>
          </a:r>
          <a:r>
            <a:rPr kumimoji="1" lang="en-US" altLang="ja-JP" sz="1100">
              <a:latin typeface="ＭＳ ゴシック" pitchFamily="49" charset="-128"/>
              <a:ea typeface="ＭＳ ゴシック" pitchFamily="49" charset="-128"/>
            </a:rPr>
            <a:t>76 .7</a:t>
          </a:r>
          <a:r>
            <a:rPr kumimoji="1" lang="ja-JP" altLang="en-US" sz="1100">
              <a:latin typeface="ＭＳ ゴシック" pitchFamily="49" charset="-128"/>
              <a:ea typeface="ＭＳ ゴシック" pitchFamily="49" charset="-128"/>
            </a:rPr>
            <a:t>％を占める元利償還金は、前年度比</a:t>
          </a:r>
          <a:r>
            <a:rPr kumimoji="1" lang="en-US" altLang="ja-JP" sz="1100">
              <a:latin typeface="ＭＳ ゴシック" pitchFamily="49" charset="-128"/>
              <a:ea typeface="ＭＳ ゴシック" pitchFamily="49" charset="-128"/>
            </a:rPr>
            <a:t>932</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1.19</a:t>
          </a:r>
          <a:r>
            <a:rPr kumimoji="1" lang="ja-JP" altLang="en-US" sz="1100">
              <a:latin typeface="ＭＳ ゴシック" pitchFamily="49" charset="-128"/>
              <a:ea typeface="ＭＳ ゴシック" pitchFamily="49" charset="-128"/>
            </a:rPr>
            <a:t>％の増となった。これは、平成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年度に借り入れた緊急防災・減災事業債の元金の償還が始まったものがあるためである。</a:t>
          </a:r>
        </a:p>
        <a:p>
          <a:r>
            <a:rPr kumimoji="1" lang="ja-JP" altLang="en-US" sz="1100">
              <a:latin typeface="ＭＳ ゴシック" pitchFamily="49" charset="-128"/>
              <a:ea typeface="ＭＳ ゴシック" pitchFamily="49" charset="-128"/>
            </a:rPr>
            <a:t>　また、組合等が起こした地方債の元利償還金に対する負担金等の内訳は、河口湖南中学校組合が</a:t>
          </a:r>
          <a:r>
            <a:rPr kumimoji="1" lang="en-US" altLang="ja-JP" sz="1100">
              <a:latin typeface="ＭＳ ゴシック" pitchFamily="49" charset="-128"/>
              <a:ea typeface="ＭＳ ゴシック" pitchFamily="49" charset="-128"/>
            </a:rPr>
            <a:t>13,055</a:t>
          </a:r>
          <a:r>
            <a:rPr kumimoji="1" lang="ja-JP" altLang="en-US" sz="1100">
              <a:latin typeface="ＭＳ ゴシック" pitchFamily="49" charset="-128"/>
              <a:ea typeface="ＭＳ ゴシック" pitchFamily="49" charset="-128"/>
            </a:rPr>
            <a:t>千円、富士五湖広域行政事務組合が</a:t>
          </a:r>
          <a:r>
            <a:rPr kumimoji="1" lang="en-US" altLang="ja-JP" sz="1100">
              <a:latin typeface="ＭＳ ゴシック" pitchFamily="49" charset="-128"/>
              <a:ea typeface="ＭＳ ゴシック" pitchFamily="49" charset="-128"/>
            </a:rPr>
            <a:t>3,143</a:t>
          </a:r>
          <a:r>
            <a:rPr kumimoji="1" lang="ja-JP" altLang="en-US" sz="1100">
              <a:latin typeface="ＭＳ ゴシック" pitchFamily="49" charset="-128"/>
              <a:ea typeface="ＭＳ ゴシック" pitchFamily="49" charset="-128"/>
            </a:rPr>
            <a:t>千円、債務負担行為に基づく支出額は山梨赤十字病院が</a:t>
          </a:r>
          <a:r>
            <a:rPr kumimoji="1" lang="en-US" altLang="ja-JP" sz="1100">
              <a:latin typeface="ＭＳ ゴシック" pitchFamily="49" charset="-128"/>
              <a:ea typeface="ＭＳ ゴシック" pitchFamily="49" charset="-128"/>
            </a:rPr>
            <a:t>7,816</a:t>
          </a:r>
          <a:r>
            <a:rPr kumimoji="1" lang="ja-JP" altLang="en-US" sz="1100">
              <a:latin typeface="ＭＳ ゴシック" pitchFamily="49" charset="-128"/>
              <a:ea typeface="ＭＳ ゴシック" pitchFamily="49" charset="-128"/>
            </a:rPr>
            <a:t>千円となっている。　</a:t>
          </a:r>
        </a:p>
        <a:p>
          <a:r>
            <a:rPr kumimoji="1" lang="ja-JP" altLang="en-US" sz="1100">
              <a:latin typeface="ＭＳ ゴシック" pitchFamily="49" charset="-128"/>
              <a:ea typeface="ＭＳ ゴシック" pitchFamily="49" charset="-128"/>
            </a:rPr>
            <a:t>　今後は、元利償還金について、近年借り入れた緊急防災・減災事業債の償還が順次始まることなどから、算入公債費等の増加が見込まれる。</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を充当可能財源</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が上回っているため、将来負担比率計算式中の分子はマイナス数値となる。</a:t>
          </a:r>
        </a:p>
        <a:p>
          <a:r>
            <a:rPr kumimoji="1" lang="ja-JP" altLang="en-US" sz="1100">
              <a:latin typeface="ＭＳ ゴシック" pitchFamily="49" charset="-128"/>
              <a:ea typeface="ＭＳ ゴシック" pitchFamily="49" charset="-128"/>
            </a:rPr>
            <a:t>　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a:t>
          </a:r>
          <a:r>
            <a:rPr kumimoji="1" lang="en-US" altLang="ja-JP" sz="1100">
              <a:latin typeface="ＭＳ ゴシック" pitchFamily="49" charset="-128"/>
              <a:ea typeface="ＭＳ ゴシック" pitchFamily="49" charset="-128"/>
            </a:rPr>
            <a:t>45.2</a:t>
          </a:r>
          <a:r>
            <a:rPr kumimoji="1" lang="ja-JP" altLang="en-US" sz="1100">
              <a:latin typeface="ＭＳ ゴシック" pitchFamily="49" charset="-128"/>
              <a:ea typeface="ＭＳ ゴシック" pitchFamily="49" charset="-128"/>
            </a:rPr>
            <a:t>％が地方債現在高で、</a:t>
          </a:r>
          <a:r>
            <a:rPr kumimoji="1" lang="en-US" altLang="ja-JP" sz="1100">
              <a:latin typeface="ＭＳ ゴシック" pitchFamily="49" charset="-128"/>
              <a:ea typeface="ＭＳ ゴシック" pitchFamily="49" charset="-128"/>
            </a:rPr>
            <a:t>32.2</a:t>
          </a:r>
          <a:r>
            <a:rPr kumimoji="1" lang="ja-JP" altLang="en-US" sz="1100">
              <a:latin typeface="ＭＳ ゴシック" pitchFamily="49" charset="-128"/>
              <a:ea typeface="ＭＳ ゴシック" pitchFamily="49" charset="-128"/>
            </a:rPr>
            <a:t>％が職員の退職手当負担見込額となっている。</a:t>
          </a:r>
        </a:p>
        <a:p>
          <a:r>
            <a:rPr kumimoji="1" lang="ja-JP" altLang="en-US" sz="1100">
              <a:latin typeface="ＭＳ ゴシック" pitchFamily="49" charset="-128"/>
              <a:ea typeface="ＭＳ ゴシック" pitchFamily="49" charset="-128"/>
            </a:rPr>
            <a:t>　また、充当可能財源等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a:t>
          </a:r>
          <a:r>
            <a:rPr kumimoji="1" lang="en-US" altLang="ja-JP" sz="1100">
              <a:latin typeface="ＭＳ ゴシック" pitchFamily="49" charset="-128"/>
              <a:ea typeface="ＭＳ ゴシック" pitchFamily="49" charset="-128"/>
            </a:rPr>
            <a:t>66.4</a:t>
          </a:r>
          <a:r>
            <a:rPr kumimoji="1" lang="ja-JP" altLang="en-US" sz="1100">
              <a:latin typeface="ＭＳ ゴシック" pitchFamily="49" charset="-128"/>
              <a:ea typeface="ＭＳ ゴシック" pitchFamily="49" charset="-128"/>
            </a:rPr>
            <a:t>％が充当可能基金である。</a:t>
          </a:r>
        </a:p>
        <a:p>
          <a:r>
            <a:rPr kumimoji="1" lang="ja-JP" altLang="en-US" sz="1100">
              <a:latin typeface="ＭＳ ゴシック" pitchFamily="49" charset="-128"/>
              <a:ea typeface="ＭＳ ゴシック" pitchFamily="49" charset="-128"/>
            </a:rPr>
            <a:t>　今後も、原則的に新たな起債等はなるべく行わない方針であるが、将来的に老朽化した施設の更新等に多額の費用が掛かることが予測され、事業実施の際に、基金の取り崩しや起債による財源確保を求められることが想定されることから、これまで以上の財政健全化に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山梨県鳴沢村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毎年度末の余剰金を、平成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年度までは、財政調整基金を中心として積み立て、平成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年度以降は、将来の庁舎建て替えを見据えて、公共施設建設基金へ積み立てると共に、将来の施設老朽化対策費用に充てるため、公共施設修繕基金へ積み立てている。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公共施設建設に要する財源。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公用又は公共用に供する施設の修繕に係る財源。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住民が主体となって行う福祉活動を活発化する。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外国との交流を図り、将来を担う青少年をはじめ、村民に国際交流の機会を提供し、もって国際化に即した地域社会の発展に寄与する。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自ら考え自ら行う地域づくり事業の資金。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ふるさと納税を財源とした基金で、寄付者の希望使途事業へ充当する。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将来の庁舎建て替えを見据えて積み立てていく予定。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将来の施設老朽化対策費用に充てるため積み立てていく予定。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ふるさと納税の希望使途を参考に、各事業の財源として充当していく予定。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年度は利子分のみの積み立てを行い、平成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年度は基金の使途の明確化を図るために、財政調整基金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百万円を取り崩し、年度末余剰金と合わせて公共施設建設基金へ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公共施設修繕基金へ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年度までは、財政調整基金を中心として積み立てていたが、今後は、基金の使途の明確化を図るために、財政調整基金を取り崩して個々の特定目的基金に積み立てていくことを予定している。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毎年、利子分のみの積み立てを行っており、大きな変動は無い。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従来から起債を抑制してきているため、地方債残高は類似団体より大幅に少ない。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地方債償還の財源は、毎年の一般財源から償還しており、特に取り崩す必要も無いことから、変動は無い見込み。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平成２８年度に策定した公共施設等総合管理計画において、公共施設等の延べ床面積を８％削減するという目標を掲げ、老朽化した施設の集約化・複合化や除却を進める。有形固定資産減価償却率については、類似団体平均と比較すると下回っているが、上昇傾向にあり、今後も注視していく必要がある。なお平成３０年度については、経年とともに前年度から</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．７増加している。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80" name="有形固定資産減価償却率平均値テキスト"/>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4" name="フローチャート: 判断 83"/>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124732</xdr:rowOff>
    </xdr:from>
    <xdr:to>
      <xdr:col>23</xdr:col>
      <xdr:colOff>136525</xdr:colOff>
      <xdr:row>33</xdr:row>
      <xdr:rowOff>54882</xdr:rowOff>
    </xdr:to>
    <xdr:sp macro="" textlink="">
      <xdr:nvSpPr>
        <xdr:cNvPr id="90" name="楕円 89"/>
        <xdr:cNvSpPr/>
      </xdr:nvSpPr>
      <xdr:spPr>
        <a:xfrm>
          <a:off x="47117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103159</xdr:rowOff>
    </xdr:from>
    <xdr:ext cx="405111" cy="259045"/>
    <xdr:sp macro="" textlink="">
      <xdr:nvSpPr>
        <xdr:cNvPr id="91" name="有形固定資産減価償却率該当値テキスト"/>
        <xdr:cNvSpPr txBox="1"/>
      </xdr:nvSpPr>
      <xdr:spPr>
        <a:xfrm>
          <a:off x="4813300" y="6361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5715</xdr:rowOff>
    </xdr:from>
    <xdr:to>
      <xdr:col>19</xdr:col>
      <xdr:colOff>187325</xdr:colOff>
      <xdr:row>33</xdr:row>
      <xdr:rowOff>107315</xdr:rowOff>
    </xdr:to>
    <xdr:sp macro="" textlink="">
      <xdr:nvSpPr>
        <xdr:cNvPr id="92" name="楕円 91"/>
        <xdr:cNvSpPr/>
      </xdr:nvSpPr>
      <xdr:spPr>
        <a:xfrm>
          <a:off x="400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56515</xdr:rowOff>
    </xdr:to>
    <xdr:cxnSp macro="">
      <xdr:nvCxnSpPr>
        <xdr:cNvPr id="93" name="直線コネクタ 92"/>
        <xdr:cNvCxnSpPr/>
      </xdr:nvCxnSpPr>
      <xdr:spPr>
        <a:xfrm flipV="1">
          <a:off x="4051300" y="643345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45811</xdr:rowOff>
    </xdr:from>
    <xdr:to>
      <xdr:col>15</xdr:col>
      <xdr:colOff>187325</xdr:colOff>
      <xdr:row>33</xdr:row>
      <xdr:rowOff>147411</xdr:rowOff>
    </xdr:to>
    <xdr:sp macro="" textlink="">
      <xdr:nvSpPr>
        <xdr:cNvPr id="94" name="楕円 93"/>
        <xdr:cNvSpPr/>
      </xdr:nvSpPr>
      <xdr:spPr>
        <a:xfrm>
          <a:off x="323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56515</xdr:rowOff>
    </xdr:from>
    <xdr:to>
      <xdr:col>19</xdr:col>
      <xdr:colOff>136525</xdr:colOff>
      <xdr:row>33</xdr:row>
      <xdr:rowOff>96610</xdr:rowOff>
    </xdr:to>
    <xdr:cxnSp macro="">
      <xdr:nvCxnSpPr>
        <xdr:cNvPr id="95" name="直線コネクタ 94"/>
        <xdr:cNvCxnSpPr/>
      </xdr:nvCxnSpPr>
      <xdr:spPr>
        <a:xfrm flipV="1">
          <a:off x="3289300" y="6485890"/>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107497</xdr:rowOff>
    </xdr:from>
    <xdr:to>
      <xdr:col>11</xdr:col>
      <xdr:colOff>187325</xdr:colOff>
      <xdr:row>34</xdr:row>
      <xdr:rowOff>37647</xdr:rowOff>
    </xdr:to>
    <xdr:sp macro="" textlink="">
      <xdr:nvSpPr>
        <xdr:cNvPr id="96" name="楕円 95"/>
        <xdr:cNvSpPr/>
      </xdr:nvSpPr>
      <xdr:spPr>
        <a:xfrm>
          <a:off x="24765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96610</xdr:rowOff>
    </xdr:from>
    <xdr:to>
      <xdr:col>15</xdr:col>
      <xdr:colOff>136525</xdr:colOff>
      <xdr:row>33</xdr:row>
      <xdr:rowOff>158297</xdr:rowOff>
    </xdr:to>
    <xdr:cxnSp macro="">
      <xdr:nvCxnSpPr>
        <xdr:cNvPr id="97" name="直線コネクタ 96"/>
        <xdr:cNvCxnSpPr/>
      </xdr:nvCxnSpPr>
      <xdr:spPr>
        <a:xfrm flipV="1">
          <a:off x="2527300" y="6525985"/>
          <a:ext cx="762000" cy="6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8" name="n_1aveValue有形固定資産減価償却率"/>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100"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98442</xdr:rowOff>
    </xdr:from>
    <xdr:ext cx="405111" cy="259045"/>
    <xdr:sp macro="" textlink="">
      <xdr:nvSpPr>
        <xdr:cNvPr id="101" name="n_1mainValue有形固定資産減価償却率"/>
        <xdr:cNvSpPr txBox="1"/>
      </xdr:nvSpPr>
      <xdr:spPr>
        <a:xfrm>
          <a:off x="3836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138537</xdr:rowOff>
    </xdr:from>
    <xdr:ext cx="405111" cy="259045"/>
    <xdr:sp macro="" textlink="">
      <xdr:nvSpPr>
        <xdr:cNvPr id="102" name="n_2mainValue有形固定資産減価償却率"/>
        <xdr:cNvSpPr txBox="1"/>
      </xdr:nvSpPr>
      <xdr:spPr>
        <a:xfrm>
          <a:off x="3086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28774</xdr:rowOff>
    </xdr:from>
    <xdr:ext cx="405111" cy="259045"/>
    <xdr:sp macro="" textlink="">
      <xdr:nvSpPr>
        <xdr:cNvPr id="103" name="n_3mainValue有形固定資産減価償却率"/>
        <xdr:cNvSpPr txBox="1"/>
      </xdr:nvSpPr>
      <xdr:spPr>
        <a:xfrm>
          <a:off x="2324744" y="66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当村では、原則として財源不足を理由とした起債は行っておらず、基金残高が地方債残高を上回っており、良好な状況にある。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7" name="債務償還比率平均値テキスト"/>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86779</xdr:rowOff>
    </xdr:from>
    <xdr:ext cx="469744" cy="259045"/>
    <xdr:sp macro="" textlink="">
      <xdr:nvSpPr>
        <xdr:cNvPr id="145"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52070</xdr:rowOff>
    </xdr:from>
    <xdr:to>
      <xdr:col>24</xdr:col>
      <xdr:colOff>114300</xdr:colOff>
      <xdr:row>39</xdr:row>
      <xdr:rowOff>153670</xdr:rowOff>
    </xdr:to>
    <xdr:sp macro="" textlink="">
      <xdr:nvSpPr>
        <xdr:cNvPr id="71" name="楕円 70"/>
        <xdr:cNvSpPr/>
      </xdr:nvSpPr>
      <xdr:spPr>
        <a:xfrm>
          <a:off x="4584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30497</xdr:rowOff>
    </xdr:from>
    <xdr:ext cx="405111" cy="259045"/>
    <xdr:sp macro="" textlink="">
      <xdr:nvSpPr>
        <xdr:cNvPr id="72" name="【道路】&#10;有形固定資産減価償却率該当値テキスト"/>
        <xdr:cNvSpPr txBox="1"/>
      </xdr:nvSpPr>
      <xdr:spPr>
        <a:xfrm>
          <a:off x="4673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84455</xdr:rowOff>
    </xdr:from>
    <xdr:to>
      <xdr:col>20</xdr:col>
      <xdr:colOff>38100</xdr:colOff>
      <xdr:row>40</xdr:row>
      <xdr:rowOff>14605</xdr:rowOff>
    </xdr:to>
    <xdr:sp macro="" textlink="">
      <xdr:nvSpPr>
        <xdr:cNvPr id="73" name="楕円 72"/>
        <xdr:cNvSpPr/>
      </xdr:nvSpPr>
      <xdr:spPr>
        <a:xfrm>
          <a:off x="3746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102870</xdr:rowOff>
    </xdr:from>
    <xdr:to>
      <xdr:col>24</xdr:col>
      <xdr:colOff>63500</xdr:colOff>
      <xdr:row>39</xdr:row>
      <xdr:rowOff>135255</xdr:rowOff>
    </xdr:to>
    <xdr:cxnSp macro="">
      <xdr:nvCxnSpPr>
        <xdr:cNvPr id="74" name="直線コネクタ 73"/>
        <xdr:cNvCxnSpPr/>
      </xdr:nvCxnSpPr>
      <xdr:spPr>
        <a:xfrm flipV="1">
          <a:off x="3797300" y="67894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111125</xdr:rowOff>
    </xdr:from>
    <xdr:to>
      <xdr:col>15</xdr:col>
      <xdr:colOff>101600</xdr:colOff>
      <xdr:row>40</xdr:row>
      <xdr:rowOff>41275</xdr:rowOff>
    </xdr:to>
    <xdr:sp macro="" textlink="">
      <xdr:nvSpPr>
        <xdr:cNvPr id="75" name="楕円 74"/>
        <xdr:cNvSpPr/>
      </xdr:nvSpPr>
      <xdr:spPr>
        <a:xfrm>
          <a:off x="2857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135255</xdr:rowOff>
    </xdr:from>
    <xdr:to>
      <xdr:col>19</xdr:col>
      <xdr:colOff>177800</xdr:colOff>
      <xdr:row>39</xdr:row>
      <xdr:rowOff>161925</xdr:rowOff>
    </xdr:to>
    <xdr:cxnSp macro="">
      <xdr:nvCxnSpPr>
        <xdr:cNvPr id="76" name="直線コネクタ 75"/>
        <xdr:cNvCxnSpPr/>
      </xdr:nvCxnSpPr>
      <xdr:spPr>
        <a:xfrm flipV="1">
          <a:off x="2908300" y="68218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149225</xdr:rowOff>
    </xdr:from>
    <xdr:to>
      <xdr:col>10</xdr:col>
      <xdr:colOff>165100</xdr:colOff>
      <xdr:row>40</xdr:row>
      <xdr:rowOff>79375</xdr:rowOff>
    </xdr:to>
    <xdr:sp macro="" textlink="">
      <xdr:nvSpPr>
        <xdr:cNvPr id="77" name="楕円 76"/>
        <xdr:cNvSpPr/>
      </xdr:nvSpPr>
      <xdr:spPr>
        <a:xfrm>
          <a:off x="1968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161925</xdr:rowOff>
    </xdr:from>
    <xdr:to>
      <xdr:col>15</xdr:col>
      <xdr:colOff>50800</xdr:colOff>
      <xdr:row>40</xdr:row>
      <xdr:rowOff>28575</xdr:rowOff>
    </xdr:to>
    <xdr:cxnSp macro="">
      <xdr:nvCxnSpPr>
        <xdr:cNvPr id="78" name="直線コネクタ 77"/>
        <xdr:cNvCxnSpPr/>
      </xdr:nvCxnSpPr>
      <xdr:spPr>
        <a:xfrm flipV="1">
          <a:off x="2019300" y="6848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81"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5732</xdr:rowOff>
    </xdr:from>
    <xdr:ext cx="405111" cy="259045"/>
    <xdr:sp macro="" textlink="">
      <xdr:nvSpPr>
        <xdr:cNvPr id="82" name="n_1mainValue【道路】&#10;有形固定資産減価償却率"/>
        <xdr:cNvSpPr txBox="1"/>
      </xdr:nvSpPr>
      <xdr:spPr>
        <a:xfrm>
          <a:off x="3582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32402</xdr:rowOff>
    </xdr:from>
    <xdr:ext cx="405111" cy="259045"/>
    <xdr:sp macro="" textlink="">
      <xdr:nvSpPr>
        <xdr:cNvPr id="83" name="n_2mainValue【道路】&#10;有形固定資産減価償却率"/>
        <xdr:cNvSpPr txBox="1"/>
      </xdr:nvSpPr>
      <xdr:spPr>
        <a:xfrm>
          <a:off x="2705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70502</xdr:rowOff>
    </xdr:from>
    <xdr:ext cx="405111" cy="259045"/>
    <xdr:sp macro="" textlink="">
      <xdr:nvSpPr>
        <xdr:cNvPr id="84" name="n_3mainValue【道路】&#10;有形固定資産減価償却率"/>
        <xdr:cNvSpPr txBox="1"/>
      </xdr:nvSpPr>
      <xdr:spPr>
        <a:xfrm>
          <a:off x="1816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7" name="フローチャート: 判断 116"/>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100236</xdr:rowOff>
    </xdr:from>
    <xdr:to>
      <xdr:col>55</xdr:col>
      <xdr:colOff>50800</xdr:colOff>
      <xdr:row>40</xdr:row>
      <xdr:rowOff>30386</xdr:rowOff>
    </xdr:to>
    <xdr:sp macro="" textlink="">
      <xdr:nvSpPr>
        <xdr:cNvPr id="123" name="楕円 122"/>
        <xdr:cNvSpPr/>
      </xdr:nvSpPr>
      <xdr:spPr>
        <a:xfrm>
          <a:off x="10426700" y="67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123113</xdr:rowOff>
    </xdr:from>
    <xdr:ext cx="534377" cy="259045"/>
    <xdr:sp macro="" textlink="">
      <xdr:nvSpPr>
        <xdr:cNvPr id="124" name="【道路】&#10;一人当たり延長該当値テキスト"/>
        <xdr:cNvSpPr txBox="1"/>
      </xdr:nvSpPr>
      <xdr:spPr>
        <a:xfrm>
          <a:off x="10515600" y="66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101882</xdr:rowOff>
    </xdr:from>
    <xdr:to>
      <xdr:col>50</xdr:col>
      <xdr:colOff>165100</xdr:colOff>
      <xdr:row>40</xdr:row>
      <xdr:rowOff>32032</xdr:rowOff>
    </xdr:to>
    <xdr:sp macro="" textlink="">
      <xdr:nvSpPr>
        <xdr:cNvPr id="125" name="楕円 124"/>
        <xdr:cNvSpPr/>
      </xdr:nvSpPr>
      <xdr:spPr>
        <a:xfrm>
          <a:off x="9588500" y="67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151036</xdr:rowOff>
    </xdr:from>
    <xdr:to>
      <xdr:col>55</xdr:col>
      <xdr:colOff>0</xdr:colOff>
      <xdr:row>39</xdr:row>
      <xdr:rowOff>152682</xdr:rowOff>
    </xdr:to>
    <xdr:cxnSp macro="">
      <xdr:nvCxnSpPr>
        <xdr:cNvPr id="126" name="直線コネクタ 125"/>
        <xdr:cNvCxnSpPr/>
      </xdr:nvCxnSpPr>
      <xdr:spPr>
        <a:xfrm flipV="1">
          <a:off x="9639300" y="6837586"/>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102515</xdr:rowOff>
    </xdr:from>
    <xdr:to>
      <xdr:col>46</xdr:col>
      <xdr:colOff>38100</xdr:colOff>
      <xdr:row>40</xdr:row>
      <xdr:rowOff>32665</xdr:rowOff>
    </xdr:to>
    <xdr:sp macro="" textlink="">
      <xdr:nvSpPr>
        <xdr:cNvPr id="127" name="楕円 126"/>
        <xdr:cNvSpPr/>
      </xdr:nvSpPr>
      <xdr:spPr>
        <a:xfrm>
          <a:off x="8699500" y="67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152682</xdr:rowOff>
    </xdr:from>
    <xdr:to>
      <xdr:col>50</xdr:col>
      <xdr:colOff>114300</xdr:colOff>
      <xdr:row>39</xdr:row>
      <xdr:rowOff>153315</xdr:rowOff>
    </xdr:to>
    <xdr:cxnSp macro="">
      <xdr:nvCxnSpPr>
        <xdr:cNvPr id="128" name="直線コネクタ 127"/>
        <xdr:cNvCxnSpPr/>
      </xdr:nvCxnSpPr>
      <xdr:spPr>
        <a:xfrm flipV="1">
          <a:off x="8750300" y="6839232"/>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100236</xdr:rowOff>
    </xdr:from>
    <xdr:to>
      <xdr:col>41</xdr:col>
      <xdr:colOff>101600</xdr:colOff>
      <xdr:row>40</xdr:row>
      <xdr:rowOff>30386</xdr:rowOff>
    </xdr:to>
    <xdr:sp macro="" textlink="">
      <xdr:nvSpPr>
        <xdr:cNvPr id="129" name="楕円 128"/>
        <xdr:cNvSpPr/>
      </xdr:nvSpPr>
      <xdr:spPr>
        <a:xfrm>
          <a:off x="7810500" y="67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151036</xdr:rowOff>
    </xdr:from>
    <xdr:to>
      <xdr:col>45</xdr:col>
      <xdr:colOff>177800</xdr:colOff>
      <xdr:row>39</xdr:row>
      <xdr:rowOff>153315</xdr:rowOff>
    </xdr:to>
    <xdr:cxnSp macro="">
      <xdr:nvCxnSpPr>
        <xdr:cNvPr id="130" name="直線コネクタ 129"/>
        <xdr:cNvCxnSpPr/>
      </xdr:nvCxnSpPr>
      <xdr:spPr>
        <a:xfrm>
          <a:off x="7861300" y="683758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xdr:cNvSpPr txBox="1"/>
      </xdr:nvSpPr>
      <xdr:spPr>
        <a:xfrm>
          <a:off x="93594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xdr:cNvSpPr txBox="1"/>
      </xdr:nvSpPr>
      <xdr:spPr>
        <a:xfrm>
          <a:off x="8483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33"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23159</xdr:rowOff>
    </xdr:from>
    <xdr:ext cx="534377" cy="259045"/>
    <xdr:sp macro="" textlink="">
      <xdr:nvSpPr>
        <xdr:cNvPr id="134" name="n_1mainValue【道路】&#10;一人当たり延長"/>
        <xdr:cNvSpPr txBox="1"/>
      </xdr:nvSpPr>
      <xdr:spPr>
        <a:xfrm>
          <a:off x="9359411" y="688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23792</xdr:rowOff>
    </xdr:from>
    <xdr:ext cx="534377" cy="259045"/>
    <xdr:sp macro="" textlink="">
      <xdr:nvSpPr>
        <xdr:cNvPr id="135" name="n_2mainValue【道路】&#10;一人当たり延長"/>
        <xdr:cNvSpPr txBox="1"/>
      </xdr:nvSpPr>
      <xdr:spPr>
        <a:xfrm>
          <a:off x="8483111" y="68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21513</xdr:rowOff>
    </xdr:from>
    <xdr:ext cx="534377" cy="259045"/>
    <xdr:sp macro="" textlink="">
      <xdr:nvSpPr>
        <xdr:cNvPr id="136" name="n_3mainValue【道路】&#10;一人当たり延長"/>
        <xdr:cNvSpPr txBox="1"/>
      </xdr:nvSpPr>
      <xdr:spPr>
        <a:xfrm>
          <a:off x="7594111" y="68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61</xdr:row>
      <xdr:rowOff>72390</xdr:rowOff>
    </xdr:to>
    <xdr:cxnSp macro="">
      <xdr:nvCxnSpPr>
        <xdr:cNvPr id="160" name="直線コネクタ 159"/>
        <xdr:cNvCxnSpPr/>
      </xdr:nvCxnSpPr>
      <xdr:spPr>
        <a:xfrm flipV="1">
          <a:off x="4634865" y="9555480"/>
          <a:ext cx="0" cy="97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61" name="【橋りょう・トンネル】&#10;有形固定資産減価償却率最小値テキスト"/>
        <xdr:cNvSpPr txBox="1"/>
      </xdr:nvSpPr>
      <xdr:spPr>
        <a:xfrm>
          <a:off x="467360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61</xdr:row>
      <xdr:rowOff>72390</xdr:rowOff>
    </xdr:from>
    <xdr:to>
      <xdr:col>24</xdr:col>
      <xdr:colOff>152400</xdr:colOff>
      <xdr:row>61</xdr:row>
      <xdr:rowOff>72390</xdr:rowOff>
    </xdr:to>
    <xdr:cxnSp macro="">
      <xdr:nvCxnSpPr>
        <xdr:cNvPr id="162" name="直線コネクタ 161"/>
        <xdr:cNvCxnSpPr/>
      </xdr:nvCxnSpPr>
      <xdr:spPr>
        <a:xfrm>
          <a:off x="4546600" y="1053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63"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64" name="直線コネクタ 163"/>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24782</xdr:rowOff>
    </xdr:from>
    <xdr:ext cx="405111" cy="259045"/>
    <xdr:sp macro="" textlink="">
      <xdr:nvSpPr>
        <xdr:cNvPr id="165" name="【橋りょう・トンネル】&#10;有形固定資産減価償却率平均値テキスト"/>
        <xdr:cNvSpPr txBox="1"/>
      </xdr:nvSpPr>
      <xdr:spPr>
        <a:xfrm>
          <a:off x="4673600" y="9797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166" name="フローチャート: 判断 165"/>
        <xdr:cNvSpPr/>
      </xdr:nvSpPr>
      <xdr:spPr>
        <a:xfrm>
          <a:off x="4584700" y="98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76835</xdr:rowOff>
    </xdr:from>
    <xdr:to>
      <xdr:col>20</xdr:col>
      <xdr:colOff>38100</xdr:colOff>
      <xdr:row>58</xdr:row>
      <xdr:rowOff>6985</xdr:rowOff>
    </xdr:to>
    <xdr:sp macro="" textlink="">
      <xdr:nvSpPr>
        <xdr:cNvPr id="167" name="フローチャート: 判断 166"/>
        <xdr:cNvSpPr/>
      </xdr:nvSpPr>
      <xdr:spPr>
        <a:xfrm>
          <a:off x="37465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67310</xdr:rowOff>
    </xdr:from>
    <xdr:to>
      <xdr:col>15</xdr:col>
      <xdr:colOff>101600</xdr:colOff>
      <xdr:row>57</xdr:row>
      <xdr:rowOff>168910</xdr:rowOff>
    </xdr:to>
    <xdr:sp macro="" textlink="">
      <xdr:nvSpPr>
        <xdr:cNvPr id="168" name="フローチャート: 判断 167"/>
        <xdr:cNvSpPr/>
      </xdr:nvSpPr>
      <xdr:spPr>
        <a:xfrm>
          <a:off x="2857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103505</xdr:rowOff>
    </xdr:from>
    <xdr:to>
      <xdr:col>10</xdr:col>
      <xdr:colOff>165100</xdr:colOff>
      <xdr:row>58</xdr:row>
      <xdr:rowOff>33655</xdr:rowOff>
    </xdr:to>
    <xdr:sp macro="" textlink="">
      <xdr:nvSpPr>
        <xdr:cNvPr id="169" name="フローチャート: 判断 168"/>
        <xdr:cNvSpPr/>
      </xdr:nvSpPr>
      <xdr:spPr>
        <a:xfrm>
          <a:off x="1968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64</xdr:row>
      <xdr:rowOff>25400</xdr:rowOff>
    </xdr:from>
    <xdr:to>
      <xdr:col>15</xdr:col>
      <xdr:colOff>101600</xdr:colOff>
      <xdr:row>64</xdr:row>
      <xdr:rowOff>127000</xdr:rowOff>
    </xdr:to>
    <xdr:sp macro="" textlink="">
      <xdr:nvSpPr>
        <xdr:cNvPr id="175" name="楕円 174"/>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23512</xdr:rowOff>
    </xdr:from>
    <xdr:ext cx="405111" cy="259045"/>
    <xdr:sp macro="" textlink="">
      <xdr:nvSpPr>
        <xdr:cNvPr id="176" name="n_1aveValue【橋りょう・トンネル】&#10;有形固定資産減価償却率"/>
        <xdr:cNvSpPr txBox="1"/>
      </xdr:nvSpPr>
      <xdr:spPr>
        <a:xfrm>
          <a:off x="35820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13987</xdr:rowOff>
    </xdr:from>
    <xdr:ext cx="405111" cy="259045"/>
    <xdr:sp macro="" textlink="">
      <xdr:nvSpPr>
        <xdr:cNvPr id="177" name="n_2aveValue【橋りょう・トンネル】&#10;有形固定資産減価償却率"/>
        <xdr:cNvSpPr txBox="1"/>
      </xdr:nvSpPr>
      <xdr:spPr>
        <a:xfrm>
          <a:off x="2705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50182</xdr:rowOff>
    </xdr:from>
    <xdr:ext cx="405111" cy="259045"/>
    <xdr:sp macro="" textlink="">
      <xdr:nvSpPr>
        <xdr:cNvPr id="178" name="n_3aveValue【橋りょう・トンネル】&#10;有形固定資産減価償却率"/>
        <xdr:cNvSpPr txBox="1"/>
      </xdr:nvSpPr>
      <xdr:spPr>
        <a:xfrm>
          <a:off x="1816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118127</xdr:rowOff>
    </xdr:from>
    <xdr:ext cx="340478" cy="259045"/>
    <xdr:sp macro="" textlink="">
      <xdr:nvSpPr>
        <xdr:cNvPr id="179" name="n_2mainValue【橋りょう・トンネル】&#10;有形固定資産減価償却率"/>
        <xdr:cNvSpPr txBox="1"/>
      </xdr:nvSpPr>
      <xdr:spPr>
        <a:xfrm>
          <a:off x="2738061" y="1109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1" name="テキスト ボックス 200"/>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3" name="テキスト ボックス 20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5" name="直線コネクタ 204"/>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6"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7" name="直線コネクタ 206"/>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8"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9" name="直線コネクタ 208"/>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10"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1" name="フローチャート: 判断 210"/>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2" name="フローチャート: 判断 211"/>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3" name="フローチャート: 判断 212"/>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4" name="フローチャート: 判断 213"/>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79828</xdr:rowOff>
    </xdr:from>
    <xdr:to>
      <xdr:col>46</xdr:col>
      <xdr:colOff>38100</xdr:colOff>
      <xdr:row>65</xdr:row>
      <xdr:rowOff>9978</xdr:rowOff>
    </xdr:to>
    <xdr:sp macro="" textlink="">
      <xdr:nvSpPr>
        <xdr:cNvPr id="220" name="楕円 219"/>
        <xdr:cNvSpPr/>
      </xdr:nvSpPr>
      <xdr:spPr>
        <a:xfrm>
          <a:off x="869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46863</xdr:rowOff>
    </xdr:from>
    <xdr:ext cx="599010" cy="259045"/>
    <xdr:sp macro="" textlink="">
      <xdr:nvSpPr>
        <xdr:cNvPr id="221" name="n_1aveValue【橋りょう・トンネル】&#10;一人当たり有形固定資産（償却資産）額"/>
        <xdr:cNvSpPr txBox="1"/>
      </xdr:nvSpPr>
      <xdr:spPr>
        <a:xfrm>
          <a:off x="93270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2" name="n_2aveValue【橋りょう・トンネル】&#10;一人当たり有形固定資産（償却資産）額"/>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3"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53150</xdr:colOff>
      <xdr:row>65</xdr:row>
      <xdr:rowOff>1105</xdr:rowOff>
    </xdr:from>
    <xdr:ext cx="249299" cy="259045"/>
    <xdr:sp macro="" textlink="">
      <xdr:nvSpPr>
        <xdr:cNvPr id="224" name="n_2mainValue【橋りょう・トンネル】&#10;一人当たり有形固定資産（償却資産）額"/>
        <xdr:cNvSpPr txBox="1"/>
      </xdr:nvSpPr>
      <xdr:spPr>
        <a:xfrm>
          <a:off x="8625650" y="11145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7" name="直線コネクタ 2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8" name="テキスト ボックス 26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9" name="直線コネクタ 2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0" name="テキスト ボックス 2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1" name="直線コネクタ 2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2" name="テキスト ボックス 2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3" name="直線コネクタ 2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4" name="テキスト ボックス 2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5" name="直線コネクタ 2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6" name="テキスト ボックス 2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7" name="直線コネクタ 2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8" name="テキスト ボックス 27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282" name="直線コネクタ 281"/>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283"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284" name="直線コネクタ 283"/>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285"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286" name="直線コネクタ 285"/>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287"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288" name="フローチャート: 判断 287"/>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289" name="フローチャート: 判断 288"/>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290" name="フローチャート: 判断 289"/>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291" name="フローチャート: 判断 290"/>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147864</xdr:rowOff>
    </xdr:from>
    <xdr:to>
      <xdr:col>85</xdr:col>
      <xdr:colOff>177800</xdr:colOff>
      <xdr:row>36</xdr:row>
      <xdr:rowOff>78014</xdr:rowOff>
    </xdr:to>
    <xdr:sp macro="" textlink="">
      <xdr:nvSpPr>
        <xdr:cNvPr id="297" name="楕円 296"/>
        <xdr:cNvSpPr/>
      </xdr:nvSpPr>
      <xdr:spPr>
        <a:xfrm>
          <a:off x="16268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170741</xdr:rowOff>
    </xdr:from>
    <xdr:ext cx="405111" cy="259045"/>
    <xdr:sp macro="" textlink="">
      <xdr:nvSpPr>
        <xdr:cNvPr id="298" name="【認定こども園・幼稚園・保育所】&#10;有形固定資産減価償却率該当値テキスト"/>
        <xdr:cNvSpPr txBox="1"/>
      </xdr:nvSpPr>
      <xdr:spPr>
        <a:xfrm>
          <a:off x="163576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299" name="楕円 298"/>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27214</xdr:rowOff>
    </xdr:from>
    <xdr:to>
      <xdr:col>85</xdr:col>
      <xdr:colOff>127000</xdr:colOff>
      <xdr:row>36</xdr:row>
      <xdr:rowOff>61504</xdr:rowOff>
    </xdr:to>
    <xdr:cxnSp macro="">
      <xdr:nvCxnSpPr>
        <xdr:cNvPr id="300" name="直線コネクタ 299"/>
        <xdr:cNvCxnSpPr/>
      </xdr:nvCxnSpPr>
      <xdr:spPr>
        <a:xfrm flipV="1">
          <a:off x="15481300" y="61994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20501</xdr:rowOff>
    </xdr:from>
    <xdr:to>
      <xdr:col>76</xdr:col>
      <xdr:colOff>165100</xdr:colOff>
      <xdr:row>36</xdr:row>
      <xdr:rowOff>122101</xdr:rowOff>
    </xdr:to>
    <xdr:sp macro="" textlink="">
      <xdr:nvSpPr>
        <xdr:cNvPr id="301" name="楕円 300"/>
        <xdr:cNvSpPr/>
      </xdr:nvSpPr>
      <xdr:spPr>
        <a:xfrm>
          <a:off x="14541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61504</xdr:rowOff>
    </xdr:from>
    <xdr:to>
      <xdr:col>81</xdr:col>
      <xdr:colOff>50800</xdr:colOff>
      <xdr:row>36</xdr:row>
      <xdr:rowOff>71301</xdr:rowOff>
    </xdr:to>
    <xdr:cxnSp macro="">
      <xdr:nvCxnSpPr>
        <xdr:cNvPr id="302" name="直線コネクタ 301"/>
        <xdr:cNvCxnSpPr/>
      </xdr:nvCxnSpPr>
      <xdr:spPr>
        <a:xfrm flipV="1">
          <a:off x="14592300" y="623370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56424</xdr:rowOff>
    </xdr:from>
    <xdr:to>
      <xdr:col>72</xdr:col>
      <xdr:colOff>38100</xdr:colOff>
      <xdr:row>36</xdr:row>
      <xdr:rowOff>158024</xdr:rowOff>
    </xdr:to>
    <xdr:sp macro="" textlink="">
      <xdr:nvSpPr>
        <xdr:cNvPr id="303" name="楕円 302"/>
        <xdr:cNvSpPr/>
      </xdr:nvSpPr>
      <xdr:spPr>
        <a:xfrm>
          <a:off x="13652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71301</xdr:rowOff>
    </xdr:from>
    <xdr:to>
      <xdr:col>76</xdr:col>
      <xdr:colOff>114300</xdr:colOff>
      <xdr:row>36</xdr:row>
      <xdr:rowOff>107224</xdr:rowOff>
    </xdr:to>
    <xdr:cxnSp macro="">
      <xdr:nvCxnSpPr>
        <xdr:cNvPr id="304" name="直線コネクタ 303"/>
        <xdr:cNvCxnSpPr/>
      </xdr:nvCxnSpPr>
      <xdr:spPr>
        <a:xfrm flipV="1">
          <a:off x="13703300" y="62435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05"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06"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307" name="n_3aveValue【認定こども園・幼稚園・保育所】&#10;有形固定資産減価償却率"/>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308" name="n_1mainValue【認定こども園・幼稚園・保育所】&#10;有形固定資産減価償却率"/>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138628</xdr:rowOff>
    </xdr:from>
    <xdr:ext cx="405111" cy="259045"/>
    <xdr:sp macro="" textlink="">
      <xdr:nvSpPr>
        <xdr:cNvPr id="309" name="n_2mainValue【認定こども園・幼稚園・保育所】&#10;有形固定資産減価償却率"/>
        <xdr:cNvSpPr txBox="1"/>
      </xdr:nvSpPr>
      <xdr:spPr>
        <a:xfrm>
          <a:off x="14389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3101</xdr:rowOff>
    </xdr:from>
    <xdr:ext cx="405111" cy="259045"/>
    <xdr:sp macro="" textlink="">
      <xdr:nvSpPr>
        <xdr:cNvPr id="310" name="n_3mainValue【認定こども園・幼稚園・保育所】&#10;有形固定資産減価償却率"/>
        <xdr:cNvSpPr txBox="1"/>
      </xdr:nvSpPr>
      <xdr:spPr>
        <a:xfrm>
          <a:off x="13500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1" name="正方形/長方形 3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8" name="正方形/長方形 3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21" name="直線コネクタ 3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22" name="テキスト ボックス 32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23" name="直線コネクタ 3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24" name="テキスト ボックス 32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5" name="直線コネクタ 3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6" name="テキスト ボックス 32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7" name="直線コネクタ 3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8" name="テキスト ボックス 32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9" name="直線コネクタ 3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30" name="テキスト ボックス 32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2" name="テキスト ボックス 33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334" name="直線コネクタ 333"/>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335"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336" name="直線コネクタ 335"/>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37"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38" name="直線コネクタ 337"/>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62247</xdr:rowOff>
    </xdr:from>
    <xdr:ext cx="469744" cy="259045"/>
    <xdr:sp macro="" textlink="">
      <xdr:nvSpPr>
        <xdr:cNvPr id="339" name="【認定こども園・幼稚園・保育所】&#10;一人当たり面積平均値テキスト"/>
        <xdr:cNvSpPr txBox="1"/>
      </xdr:nvSpPr>
      <xdr:spPr>
        <a:xfrm>
          <a:off x="22199600" y="6577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340" name="フローチャート: 判断 339"/>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341" name="フローチャート: 判断 340"/>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342" name="フローチャート: 判断 341"/>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343" name="フローチャート: 判断 342"/>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4" name="テキスト ボックス 3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5" name="テキスト ボックス 3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6" name="テキスト ボックス 3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7" name="テキスト ボックス 3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8" name="テキスト ボックス 3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137160</xdr:rowOff>
    </xdr:from>
    <xdr:to>
      <xdr:col>116</xdr:col>
      <xdr:colOff>114300</xdr:colOff>
      <xdr:row>40</xdr:row>
      <xdr:rowOff>67310</xdr:rowOff>
    </xdr:to>
    <xdr:sp macro="" textlink="">
      <xdr:nvSpPr>
        <xdr:cNvPr id="349" name="楕円 348"/>
        <xdr:cNvSpPr/>
      </xdr:nvSpPr>
      <xdr:spPr>
        <a:xfrm>
          <a:off x="221107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115587</xdr:rowOff>
    </xdr:from>
    <xdr:ext cx="469744" cy="259045"/>
    <xdr:sp macro="" textlink="">
      <xdr:nvSpPr>
        <xdr:cNvPr id="350" name="【認定こども園・幼稚園・保育所】&#10;一人当たり面積該当値テキスト"/>
        <xdr:cNvSpPr txBox="1"/>
      </xdr:nvSpPr>
      <xdr:spPr>
        <a:xfrm>
          <a:off x="22199600"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138430</xdr:rowOff>
    </xdr:from>
    <xdr:to>
      <xdr:col>112</xdr:col>
      <xdr:colOff>38100</xdr:colOff>
      <xdr:row>40</xdr:row>
      <xdr:rowOff>68580</xdr:rowOff>
    </xdr:to>
    <xdr:sp macro="" textlink="">
      <xdr:nvSpPr>
        <xdr:cNvPr id="351" name="楕円 350"/>
        <xdr:cNvSpPr/>
      </xdr:nvSpPr>
      <xdr:spPr>
        <a:xfrm>
          <a:off x="21272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16510</xdr:rowOff>
    </xdr:from>
    <xdr:to>
      <xdr:col>116</xdr:col>
      <xdr:colOff>63500</xdr:colOff>
      <xdr:row>40</xdr:row>
      <xdr:rowOff>17780</xdr:rowOff>
    </xdr:to>
    <xdr:cxnSp macro="">
      <xdr:nvCxnSpPr>
        <xdr:cNvPr id="352" name="直線コネクタ 351"/>
        <xdr:cNvCxnSpPr/>
      </xdr:nvCxnSpPr>
      <xdr:spPr>
        <a:xfrm flipV="1">
          <a:off x="21323300" y="68745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138430</xdr:rowOff>
    </xdr:from>
    <xdr:to>
      <xdr:col>107</xdr:col>
      <xdr:colOff>101600</xdr:colOff>
      <xdr:row>40</xdr:row>
      <xdr:rowOff>68580</xdr:rowOff>
    </xdr:to>
    <xdr:sp macro="" textlink="">
      <xdr:nvSpPr>
        <xdr:cNvPr id="353" name="楕円 352"/>
        <xdr:cNvSpPr/>
      </xdr:nvSpPr>
      <xdr:spPr>
        <a:xfrm>
          <a:off x="20383500" y="68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17780</xdr:rowOff>
    </xdr:from>
    <xdr:to>
      <xdr:col>111</xdr:col>
      <xdr:colOff>177800</xdr:colOff>
      <xdr:row>40</xdr:row>
      <xdr:rowOff>17780</xdr:rowOff>
    </xdr:to>
    <xdr:cxnSp macro="">
      <xdr:nvCxnSpPr>
        <xdr:cNvPr id="354" name="直線コネクタ 353"/>
        <xdr:cNvCxnSpPr/>
      </xdr:nvCxnSpPr>
      <xdr:spPr>
        <a:xfrm>
          <a:off x="20434300" y="687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137160</xdr:rowOff>
    </xdr:from>
    <xdr:to>
      <xdr:col>102</xdr:col>
      <xdr:colOff>165100</xdr:colOff>
      <xdr:row>40</xdr:row>
      <xdr:rowOff>67310</xdr:rowOff>
    </xdr:to>
    <xdr:sp macro="" textlink="">
      <xdr:nvSpPr>
        <xdr:cNvPr id="355" name="楕円 354"/>
        <xdr:cNvSpPr/>
      </xdr:nvSpPr>
      <xdr:spPr>
        <a:xfrm>
          <a:off x="19494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16510</xdr:rowOff>
    </xdr:from>
    <xdr:to>
      <xdr:col>107</xdr:col>
      <xdr:colOff>50800</xdr:colOff>
      <xdr:row>40</xdr:row>
      <xdr:rowOff>17780</xdr:rowOff>
    </xdr:to>
    <xdr:cxnSp macro="">
      <xdr:nvCxnSpPr>
        <xdr:cNvPr id="356" name="直線コネクタ 355"/>
        <xdr:cNvCxnSpPr/>
      </xdr:nvCxnSpPr>
      <xdr:spPr>
        <a:xfrm>
          <a:off x="19545300" y="68745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130827</xdr:rowOff>
    </xdr:from>
    <xdr:ext cx="469744" cy="259045"/>
    <xdr:sp macro="" textlink="">
      <xdr:nvSpPr>
        <xdr:cNvPr id="357" name="n_1aveValue【認定こども園・幼稚園・保育所】&#10;一人当たり面積"/>
        <xdr:cNvSpPr txBox="1"/>
      </xdr:nvSpPr>
      <xdr:spPr>
        <a:xfrm>
          <a:off x="210757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358" name="n_2aveValue【認定こども園・幼稚園・保育所】&#10;一人当たり面積"/>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359"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59707</xdr:rowOff>
    </xdr:from>
    <xdr:ext cx="469744" cy="259045"/>
    <xdr:sp macro="" textlink="">
      <xdr:nvSpPr>
        <xdr:cNvPr id="360" name="n_1mainValue【認定こども園・幼稚園・保育所】&#10;一人当たり面積"/>
        <xdr:cNvSpPr txBox="1"/>
      </xdr:nvSpPr>
      <xdr:spPr>
        <a:xfrm>
          <a:off x="21075727" y="69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59707</xdr:rowOff>
    </xdr:from>
    <xdr:ext cx="469744" cy="259045"/>
    <xdr:sp macro="" textlink="">
      <xdr:nvSpPr>
        <xdr:cNvPr id="361" name="n_2mainValue【認定こども園・幼稚園・保育所】&#10;一人当たり面積"/>
        <xdr:cNvSpPr txBox="1"/>
      </xdr:nvSpPr>
      <xdr:spPr>
        <a:xfrm>
          <a:off x="20199427" y="691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58437</xdr:rowOff>
    </xdr:from>
    <xdr:ext cx="469744" cy="259045"/>
    <xdr:sp macro="" textlink="">
      <xdr:nvSpPr>
        <xdr:cNvPr id="362" name="n_3mainValue【認定こども園・幼稚園・保育所】&#10;一人当たり面積"/>
        <xdr:cNvSpPr txBox="1"/>
      </xdr:nvSpPr>
      <xdr:spPr>
        <a:xfrm>
          <a:off x="1931042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387" name="直線コネクタ 386"/>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388"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389" name="直線コネクタ 388"/>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90"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91" name="直線コネクタ 390"/>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92"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93" name="フローチャート: 判断 39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394" name="フローチャート: 判断 393"/>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395" name="フローチャート: 判断 394"/>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396" name="フローチャート: 判断 395"/>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402" name="楕円 401"/>
        <xdr:cNvSpPr/>
      </xdr:nvSpPr>
      <xdr:spPr>
        <a:xfrm>
          <a:off x="16268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50182</xdr:rowOff>
    </xdr:from>
    <xdr:ext cx="405111" cy="259045"/>
    <xdr:sp macro="" textlink="">
      <xdr:nvSpPr>
        <xdr:cNvPr id="403" name="【学校施設】&#10;有形固定資産減価償却率該当値テキスト"/>
        <xdr:cNvSpPr txBox="1"/>
      </xdr:nvSpPr>
      <xdr:spPr>
        <a:xfrm>
          <a:off x="16357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04" name="楕円 403"/>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78105</xdr:rowOff>
    </xdr:from>
    <xdr:to>
      <xdr:col>85</xdr:col>
      <xdr:colOff>127000</xdr:colOff>
      <xdr:row>58</xdr:row>
      <xdr:rowOff>102870</xdr:rowOff>
    </xdr:to>
    <xdr:cxnSp macro="">
      <xdr:nvCxnSpPr>
        <xdr:cNvPr id="405" name="直線コネクタ 404"/>
        <xdr:cNvCxnSpPr/>
      </xdr:nvCxnSpPr>
      <xdr:spPr>
        <a:xfrm flipV="1">
          <a:off x="15481300" y="100222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406" name="楕円 405"/>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120015</xdr:rowOff>
    </xdr:to>
    <xdr:cxnSp macro="">
      <xdr:nvCxnSpPr>
        <xdr:cNvPr id="407" name="直線コネクタ 406"/>
        <xdr:cNvCxnSpPr/>
      </xdr:nvCxnSpPr>
      <xdr:spPr>
        <a:xfrm flipV="1">
          <a:off x="14592300" y="100469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107315</xdr:rowOff>
    </xdr:from>
    <xdr:to>
      <xdr:col>72</xdr:col>
      <xdr:colOff>38100</xdr:colOff>
      <xdr:row>59</xdr:row>
      <xdr:rowOff>37465</xdr:rowOff>
    </xdr:to>
    <xdr:sp macro="" textlink="">
      <xdr:nvSpPr>
        <xdr:cNvPr id="408" name="楕円 407"/>
        <xdr:cNvSpPr/>
      </xdr:nvSpPr>
      <xdr:spPr>
        <a:xfrm>
          <a:off x="13652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158115</xdr:rowOff>
    </xdr:to>
    <xdr:cxnSp macro="">
      <xdr:nvCxnSpPr>
        <xdr:cNvPr id="409" name="直線コネクタ 408"/>
        <xdr:cNvCxnSpPr/>
      </xdr:nvCxnSpPr>
      <xdr:spPr>
        <a:xfrm flipV="1">
          <a:off x="13703300" y="100641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410"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411" name="n_2aveValue【学校施設】&#10;有形固定資産減価償却率"/>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412" name="n_3aveValue【学校施設】&#10;有形固定資産減価償却率"/>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13"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414" name="n_2mainValue【学校施設】&#10;有形固定資産減価償却率"/>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53992</xdr:rowOff>
    </xdr:from>
    <xdr:ext cx="405111" cy="259045"/>
    <xdr:sp macro="" textlink="">
      <xdr:nvSpPr>
        <xdr:cNvPr id="415" name="n_3mainValue【学校施設】&#10;有形固定資産減価償却率"/>
        <xdr:cNvSpPr txBox="1"/>
      </xdr:nvSpPr>
      <xdr:spPr>
        <a:xfrm>
          <a:off x="13500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6" name="テキスト ボックス 4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6" name="テキスト ボックス 4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38" name="テキスト ボックス 4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0" name="テキスト ボックス 4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442" name="直線コネクタ 441"/>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443"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444" name="直線コネクタ 443"/>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445"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446" name="直線コネクタ 445"/>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28574</xdr:rowOff>
    </xdr:from>
    <xdr:ext cx="469744" cy="259045"/>
    <xdr:sp macro="" textlink="">
      <xdr:nvSpPr>
        <xdr:cNvPr id="447" name="【学校施設】&#10;一人当たり面積平均値テキスト"/>
        <xdr:cNvSpPr txBox="1"/>
      </xdr:nvSpPr>
      <xdr:spPr>
        <a:xfrm>
          <a:off x="22199600" y="10658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448" name="フローチャート: 判断 447"/>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449" name="フローチャート: 判断 448"/>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450" name="フローチャート: 判断 449"/>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451" name="フローチャート: 判断 450"/>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127018</xdr:rowOff>
    </xdr:from>
    <xdr:to>
      <xdr:col>116</xdr:col>
      <xdr:colOff>114300</xdr:colOff>
      <xdr:row>65</xdr:row>
      <xdr:rowOff>57168</xdr:rowOff>
    </xdr:to>
    <xdr:sp macro="" textlink="">
      <xdr:nvSpPr>
        <xdr:cNvPr id="457" name="楕円 456"/>
        <xdr:cNvSpPr/>
      </xdr:nvSpPr>
      <xdr:spPr>
        <a:xfrm>
          <a:off x="22110700" y="110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41945</xdr:rowOff>
    </xdr:from>
    <xdr:ext cx="469744" cy="259045"/>
    <xdr:sp macro="" textlink="">
      <xdr:nvSpPr>
        <xdr:cNvPr id="458" name="【学校施設】&#10;一人当たり面積該当値テキスト"/>
        <xdr:cNvSpPr txBox="1"/>
      </xdr:nvSpPr>
      <xdr:spPr>
        <a:xfrm>
          <a:off x="22199600" y="1101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128161</xdr:rowOff>
    </xdr:from>
    <xdr:to>
      <xdr:col>112</xdr:col>
      <xdr:colOff>38100</xdr:colOff>
      <xdr:row>65</xdr:row>
      <xdr:rowOff>58311</xdr:rowOff>
    </xdr:to>
    <xdr:sp macro="" textlink="">
      <xdr:nvSpPr>
        <xdr:cNvPr id="459" name="楕円 458"/>
        <xdr:cNvSpPr/>
      </xdr:nvSpPr>
      <xdr:spPr>
        <a:xfrm>
          <a:off x="21272500" y="111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65</xdr:row>
      <xdr:rowOff>6368</xdr:rowOff>
    </xdr:from>
    <xdr:to>
      <xdr:col>116</xdr:col>
      <xdr:colOff>63500</xdr:colOff>
      <xdr:row>65</xdr:row>
      <xdr:rowOff>7511</xdr:rowOff>
    </xdr:to>
    <xdr:cxnSp macro="">
      <xdr:nvCxnSpPr>
        <xdr:cNvPr id="460" name="直線コネクタ 459"/>
        <xdr:cNvCxnSpPr/>
      </xdr:nvCxnSpPr>
      <xdr:spPr>
        <a:xfrm flipV="1">
          <a:off x="21323300" y="111506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135672</xdr:rowOff>
    </xdr:from>
    <xdr:to>
      <xdr:col>107</xdr:col>
      <xdr:colOff>101600</xdr:colOff>
      <xdr:row>65</xdr:row>
      <xdr:rowOff>65822</xdr:rowOff>
    </xdr:to>
    <xdr:sp macro="" textlink="">
      <xdr:nvSpPr>
        <xdr:cNvPr id="461" name="楕円 460"/>
        <xdr:cNvSpPr/>
      </xdr:nvSpPr>
      <xdr:spPr>
        <a:xfrm>
          <a:off x="20383500" y="11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65</xdr:row>
      <xdr:rowOff>7511</xdr:rowOff>
    </xdr:from>
    <xdr:to>
      <xdr:col>111</xdr:col>
      <xdr:colOff>177800</xdr:colOff>
      <xdr:row>65</xdr:row>
      <xdr:rowOff>15022</xdr:rowOff>
    </xdr:to>
    <xdr:cxnSp macro="">
      <xdr:nvCxnSpPr>
        <xdr:cNvPr id="462" name="直線コネクタ 461"/>
        <xdr:cNvCxnSpPr/>
      </xdr:nvCxnSpPr>
      <xdr:spPr>
        <a:xfrm flipV="1">
          <a:off x="20434300" y="11151761"/>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134039</xdr:rowOff>
    </xdr:from>
    <xdr:to>
      <xdr:col>102</xdr:col>
      <xdr:colOff>165100</xdr:colOff>
      <xdr:row>65</xdr:row>
      <xdr:rowOff>64189</xdr:rowOff>
    </xdr:to>
    <xdr:sp macro="" textlink="">
      <xdr:nvSpPr>
        <xdr:cNvPr id="463" name="楕円 462"/>
        <xdr:cNvSpPr/>
      </xdr:nvSpPr>
      <xdr:spPr>
        <a:xfrm>
          <a:off x="19494500" y="111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65</xdr:row>
      <xdr:rowOff>13389</xdr:rowOff>
    </xdr:from>
    <xdr:to>
      <xdr:col>107</xdr:col>
      <xdr:colOff>50800</xdr:colOff>
      <xdr:row>65</xdr:row>
      <xdr:rowOff>15022</xdr:rowOff>
    </xdr:to>
    <xdr:cxnSp macro="">
      <xdr:nvCxnSpPr>
        <xdr:cNvPr id="464" name="直線コネクタ 463"/>
        <xdr:cNvCxnSpPr/>
      </xdr:nvCxnSpPr>
      <xdr:spPr>
        <a:xfrm>
          <a:off x="19545300" y="1115763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142112</xdr:rowOff>
    </xdr:from>
    <xdr:ext cx="469744" cy="259045"/>
    <xdr:sp macro="" textlink="">
      <xdr:nvSpPr>
        <xdr:cNvPr id="465" name="n_1aveValue【学校施設】&#10;一人当たり面積"/>
        <xdr:cNvSpPr txBox="1"/>
      </xdr:nvSpPr>
      <xdr:spPr>
        <a:xfrm>
          <a:off x="21075727" y="1060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466"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467"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49438</xdr:rowOff>
    </xdr:from>
    <xdr:ext cx="469744" cy="259045"/>
    <xdr:sp macro="" textlink="">
      <xdr:nvSpPr>
        <xdr:cNvPr id="468" name="n_1mainValue【学校施設】&#10;一人当たり面積"/>
        <xdr:cNvSpPr txBox="1"/>
      </xdr:nvSpPr>
      <xdr:spPr>
        <a:xfrm>
          <a:off x="21075727" y="1119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56949</xdr:rowOff>
    </xdr:from>
    <xdr:ext cx="469744" cy="259045"/>
    <xdr:sp macro="" textlink="">
      <xdr:nvSpPr>
        <xdr:cNvPr id="469" name="n_2mainValue【学校施設】&#10;一人当たり面積"/>
        <xdr:cNvSpPr txBox="1"/>
      </xdr:nvSpPr>
      <xdr:spPr>
        <a:xfrm>
          <a:off x="20199427" y="112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65</xdr:row>
      <xdr:rowOff>55316</xdr:rowOff>
    </xdr:from>
    <xdr:ext cx="469744" cy="259045"/>
    <xdr:sp macro="" textlink="">
      <xdr:nvSpPr>
        <xdr:cNvPr id="470" name="n_3mainValue【学校施設】&#10;一人当たり面積"/>
        <xdr:cNvSpPr txBox="1"/>
      </xdr:nvSpPr>
      <xdr:spPr>
        <a:xfrm>
          <a:off x="19310427" y="111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7" name="テキスト ボックス 49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8" name="直線コネクタ 49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9" name="テキスト ボックス 49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0" name="直線コネクタ 49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1" name="テキスト ボックス 50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2" name="直線コネクタ 50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3" name="テキスト ボックス 50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4" name="直線コネクタ 50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5" name="テキスト ボックス 50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6" name="直線コネクタ 50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7" name="テキスト ボックス 50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8" name="直線コネクタ 5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9" name="テキスト ボックス 5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511" name="直線コネクタ 510"/>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512"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513" name="直線コネクタ 512"/>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1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5" name="直線コネクタ 51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516" name="【公民館】&#10;有形固定資産減価償却率平均値テキスト"/>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517" name="フローチャート: 判断 516"/>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518" name="フローチャート: 判断 517"/>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519" name="フローチャート: 判断 518"/>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520" name="フローチャート: 判断 519"/>
        <xdr:cNvSpPr/>
      </xdr:nvSpPr>
      <xdr:spPr>
        <a:xfrm>
          <a:off x="13652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57786</xdr:rowOff>
    </xdr:from>
    <xdr:to>
      <xdr:col>85</xdr:col>
      <xdr:colOff>177800</xdr:colOff>
      <xdr:row>103</xdr:row>
      <xdr:rowOff>159386</xdr:rowOff>
    </xdr:to>
    <xdr:sp macro="" textlink="">
      <xdr:nvSpPr>
        <xdr:cNvPr id="526" name="楕円 525"/>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36213</xdr:rowOff>
    </xdr:from>
    <xdr:ext cx="405111" cy="259045"/>
    <xdr:sp macro="" textlink="">
      <xdr:nvSpPr>
        <xdr:cNvPr id="527" name="【公民館】&#10;有形固定資産減価償却率該当値テキスト"/>
        <xdr:cNvSpPr txBox="1"/>
      </xdr:nvSpPr>
      <xdr:spPr>
        <a:xfrm>
          <a:off x="16357600"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528" name="楕円 527"/>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108586</xdr:rowOff>
    </xdr:from>
    <xdr:to>
      <xdr:col>85</xdr:col>
      <xdr:colOff>127000</xdr:colOff>
      <xdr:row>103</xdr:row>
      <xdr:rowOff>154305</xdr:rowOff>
    </xdr:to>
    <xdr:cxnSp macro="">
      <xdr:nvCxnSpPr>
        <xdr:cNvPr id="529" name="直線コネクタ 528"/>
        <xdr:cNvCxnSpPr/>
      </xdr:nvCxnSpPr>
      <xdr:spPr>
        <a:xfrm flipV="1">
          <a:off x="15481300" y="177679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149225</xdr:rowOff>
    </xdr:from>
    <xdr:to>
      <xdr:col>76</xdr:col>
      <xdr:colOff>165100</xdr:colOff>
      <xdr:row>104</xdr:row>
      <xdr:rowOff>79375</xdr:rowOff>
    </xdr:to>
    <xdr:sp macro="" textlink="">
      <xdr:nvSpPr>
        <xdr:cNvPr id="530" name="楕円 529"/>
        <xdr:cNvSpPr/>
      </xdr:nvSpPr>
      <xdr:spPr>
        <a:xfrm>
          <a:off x="14541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154305</xdr:rowOff>
    </xdr:from>
    <xdr:to>
      <xdr:col>81</xdr:col>
      <xdr:colOff>50800</xdr:colOff>
      <xdr:row>104</xdr:row>
      <xdr:rowOff>28575</xdr:rowOff>
    </xdr:to>
    <xdr:cxnSp macro="">
      <xdr:nvCxnSpPr>
        <xdr:cNvPr id="531" name="直線コネクタ 530"/>
        <xdr:cNvCxnSpPr/>
      </xdr:nvCxnSpPr>
      <xdr:spPr>
        <a:xfrm flipV="1">
          <a:off x="14592300" y="17813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23495</xdr:rowOff>
    </xdr:from>
    <xdr:to>
      <xdr:col>72</xdr:col>
      <xdr:colOff>38100</xdr:colOff>
      <xdr:row>104</xdr:row>
      <xdr:rowOff>125095</xdr:rowOff>
    </xdr:to>
    <xdr:sp macro="" textlink="">
      <xdr:nvSpPr>
        <xdr:cNvPr id="532" name="楕円 531"/>
        <xdr:cNvSpPr/>
      </xdr:nvSpPr>
      <xdr:spPr>
        <a:xfrm>
          <a:off x="13652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28575</xdr:rowOff>
    </xdr:from>
    <xdr:to>
      <xdr:col>76</xdr:col>
      <xdr:colOff>114300</xdr:colOff>
      <xdr:row>104</xdr:row>
      <xdr:rowOff>74295</xdr:rowOff>
    </xdr:to>
    <xdr:cxnSp macro="">
      <xdr:nvCxnSpPr>
        <xdr:cNvPr id="533" name="直線コネクタ 532"/>
        <xdr:cNvCxnSpPr/>
      </xdr:nvCxnSpPr>
      <xdr:spPr>
        <a:xfrm flipV="1">
          <a:off x="13703300" y="17859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534" name="n_1aveValue【公民館】&#10;有形固定資産減価償却率"/>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535" name="n_2aveValue【公民館】&#10;有形固定資産減価償却率"/>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536" name="n_3aveValue【公民館】&#10;有形固定資産減価償却率"/>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24782</xdr:rowOff>
    </xdr:from>
    <xdr:ext cx="405111" cy="259045"/>
    <xdr:sp macro="" textlink="">
      <xdr:nvSpPr>
        <xdr:cNvPr id="537" name="n_1mainValue【公民館】&#10;有形固定資産減価償却率"/>
        <xdr:cNvSpPr txBox="1"/>
      </xdr:nvSpPr>
      <xdr:spPr>
        <a:xfrm>
          <a:off x="152660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70502</xdr:rowOff>
    </xdr:from>
    <xdr:ext cx="405111" cy="259045"/>
    <xdr:sp macro="" textlink="">
      <xdr:nvSpPr>
        <xdr:cNvPr id="538" name="n_2mainValue【公民館】&#10;有形固定資産減価償却率"/>
        <xdr:cNvSpPr txBox="1"/>
      </xdr:nvSpPr>
      <xdr:spPr>
        <a:xfrm>
          <a:off x="14389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116222</xdr:rowOff>
    </xdr:from>
    <xdr:ext cx="405111" cy="259045"/>
    <xdr:sp macro="" textlink="">
      <xdr:nvSpPr>
        <xdr:cNvPr id="539" name="n_3mainValue【公民館】&#10;有形固定資産減価償却率"/>
        <xdr:cNvSpPr txBox="1"/>
      </xdr:nvSpPr>
      <xdr:spPr>
        <a:xfrm>
          <a:off x="135007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0" name="直線コネクタ 5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1" name="テキスト ボックス 5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2" name="直線コネクタ 5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3" name="テキスト ボックス 5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4" name="直線コネクタ 5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5" name="テキスト ボックス 5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6" name="直線コネクタ 5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7" name="テキスト ボックス 5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8" name="直線コネクタ 5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9" name="テキスト ボックス 5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563" name="直線コネクタ 562"/>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564" name="【公民館】&#10;一人当たり面積最小値テキスト"/>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565" name="直線コネクタ 564"/>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566" name="【公民館】&#10;一人当たり面積最大値テキスト"/>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567" name="直線コネクタ 566"/>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170959</xdr:rowOff>
    </xdr:from>
    <xdr:ext cx="469744" cy="259045"/>
    <xdr:sp macro="" textlink="">
      <xdr:nvSpPr>
        <xdr:cNvPr id="568" name="【公民館】&#10;一人当たり面積平均値テキスト"/>
        <xdr:cNvSpPr txBox="1"/>
      </xdr:nvSpPr>
      <xdr:spPr>
        <a:xfrm>
          <a:off x="22199600" y="1817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569" name="フローチャート: 判断 568"/>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570" name="フローチャート: 判断 569"/>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571" name="フローチャート: 判断 570"/>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120650</xdr:rowOff>
    </xdr:from>
    <xdr:to>
      <xdr:col>102</xdr:col>
      <xdr:colOff>165100</xdr:colOff>
      <xdr:row>107</xdr:row>
      <xdr:rowOff>50800</xdr:rowOff>
    </xdr:to>
    <xdr:sp macro="" textlink="">
      <xdr:nvSpPr>
        <xdr:cNvPr id="572" name="フローチャート: 判断 571"/>
        <xdr:cNvSpPr/>
      </xdr:nvSpPr>
      <xdr:spPr>
        <a:xfrm>
          <a:off x="19494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3" name="テキスト ボックス 5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4" name="テキスト ボックス 5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5" name="テキスト ボックス 5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6" name="テキスト ボックス 5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7" name="テキスト ボックス 5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78" name="楕円 577"/>
        <xdr:cNvSpPr/>
      </xdr:nvSpPr>
      <xdr:spPr>
        <a:xfrm>
          <a:off x="221107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64533</xdr:rowOff>
    </xdr:from>
    <xdr:ext cx="469744" cy="259045"/>
    <xdr:sp macro="" textlink="">
      <xdr:nvSpPr>
        <xdr:cNvPr id="579" name="【公民館】&#10;一人当たり面積該当値テキスト"/>
        <xdr:cNvSpPr txBox="1"/>
      </xdr:nvSpPr>
      <xdr:spPr>
        <a:xfrm>
          <a:off x="22199600" y="1840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149988</xdr:rowOff>
    </xdr:from>
    <xdr:to>
      <xdr:col>112</xdr:col>
      <xdr:colOff>38100</xdr:colOff>
      <xdr:row>108</xdr:row>
      <xdr:rowOff>80138</xdr:rowOff>
    </xdr:to>
    <xdr:sp macro="" textlink="">
      <xdr:nvSpPr>
        <xdr:cNvPr id="580" name="楕円 579"/>
        <xdr:cNvSpPr/>
      </xdr:nvSpPr>
      <xdr:spPr>
        <a:xfrm>
          <a:off x="212725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28956</xdr:rowOff>
    </xdr:from>
    <xdr:to>
      <xdr:col>116</xdr:col>
      <xdr:colOff>63500</xdr:colOff>
      <xdr:row>108</xdr:row>
      <xdr:rowOff>29338</xdr:rowOff>
    </xdr:to>
    <xdr:cxnSp macro="">
      <xdr:nvCxnSpPr>
        <xdr:cNvPr id="581" name="直線コネクタ 580"/>
        <xdr:cNvCxnSpPr/>
      </xdr:nvCxnSpPr>
      <xdr:spPr>
        <a:xfrm flipV="1">
          <a:off x="21323300" y="18545556"/>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150368</xdr:rowOff>
    </xdr:from>
    <xdr:to>
      <xdr:col>107</xdr:col>
      <xdr:colOff>101600</xdr:colOff>
      <xdr:row>108</xdr:row>
      <xdr:rowOff>80518</xdr:rowOff>
    </xdr:to>
    <xdr:sp macro="" textlink="">
      <xdr:nvSpPr>
        <xdr:cNvPr id="582" name="楕円 581"/>
        <xdr:cNvSpPr/>
      </xdr:nvSpPr>
      <xdr:spPr>
        <a:xfrm>
          <a:off x="20383500" y="184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29338</xdr:rowOff>
    </xdr:from>
    <xdr:to>
      <xdr:col>111</xdr:col>
      <xdr:colOff>177800</xdr:colOff>
      <xdr:row>108</xdr:row>
      <xdr:rowOff>29718</xdr:rowOff>
    </xdr:to>
    <xdr:cxnSp macro="">
      <xdr:nvCxnSpPr>
        <xdr:cNvPr id="583" name="直線コネクタ 582"/>
        <xdr:cNvCxnSpPr/>
      </xdr:nvCxnSpPr>
      <xdr:spPr>
        <a:xfrm flipV="1">
          <a:off x="20434300" y="1854593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149606</xdr:rowOff>
    </xdr:from>
    <xdr:to>
      <xdr:col>102</xdr:col>
      <xdr:colOff>165100</xdr:colOff>
      <xdr:row>108</xdr:row>
      <xdr:rowOff>79756</xdr:rowOff>
    </xdr:to>
    <xdr:sp macro="" textlink="">
      <xdr:nvSpPr>
        <xdr:cNvPr id="584" name="楕円 583"/>
        <xdr:cNvSpPr/>
      </xdr:nvSpPr>
      <xdr:spPr>
        <a:xfrm>
          <a:off x="19494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28956</xdr:rowOff>
    </xdr:from>
    <xdr:to>
      <xdr:col>107</xdr:col>
      <xdr:colOff>50800</xdr:colOff>
      <xdr:row>108</xdr:row>
      <xdr:rowOff>29718</xdr:rowOff>
    </xdr:to>
    <xdr:cxnSp macro="">
      <xdr:nvCxnSpPr>
        <xdr:cNvPr id="585" name="直線コネクタ 584"/>
        <xdr:cNvCxnSpPr/>
      </xdr:nvCxnSpPr>
      <xdr:spPr>
        <a:xfrm>
          <a:off x="19545300" y="185455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127144</xdr:rowOff>
    </xdr:from>
    <xdr:ext cx="469744" cy="259045"/>
    <xdr:sp macro="" textlink="">
      <xdr:nvSpPr>
        <xdr:cNvPr id="586" name="n_1aveValue【公民館】&#10;一人当たり面積"/>
        <xdr:cNvSpPr txBox="1"/>
      </xdr:nvSpPr>
      <xdr:spPr>
        <a:xfrm>
          <a:off x="210757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128288</xdr:rowOff>
    </xdr:from>
    <xdr:ext cx="469744" cy="259045"/>
    <xdr:sp macro="" textlink="">
      <xdr:nvSpPr>
        <xdr:cNvPr id="587" name="n_2aveValue【公民館】&#10;一人当たり面積"/>
        <xdr:cNvSpPr txBox="1"/>
      </xdr:nvSpPr>
      <xdr:spPr>
        <a:xfrm>
          <a:off x="20199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67327</xdr:rowOff>
    </xdr:from>
    <xdr:ext cx="469744" cy="259045"/>
    <xdr:sp macro="" textlink="">
      <xdr:nvSpPr>
        <xdr:cNvPr id="588" name="n_3aveValue【公民館】&#10;一人当たり面積"/>
        <xdr:cNvSpPr txBox="1"/>
      </xdr:nvSpPr>
      <xdr:spPr>
        <a:xfrm>
          <a:off x="19310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71265</xdr:rowOff>
    </xdr:from>
    <xdr:ext cx="469744" cy="259045"/>
    <xdr:sp macro="" textlink="">
      <xdr:nvSpPr>
        <xdr:cNvPr id="589" name="n_1mainValue【公民館】&#10;一人当たり面積"/>
        <xdr:cNvSpPr txBox="1"/>
      </xdr:nvSpPr>
      <xdr:spPr>
        <a:xfrm>
          <a:off x="21075727" y="185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71645</xdr:rowOff>
    </xdr:from>
    <xdr:ext cx="469744" cy="259045"/>
    <xdr:sp macro="" textlink="">
      <xdr:nvSpPr>
        <xdr:cNvPr id="590" name="n_2mainValue【公民館】&#10;一人当たり面積"/>
        <xdr:cNvSpPr txBox="1"/>
      </xdr:nvSpPr>
      <xdr:spPr>
        <a:xfrm>
          <a:off x="20199427" y="1858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70883</xdr:rowOff>
    </xdr:from>
    <xdr:ext cx="469744" cy="259045"/>
    <xdr:sp macro="" textlink="">
      <xdr:nvSpPr>
        <xdr:cNvPr id="591" name="n_3mainValue【公民館】&#10;一人当たり面積"/>
        <xdr:cNvSpPr txBox="1"/>
      </xdr:nvSpPr>
      <xdr:spPr>
        <a:xfrm>
          <a:off x="19310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保育所及び学校施設については、類似団体平均を上回っている。一人あたり面積では、道路延長の類似団体平均数値が大幅に減少した影響で、これを上回っているが、その他の類型では類似団体平均を下回っている。保育所については、昭和５５年に建設された建物であり、平成１２年度に耐震工事を含めた増築及び改修工事が行われ、適切にその後の修繕を行っているため、使用する上での問題は無い。また、学校施設である小学校校舎については、昭和５６年に建設された建物であるため、平成８年度に耐震診断を行った結果、地震による倒壊の可能性は低いと診断されており、適切にその後の修繕を行っているため、使用する上での問題は無い。平成３０年度については、有形固定資産減価償却率が経年とともに各施設で前年度から１．３～２．４の範囲で増加している。一人あたり面積では、人口が微減した影響で、各施設とも若干増加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20700</xdr:rowOff>
    </xdr:from>
    <xdr:ext cx="405111" cy="259045"/>
    <xdr:sp macro="" textlink="">
      <xdr:nvSpPr>
        <xdr:cNvPr id="81" name="n_1aveValue【体育館・プール】&#10;有形固定資産減価償却率"/>
        <xdr:cNvSpPr txBox="1"/>
      </xdr:nvSpPr>
      <xdr:spPr>
        <a:xfrm>
          <a:off x="3582044" y="996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84727</xdr:rowOff>
    </xdr:from>
    <xdr:to>
      <xdr:col>10</xdr:col>
      <xdr:colOff>165100</xdr:colOff>
      <xdr:row>59</xdr:row>
      <xdr:rowOff>14877</xdr:rowOff>
    </xdr:to>
    <xdr:sp macro="" textlink="">
      <xdr:nvSpPr>
        <xdr:cNvPr id="84" name="フローチャート: 判断 83"/>
        <xdr:cNvSpPr/>
      </xdr:nvSpPr>
      <xdr:spPr>
        <a:xfrm>
          <a:off x="1968500" y="1002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6004</xdr:rowOff>
    </xdr:from>
    <xdr:ext cx="405111" cy="259045"/>
    <xdr:sp macro="" textlink="">
      <xdr:nvSpPr>
        <xdr:cNvPr id="85" name="n_3aveValue【体育館・プール】&#10;有形固定資産減価償却率"/>
        <xdr:cNvSpPr txBox="1"/>
      </xdr:nvSpPr>
      <xdr:spPr>
        <a:xfrm>
          <a:off x="1816744" y="1012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141877</xdr:rowOff>
    </xdr:from>
    <xdr:to>
      <xdr:col>24</xdr:col>
      <xdr:colOff>114300</xdr:colOff>
      <xdr:row>56</xdr:row>
      <xdr:rowOff>72027</xdr:rowOff>
    </xdr:to>
    <xdr:sp macro="" textlink="">
      <xdr:nvSpPr>
        <xdr:cNvPr id="91" name="楕円 90"/>
        <xdr:cNvSpPr/>
      </xdr:nvSpPr>
      <xdr:spPr>
        <a:xfrm>
          <a:off x="45847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164754</xdr:rowOff>
    </xdr:from>
    <xdr:ext cx="405111" cy="259045"/>
    <xdr:sp macro="" textlink="">
      <xdr:nvSpPr>
        <xdr:cNvPr id="92" name="【体育館・プール】&#10;有形固定資産減価償却率該当値テキスト"/>
        <xdr:cNvSpPr txBox="1"/>
      </xdr:nvSpPr>
      <xdr:spPr>
        <a:xfrm>
          <a:off x="4673600" y="942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163104</xdr:rowOff>
    </xdr:from>
    <xdr:to>
      <xdr:col>20</xdr:col>
      <xdr:colOff>38100</xdr:colOff>
      <xdr:row>56</xdr:row>
      <xdr:rowOff>93254</xdr:rowOff>
    </xdr:to>
    <xdr:sp macro="" textlink="">
      <xdr:nvSpPr>
        <xdr:cNvPr id="93" name="楕円 92"/>
        <xdr:cNvSpPr/>
      </xdr:nvSpPr>
      <xdr:spPr>
        <a:xfrm>
          <a:off x="3746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21227</xdr:rowOff>
    </xdr:from>
    <xdr:to>
      <xdr:col>24</xdr:col>
      <xdr:colOff>63500</xdr:colOff>
      <xdr:row>56</xdr:row>
      <xdr:rowOff>42454</xdr:rowOff>
    </xdr:to>
    <xdr:cxnSp macro="">
      <xdr:nvCxnSpPr>
        <xdr:cNvPr id="94" name="直線コネクタ 93"/>
        <xdr:cNvCxnSpPr/>
      </xdr:nvCxnSpPr>
      <xdr:spPr>
        <a:xfrm flipV="1">
          <a:off x="3797300" y="962242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109220</xdr:rowOff>
    </xdr:from>
    <xdr:to>
      <xdr:col>15</xdr:col>
      <xdr:colOff>101600</xdr:colOff>
      <xdr:row>56</xdr:row>
      <xdr:rowOff>39370</xdr:rowOff>
    </xdr:to>
    <xdr:sp macro="" textlink="">
      <xdr:nvSpPr>
        <xdr:cNvPr id="95" name="楕円 94"/>
        <xdr:cNvSpPr/>
      </xdr:nvSpPr>
      <xdr:spPr>
        <a:xfrm>
          <a:off x="2857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160020</xdr:rowOff>
    </xdr:from>
    <xdr:to>
      <xdr:col>19</xdr:col>
      <xdr:colOff>177800</xdr:colOff>
      <xdr:row>56</xdr:row>
      <xdr:rowOff>42454</xdr:rowOff>
    </xdr:to>
    <xdr:cxnSp macro="">
      <xdr:nvCxnSpPr>
        <xdr:cNvPr id="96" name="直線コネクタ 95"/>
        <xdr:cNvCxnSpPr/>
      </xdr:nvCxnSpPr>
      <xdr:spPr>
        <a:xfrm>
          <a:off x="2908300" y="95897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123916</xdr:rowOff>
    </xdr:from>
    <xdr:to>
      <xdr:col>10</xdr:col>
      <xdr:colOff>165100</xdr:colOff>
      <xdr:row>56</xdr:row>
      <xdr:rowOff>54066</xdr:rowOff>
    </xdr:to>
    <xdr:sp macro="" textlink="">
      <xdr:nvSpPr>
        <xdr:cNvPr id="97" name="楕円 96"/>
        <xdr:cNvSpPr/>
      </xdr:nvSpPr>
      <xdr:spPr>
        <a:xfrm>
          <a:off x="1968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160020</xdr:rowOff>
    </xdr:from>
    <xdr:to>
      <xdr:col>15</xdr:col>
      <xdr:colOff>50800</xdr:colOff>
      <xdr:row>56</xdr:row>
      <xdr:rowOff>3266</xdr:rowOff>
    </xdr:to>
    <xdr:cxnSp macro="">
      <xdr:nvCxnSpPr>
        <xdr:cNvPr id="98" name="直線コネクタ 97"/>
        <xdr:cNvCxnSpPr/>
      </xdr:nvCxnSpPr>
      <xdr:spPr>
        <a:xfrm flipV="1">
          <a:off x="2019300" y="95897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109781</xdr:rowOff>
    </xdr:from>
    <xdr:ext cx="405111" cy="259045"/>
    <xdr:sp macro="" textlink="">
      <xdr:nvSpPr>
        <xdr:cNvPr id="99" name="n_1mainValue【体育館・プール】&#10;有形固定資産減価償却率"/>
        <xdr:cNvSpPr txBox="1"/>
      </xdr:nvSpPr>
      <xdr:spPr>
        <a:xfrm>
          <a:off x="3582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55897</xdr:rowOff>
    </xdr:from>
    <xdr:ext cx="405111" cy="259045"/>
    <xdr:sp macro="" textlink="">
      <xdr:nvSpPr>
        <xdr:cNvPr id="100" name="n_2mainValue【体育館・プール】&#10;有形固定資産減価償却率"/>
        <xdr:cNvSpPr txBox="1"/>
      </xdr:nvSpPr>
      <xdr:spPr>
        <a:xfrm>
          <a:off x="2705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70593</xdr:rowOff>
    </xdr:from>
    <xdr:ext cx="405111" cy="259045"/>
    <xdr:sp macro="" textlink="">
      <xdr:nvSpPr>
        <xdr:cNvPr id="101" name="n_3mainValue【体育館・プール】&#10;有形固定資産減価償却率"/>
        <xdr:cNvSpPr txBox="1"/>
      </xdr:nvSpPr>
      <xdr:spPr>
        <a:xfrm>
          <a:off x="1816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5" name="直線コネクタ 124"/>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6" name="【体育館・プール】&#10;一人当たり面積最小値テキスト"/>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7" name="直線コネクタ 126"/>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8" name="【体育館・プール】&#10;一人当たり面積最大値テキスト"/>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9" name="直線コネクタ 128"/>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30" name="【体育館・プール】&#10;一人当たり面積平均値テキスト"/>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31" name="フローチャート: 判断 130"/>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32" name="フローチャート: 判断 131"/>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3" name="n_1aveValue【体育館・プール】&#10;一人当たり面積"/>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4" name="フローチャート: 判断 133"/>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5" name="n_2ave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122174</xdr:rowOff>
    </xdr:from>
    <xdr:to>
      <xdr:col>41</xdr:col>
      <xdr:colOff>101600</xdr:colOff>
      <xdr:row>62</xdr:row>
      <xdr:rowOff>52324</xdr:rowOff>
    </xdr:to>
    <xdr:sp macro="" textlink="">
      <xdr:nvSpPr>
        <xdr:cNvPr id="136" name="フローチャート: 判断 135"/>
        <xdr:cNvSpPr/>
      </xdr:nvSpPr>
      <xdr:spPr>
        <a:xfrm>
          <a:off x="7810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43451</xdr:rowOff>
    </xdr:from>
    <xdr:ext cx="469744" cy="259045"/>
    <xdr:sp macro="" textlink="">
      <xdr:nvSpPr>
        <xdr:cNvPr id="137" name="n_3aveValue【体育館・プール】&#10;一人当たり面積"/>
        <xdr:cNvSpPr txBox="1"/>
      </xdr:nvSpPr>
      <xdr:spPr>
        <a:xfrm>
          <a:off x="7626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66167</xdr:rowOff>
    </xdr:from>
    <xdr:to>
      <xdr:col>55</xdr:col>
      <xdr:colOff>50800</xdr:colOff>
      <xdr:row>61</xdr:row>
      <xdr:rowOff>167767</xdr:rowOff>
    </xdr:to>
    <xdr:sp macro="" textlink="">
      <xdr:nvSpPr>
        <xdr:cNvPr id="143" name="楕円 142"/>
        <xdr:cNvSpPr/>
      </xdr:nvSpPr>
      <xdr:spPr>
        <a:xfrm>
          <a:off x="104267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89044</xdr:rowOff>
    </xdr:from>
    <xdr:ext cx="469744" cy="259045"/>
    <xdr:sp macro="" textlink="">
      <xdr:nvSpPr>
        <xdr:cNvPr id="144" name="【体育館・プール】&#10;一人当たり面積該当値テキスト"/>
        <xdr:cNvSpPr txBox="1"/>
      </xdr:nvSpPr>
      <xdr:spPr>
        <a:xfrm>
          <a:off x="10515600" y="1037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68453</xdr:rowOff>
    </xdr:from>
    <xdr:to>
      <xdr:col>50</xdr:col>
      <xdr:colOff>165100</xdr:colOff>
      <xdr:row>61</xdr:row>
      <xdr:rowOff>170053</xdr:rowOff>
    </xdr:to>
    <xdr:sp macro="" textlink="">
      <xdr:nvSpPr>
        <xdr:cNvPr id="145" name="楕円 144"/>
        <xdr:cNvSpPr/>
      </xdr:nvSpPr>
      <xdr:spPr>
        <a:xfrm>
          <a:off x="9588500" y="105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116967</xdr:rowOff>
    </xdr:from>
    <xdr:to>
      <xdr:col>55</xdr:col>
      <xdr:colOff>0</xdr:colOff>
      <xdr:row>61</xdr:row>
      <xdr:rowOff>119253</xdr:rowOff>
    </xdr:to>
    <xdr:cxnSp macro="">
      <xdr:nvCxnSpPr>
        <xdr:cNvPr id="146" name="直線コネクタ 145"/>
        <xdr:cNvCxnSpPr/>
      </xdr:nvCxnSpPr>
      <xdr:spPr>
        <a:xfrm flipV="1">
          <a:off x="9639300" y="1057541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52832</xdr:rowOff>
    </xdr:from>
    <xdr:to>
      <xdr:col>46</xdr:col>
      <xdr:colOff>38100</xdr:colOff>
      <xdr:row>61</xdr:row>
      <xdr:rowOff>154432</xdr:rowOff>
    </xdr:to>
    <xdr:sp macro="" textlink="">
      <xdr:nvSpPr>
        <xdr:cNvPr id="147" name="楕円 146"/>
        <xdr:cNvSpPr/>
      </xdr:nvSpPr>
      <xdr:spPr>
        <a:xfrm>
          <a:off x="8699500" y="105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103632</xdr:rowOff>
    </xdr:from>
    <xdr:to>
      <xdr:col>50</xdr:col>
      <xdr:colOff>114300</xdr:colOff>
      <xdr:row>61</xdr:row>
      <xdr:rowOff>119253</xdr:rowOff>
    </xdr:to>
    <xdr:cxnSp macro="">
      <xdr:nvCxnSpPr>
        <xdr:cNvPr id="148" name="直線コネクタ 147"/>
        <xdr:cNvCxnSpPr/>
      </xdr:nvCxnSpPr>
      <xdr:spPr>
        <a:xfrm>
          <a:off x="8750300" y="105620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50165</xdr:rowOff>
    </xdr:from>
    <xdr:to>
      <xdr:col>41</xdr:col>
      <xdr:colOff>101600</xdr:colOff>
      <xdr:row>61</xdr:row>
      <xdr:rowOff>151765</xdr:rowOff>
    </xdr:to>
    <xdr:sp macro="" textlink="">
      <xdr:nvSpPr>
        <xdr:cNvPr id="149" name="楕円 148"/>
        <xdr:cNvSpPr/>
      </xdr:nvSpPr>
      <xdr:spPr>
        <a:xfrm>
          <a:off x="7810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100965</xdr:rowOff>
    </xdr:from>
    <xdr:to>
      <xdr:col>45</xdr:col>
      <xdr:colOff>177800</xdr:colOff>
      <xdr:row>61</xdr:row>
      <xdr:rowOff>103632</xdr:rowOff>
    </xdr:to>
    <xdr:cxnSp macro="">
      <xdr:nvCxnSpPr>
        <xdr:cNvPr id="150" name="直線コネクタ 149"/>
        <xdr:cNvCxnSpPr/>
      </xdr:nvCxnSpPr>
      <xdr:spPr>
        <a:xfrm>
          <a:off x="7861300" y="1055941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15130</xdr:rowOff>
    </xdr:from>
    <xdr:ext cx="469744" cy="259045"/>
    <xdr:sp macro="" textlink="">
      <xdr:nvSpPr>
        <xdr:cNvPr id="151" name="n_1mainValue【体育館・プール】&#10;一人当たり面積"/>
        <xdr:cNvSpPr txBox="1"/>
      </xdr:nvSpPr>
      <xdr:spPr>
        <a:xfrm>
          <a:off x="9391727" y="103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170959</xdr:rowOff>
    </xdr:from>
    <xdr:ext cx="469744" cy="259045"/>
    <xdr:sp macro="" textlink="">
      <xdr:nvSpPr>
        <xdr:cNvPr id="152" name="n_2mainValue【体育館・プール】&#10;一人当たり面積"/>
        <xdr:cNvSpPr txBox="1"/>
      </xdr:nvSpPr>
      <xdr:spPr>
        <a:xfrm>
          <a:off x="8515427" y="102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168292</xdr:rowOff>
    </xdr:from>
    <xdr:ext cx="469744" cy="259045"/>
    <xdr:sp macro="" textlink="">
      <xdr:nvSpPr>
        <xdr:cNvPr id="153" name="n_3mainValue【体育館・プール】&#10;一人当たり面積"/>
        <xdr:cNvSpPr txBox="1"/>
      </xdr:nvSpPr>
      <xdr:spPr>
        <a:xfrm>
          <a:off x="7626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9" name="直線コネクタ 178"/>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80" name="【福祉施設】&#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81" name="直線コネクタ 180"/>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124114</xdr:rowOff>
    </xdr:from>
    <xdr:ext cx="405111" cy="259045"/>
    <xdr:sp macro="" textlink="">
      <xdr:nvSpPr>
        <xdr:cNvPr id="184" name="【福祉施設】&#10;有形固定資産減価償却率平均値テキスト"/>
        <xdr:cNvSpPr txBox="1"/>
      </xdr:nvSpPr>
      <xdr:spPr>
        <a:xfrm>
          <a:off x="4673600" y="1401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85" name="フローチャート: 判断 184"/>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6" name="フローチャート: 判断 185"/>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93090</xdr:rowOff>
    </xdr:from>
    <xdr:ext cx="405111" cy="259045"/>
    <xdr:sp macro="" textlink="">
      <xdr:nvSpPr>
        <xdr:cNvPr id="187" name="n_1aveValue【福祉施設】&#10;有形固定資産減価償却率"/>
        <xdr:cNvSpPr txBox="1"/>
      </xdr:nvSpPr>
      <xdr:spPr>
        <a:xfrm>
          <a:off x="3582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8" name="フローチャート: 判断 187"/>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65332</xdr:rowOff>
    </xdr:from>
    <xdr:ext cx="405111" cy="259045"/>
    <xdr:sp macro="" textlink="">
      <xdr:nvSpPr>
        <xdr:cNvPr id="189" name="n_2aveValue【福祉施設】&#10;有形固定資産減価償却率"/>
        <xdr:cNvSpPr txBox="1"/>
      </xdr:nvSpPr>
      <xdr:spPr>
        <a:xfrm>
          <a:off x="2705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0" name="フローチャート: 判断 189"/>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169834</xdr:rowOff>
    </xdr:from>
    <xdr:ext cx="405111" cy="259045"/>
    <xdr:sp macro="" textlink="">
      <xdr:nvSpPr>
        <xdr:cNvPr id="191" name="n_3aveValue【福祉施設】&#10;有形固定資産減価償却率"/>
        <xdr:cNvSpPr txBox="1"/>
      </xdr:nvSpPr>
      <xdr:spPr>
        <a:xfrm>
          <a:off x="1816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98334</xdr:rowOff>
    </xdr:from>
    <xdr:to>
      <xdr:col>24</xdr:col>
      <xdr:colOff>114300</xdr:colOff>
      <xdr:row>79</xdr:row>
      <xdr:rowOff>28484</xdr:rowOff>
    </xdr:to>
    <xdr:sp macro="" textlink="">
      <xdr:nvSpPr>
        <xdr:cNvPr id="197" name="楕円 196"/>
        <xdr:cNvSpPr/>
      </xdr:nvSpPr>
      <xdr:spPr>
        <a:xfrm>
          <a:off x="4584700" y="1347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121211</xdr:rowOff>
    </xdr:from>
    <xdr:ext cx="405111" cy="259045"/>
    <xdr:sp macro="" textlink="">
      <xdr:nvSpPr>
        <xdr:cNvPr id="198" name="【福祉施設】&#10;有形固定資産減価償却率該当値テキスト"/>
        <xdr:cNvSpPr txBox="1"/>
      </xdr:nvSpPr>
      <xdr:spPr>
        <a:xfrm>
          <a:off x="4673600" y="1332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130992</xdr:rowOff>
    </xdr:from>
    <xdr:to>
      <xdr:col>20</xdr:col>
      <xdr:colOff>38100</xdr:colOff>
      <xdr:row>79</xdr:row>
      <xdr:rowOff>61142</xdr:rowOff>
    </xdr:to>
    <xdr:sp macro="" textlink="">
      <xdr:nvSpPr>
        <xdr:cNvPr id="199" name="楕円 198"/>
        <xdr:cNvSpPr/>
      </xdr:nvSpPr>
      <xdr:spPr>
        <a:xfrm>
          <a:off x="3746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149134</xdr:rowOff>
    </xdr:from>
    <xdr:to>
      <xdr:col>24</xdr:col>
      <xdr:colOff>63500</xdr:colOff>
      <xdr:row>79</xdr:row>
      <xdr:rowOff>10342</xdr:rowOff>
    </xdr:to>
    <xdr:cxnSp macro="">
      <xdr:nvCxnSpPr>
        <xdr:cNvPr id="200" name="直線コネクタ 199"/>
        <xdr:cNvCxnSpPr/>
      </xdr:nvCxnSpPr>
      <xdr:spPr>
        <a:xfrm flipV="1">
          <a:off x="3797300" y="135222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117929</xdr:rowOff>
    </xdr:from>
    <xdr:to>
      <xdr:col>15</xdr:col>
      <xdr:colOff>101600</xdr:colOff>
      <xdr:row>79</xdr:row>
      <xdr:rowOff>48079</xdr:rowOff>
    </xdr:to>
    <xdr:sp macro="" textlink="">
      <xdr:nvSpPr>
        <xdr:cNvPr id="201" name="楕円 200"/>
        <xdr:cNvSpPr/>
      </xdr:nvSpPr>
      <xdr:spPr>
        <a:xfrm>
          <a:off x="2857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168729</xdr:rowOff>
    </xdr:from>
    <xdr:to>
      <xdr:col>19</xdr:col>
      <xdr:colOff>177800</xdr:colOff>
      <xdr:row>79</xdr:row>
      <xdr:rowOff>10342</xdr:rowOff>
    </xdr:to>
    <xdr:cxnSp macro="">
      <xdr:nvCxnSpPr>
        <xdr:cNvPr id="202" name="直線コネクタ 201"/>
        <xdr:cNvCxnSpPr/>
      </xdr:nvCxnSpPr>
      <xdr:spPr>
        <a:xfrm>
          <a:off x="2908300" y="135418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150586</xdr:rowOff>
    </xdr:from>
    <xdr:to>
      <xdr:col>10</xdr:col>
      <xdr:colOff>165100</xdr:colOff>
      <xdr:row>79</xdr:row>
      <xdr:rowOff>80736</xdr:rowOff>
    </xdr:to>
    <xdr:sp macro="" textlink="">
      <xdr:nvSpPr>
        <xdr:cNvPr id="203" name="楕円 202"/>
        <xdr:cNvSpPr/>
      </xdr:nvSpPr>
      <xdr:spPr>
        <a:xfrm>
          <a:off x="19685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168729</xdr:rowOff>
    </xdr:from>
    <xdr:to>
      <xdr:col>15</xdr:col>
      <xdr:colOff>50800</xdr:colOff>
      <xdr:row>79</xdr:row>
      <xdr:rowOff>29936</xdr:rowOff>
    </xdr:to>
    <xdr:cxnSp macro="">
      <xdr:nvCxnSpPr>
        <xdr:cNvPr id="204" name="直線コネクタ 203"/>
        <xdr:cNvCxnSpPr/>
      </xdr:nvCxnSpPr>
      <xdr:spPr>
        <a:xfrm flipV="1">
          <a:off x="2019300" y="1354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77669</xdr:rowOff>
    </xdr:from>
    <xdr:ext cx="405111" cy="259045"/>
    <xdr:sp macro="" textlink="">
      <xdr:nvSpPr>
        <xdr:cNvPr id="205" name="n_1mainValue【福祉施設】&#10;有形固定資産減価償却率"/>
        <xdr:cNvSpPr txBox="1"/>
      </xdr:nvSpPr>
      <xdr:spPr>
        <a:xfrm>
          <a:off x="3582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64606</xdr:rowOff>
    </xdr:from>
    <xdr:ext cx="405111" cy="259045"/>
    <xdr:sp macro="" textlink="">
      <xdr:nvSpPr>
        <xdr:cNvPr id="206" name="n_2mainValue【福祉施設】&#10;有形固定資産減価償却率"/>
        <xdr:cNvSpPr txBox="1"/>
      </xdr:nvSpPr>
      <xdr:spPr>
        <a:xfrm>
          <a:off x="2705744" y="1326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97263</xdr:rowOff>
    </xdr:from>
    <xdr:ext cx="405111" cy="259045"/>
    <xdr:sp macro="" textlink="">
      <xdr:nvSpPr>
        <xdr:cNvPr id="207" name="n_3mainValue【福祉施設】&#10;有形固定資産減価償却率"/>
        <xdr:cNvSpPr txBox="1"/>
      </xdr:nvSpPr>
      <xdr:spPr>
        <a:xfrm>
          <a:off x="1816744" y="1329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9" name="直線コネクタ 228"/>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30" name="【福祉施設】&#10;一人当たり面積最小値テキスト"/>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31" name="直線コネクタ 230"/>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32" name="【福祉施設】&#10;一人当たり面積最大値テキスト"/>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33" name="直線コネクタ 232"/>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158081</xdr:rowOff>
    </xdr:from>
    <xdr:ext cx="469744" cy="259045"/>
    <xdr:sp macro="" textlink="">
      <xdr:nvSpPr>
        <xdr:cNvPr id="234" name="【福祉施設】&#10;一人当たり面積平均値テキスト"/>
        <xdr:cNvSpPr txBox="1"/>
      </xdr:nvSpPr>
      <xdr:spPr>
        <a:xfrm>
          <a:off x="10515600" y="14388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35" name="フローチャート: 判断 234"/>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36" name="フローチャート: 判断 235"/>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114343</xdr:rowOff>
    </xdr:from>
    <xdr:ext cx="469744" cy="259045"/>
    <xdr:sp macro="" textlink="">
      <xdr:nvSpPr>
        <xdr:cNvPr id="237" name="n_1aveValue【福祉施設】&#10;一人当たり面積"/>
        <xdr:cNvSpPr txBox="1"/>
      </xdr:nvSpPr>
      <xdr:spPr>
        <a:xfrm>
          <a:off x="93917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38" name="フローチャート: 判断 237"/>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39" name="n_2aveValue【福祉施設】&#10;一人当たり面積"/>
        <xdr:cNvSpPr txBox="1"/>
      </xdr:nvSpPr>
      <xdr:spPr>
        <a:xfrm>
          <a:off x="8515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91542</xdr:rowOff>
    </xdr:from>
    <xdr:to>
      <xdr:col>41</xdr:col>
      <xdr:colOff>101600</xdr:colOff>
      <xdr:row>85</xdr:row>
      <xdr:rowOff>21692</xdr:rowOff>
    </xdr:to>
    <xdr:sp macro="" textlink="">
      <xdr:nvSpPr>
        <xdr:cNvPr id="240" name="フローチャート: 判断 239"/>
        <xdr:cNvSpPr/>
      </xdr:nvSpPr>
      <xdr:spPr>
        <a:xfrm>
          <a:off x="7810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38219</xdr:rowOff>
    </xdr:from>
    <xdr:ext cx="469744" cy="259045"/>
    <xdr:sp macro="" textlink="">
      <xdr:nvSpPr>
        <xdr:cNvPr id="241" name="n_3aveValue【福祉施設】&#10;一人当たり面積"/>
        <xdr:cNvSpPr txBox="1"/>
      </xdr:nvSpPr>
      <xdr:spPr>
        <a:xfrm>
          <a:off x="7626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42393</xdr:rowOff>
    </xdr:from>
    <xdr:to>
      <xdr:col>55</xdr:col>
      <xdr:colOff>50800</xdr:colOff>
      <xdr:row>85</xdr:row>
      <xdr:rowOff>143993</xdr:rowOff>
    </xdr:to>
    <xdr:sp macro="" textlink="">
      <xdr:nvSpPr>
        <xdr:cNvPr id="247" name="楕円 246"/>
        <xdr:cNvSpPr/>
      </xdr:nvSpPr>
      <xdr:spPr>
        <a:xfrm>
          <a:off x="104267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128770</xdr:rowOff>
    </xdr:from>
    <xdr:ext cx="469744" cy="259045"/>
    <xdr:sp macro="" textlink="">
      <xdr:nvSpPr>
        <xdr:cNvPr id="248" name="【福祉施設】&#10;一人当たり面積該当値テキスト"/>
        <xdr:cNvSpPr txBox="1"/>
      </xdr:nvSpPr>
      <xdr:spPr>
        <a:xfrm>
          <a:off x="10515600" y="1453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43078</xdr:rowOff>
    </xdr:from>
    <xdr:to>
      <xdr:col>50</xdr:col>
      <xdr:colOff>165100</xdr:colOff>
      <xdr:row>85</xdr:row>
      <xdr:rowOff>144678</xdr:rowOff>
    </xdr:to>
    <xdr:sp macro="" textlink="">
      <xdr:nvSpPr>
        <xdr:cNvPr id="249" name="楕円 248"/>
        <xdr:cNvSpPr/>
      </xdr:nvSpPr>
      <xdr:spPr>
        <a:xfrm>
          <a:off x="9588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93193</xdr:rowOff>
    </xdr:from>
    <xdr:to>
      <xdr:col>55</xdr:col>
      <xdr:colOff>0</xdr:colOff>
      <xdr:row>85</xdr:row>
      <xdr:rowOff>93878</xdr:rowOff>
    </xdr:to>
    <xdr:cxnSp macro="">
      <xdr:nvCxnSpPr>
        <xdr:cNvPr id="250" name="直線コネクタ 249"/>
        <xdr:cNvCxnSpPr/>
      </xdr:nvCxnSpPr>
      <xdr:spPr>
        <a:xfrm flipV="1">
          <a:off x="9639300" y="14666443"/>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43078</xdr:rowOff>
    </xdr:from>
    <xdr:to>
      <xdr:col>46</xdr:col>
      <xdr:colOff>38100</xdr:colOff>
      <xdr:row>85</xdr:row>
      <xdr:rowOff>144678</xdr:rowOff>
    </xdr:to>
    <xdr:sp macro="" textlink="">
      <xdr:nvSpPr>
        <xdr:cNvPr id="251" name="楕円 250"/>
        <xdr:cNvSpPr/>
      </xdr:nvSpPr>
      <xdr:spPr>
        <a:xfrm>
          <a:off x="8699500" y="146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93878</xdr:rowOff>
    </xdr:from>
    <xdr:to>
      <xdr:col>50</xdr:col>
      <xdr:colOff>114300</xdr:colOff>
      <xdr:row>85</xdr:row>
      <xdr:rowOff>93878</xdr:rowOff>
    </xdr:to>
    <xdr:cxnSp macro="">
      <xdr:nvCxnSpPr>
        <xdr:cNvPr id="252" name="直線コネクタ 251"/>
        <xdr:cNvCxnSpPr/>
      </xdr:nvCxnSpPr>
      <xdr:spPr>
        <a:xfrm>
          <a:off x="8750300" y="14667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42393</xdr:rowOff>
    </xdr:from>
    <xdr:to>
      <xdr:col>41</xdr:col>
      <xdr:colOff>101600</xdr:colOff>
      <xdr:row>85</xdr:row>
      <xdr:rowOff>143993</xdr:rowOff>
    </xdr:to>
    <xdr:sp macro="" textlink="">
      <xdr:nvSpPr>
        <xdr:cNvPr id="253" name="楕円 252"/>
        <xdr:cNvSpPr/>
      </xdr:nvSpPr>
      <xdr:spPr>
        <a:xfrm>
          <a:off x="7810500" y="146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93193</xdr:rowOff>
    </xdr:from>
    <xdr:to>
      <xdr:col>45</xdr:col>
      <xdr:colOff>177800</xdr:colOff>
      <xdr:row>85</xdr:row>
      <xdr:rowOff>93878</xdr:rowOff>
    </xdr:to>
    <xdr:cxnSp macro="">
      <xdr:nvCxnSpPr>
        <xdr:cNvPr id="254" name="直線コネクタ 253"/>
        <xdr:cNvCxnSpPr/>
      </xdr:nvCxnSpPr>
      <xdr:spPr>
        <a:xfrm>
          <a:off x="7861300" y="146664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135805</xdr:rowOff>
    </xdr:from>
    <xdr:ext cx="469744" cy="259045"/>
    <xdr:sp macro="" textlink="">
      <xdr:nvSpPr>
        <xdr:cNvPr id="255" name="n_1mainValue【福祉施設】&#10;一人当たり面積"/>
        <xdr:cNvSpPr txBox="1"/>
      </xdr:nvSpPr>
      <xdr:spPr>
        <a:xfrm>
          <a:off x="93917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135805</xdr:rowOff>
    </xdr:from>
    <xdr:ext cx="469744" cy="259045"/>
    <xdr:sp macro="" textlink="">
      <xdr:nvSpPr>
        <xdr:cNvPr id="256" name="n_2mainValue【福祉施設】&#10;一人当たり面積"/>
        <xdr:cNvSpPr txBox="1"/>
      </xdr:nvSpPr>
      <xdr:spPr>
        <a:xfrm>
          <a:off x="8515427" y="1470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135120</xdr:rowOff>
    </xdr:from>
    <xdr:ext cx="469744" cy="259045"/>
    <xdr:sp macro="" textlink="">
      <xdr:nvSpPr>
        <xdr:cNvPr id="257" name="n_3mainValue【福祉施設】&#10;一人当たり面積"/>
        <xdr:cNvSpPr txBox="1"/>
      </xdr:nvSpPr>
      <xdr:spPr>
        <a:xfrm>
          <a:off x="7626427" y="147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2" name="正方形/長方形 2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9" name="正方形/長方形 28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0" name="正方形/長方形 2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7" name="正方形/長方形 2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00" name="直線コネクタ 29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01" name="テキスト ボックス 30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2" name="直線コネクタ 30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3" name="テキスト ボックス 30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4" name="直線コネクタ 30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5" name="テキスト ボックス 30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6" name="直線コネクタ 30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7" name="テキスト ボックス 30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8" name="直線コネクタ 30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9" name="テキスト ボックス 30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0" name="直線コネクタ 30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11" name="テキスト ボックス 31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2" name="直線コネクタ 3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3" name="テキスト ボックス 3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315" name="直線コネクタ 314"/>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316"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17" name="直線コネクタ 31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318"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319" name="直線コネクタ 318"/>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20"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321" name="フローチャート: 判断 320"/>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322" name="フローチャート: 判断 321"/>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323" name="n_1aveValue【保健センター・保健所】&#10;有形固定資産減価償却率"/>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24" name="フローチャート: 判断 323"/>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325"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26" name="フローチャート: 判断 325"/>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27"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333" name="楕円 332"/>
        <xdr:cNvSpPr/>
      </xdr:nvSpPr>
      <xdr:spPr>
        <a:xfrm>
          <a:off x="162687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102705</xdr:rowOff>
    </xdr:from>
    <xdr:ext cx="405111" cy="259045"/>
    <xdr:sp macro="" textlink="">
      <xdr:nvSpPr>
        <xdr:cNvPr id="334" name="【保健センター・保健所】&#10;有形固定資産減価償却率該当値テキスト"/>
        <xdr:cNvSpPr txBox="1"/>
      </xdr:nvSpPr>
      <xdr:spPr>
        <a:xfrm>
          <a:off x="16357600" y="987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335" name="楕円 334"/>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58</xdr:row>
      <xdr:rowOff>163285</xdr:rowOff>
    </xdr:to>
    <xdr:cxnSp macro="">
      <xdr:nvCxnSpPr>
        <xdr:cNvPr id="336" name="直線コネクタ 335"/>
        <xdr:cNvCxnSpPr/>
      </xdr:nvCxnSpPr>
      <xdr:spPr>
        <a:xfrm flipV="1">
          <a:off x="15481300" y="10074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337" name="楕円 336"/>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8165</xdr:rowOff>
    </xdr:to>
    <xdr:cxnSp macro="">
      <xdr:nvCxnSpPr>
        <xdr:cNvPr id="338" name="直線コネクタ 337"/>
        <xdr:cNvCxnSpPr/>
      </xdr:nvCxnSpPr>
      <xdr:spPr>
        <a:xfrm flipV="1">
          <a:off x="14592300" y="10107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339" name="楕円 338"/>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340" name="直線コネクタ 339"/>
        <xdr:cNvCxnSpPr/>
      </xdr:nvCxnSpPr>
      <xdr:spPr>
        <a:xfrm flipV="1">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59162</xdr:rowOff>
    </xdr:from>
    <xdr:ext cx="405111" cy="259045"/>
    <xdr:sp macro="" textlink="">
      <xdr:nvSpPr>
        <xdr:cNvPr id="341" name="n_1mainValue【保健センター・保健所】&#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342" name="n_2mainValue【保健センター・保健所】&#10;有形固定資産減価償却率"/>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82749</xdr:rowOff>
    </xdr:from>
    <xdr:ext cx="405111" cy="259045"/>
    <xdr:sp macro="" textlink="">
      <xdr:nvSpPr>
        <xdr:cNvPr id="343" name="n_3mainValue【保健センター・保健所】&#10;有形固定資産減価償却率"/>
        <xdr:cNvSpPr txBox="1"/>
      </xdr:nvSpPr>
      <xdr:spPr>
        <a:xfrm>
          <a:off x="13500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1" name="正方形/長方形 3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2" name="テキスト ボックス 3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3" name="直線コネクタ 3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4" name="直線コネクタ 3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5" name="テキスト ボックス 3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6" name="直線コネクタ 3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7" name="テキスト ボックス 3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8" name="直線コネクタ 3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59" name="テキスト ボックス 3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0" name="直線コネクタ 3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1" name="テキスト ボックス 3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2" name="直線コネクタ 3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3" name="テキスト ボックス 3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367" name="直線コネクタ 366"/>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368"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369" name="直線コネクタ 368"/>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370"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371" name="直線コネクタ 370"/>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372" name="【保健センター・保健所】&#10;一人当たり面積平均値テキスト"/>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373" name="フローチャート: 判断 372"/>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374" name="フローチャート: 判断 373"/>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375" name="n_1aveValue【保健センター・保健所】&#10;一人当たり面積"/>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376" name="フローチャート: 判断 375"/>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377" name="n_2aveValue【保健センター・保健所】&#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378" name="フローチャート: 判断 377"/>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379"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0" name="テキスト ボックス 3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1" name="テキスト ボックス 3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2" name="テキスト ボックス 3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3" name="テキスト ボックス 3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4" name="テキスト ボックス 3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385" name="楕円 384"/>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386"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136271</xdr:rowOff>
    </xdr:from>
    <xdr:to>
      <xdr:col>112</xdr:col>
      <xdr:colOff>38100</xdr:colOff>
      <xdr:row>64</xdr:row>
      <xdr:rowOff>66421</xdr:rowOff>
    </xdr:to>
    <xdr:sp macro="" textlink="">
      <xdr:nvSpPr>
        <xdr:cNvPr id="387" name="楕円 386"/>
        <xdr:cNvSpPr/>
      </xdr:nvSpPr>
      <xdr:spPr>
        <a:xfrm>
          <a:off x="21272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15621</xdr:rowOff>
    </xdr:to>
    <xdr:cxnSp macro="">
      <xdr:nvCxnSpPr>
        <xdr:cNvPr id="388" name="直線コネクタ 387"/>
        <xdr:cNvCxnSpPr/>
      </xdr:nvCxnSpPr>
      <xdr:spPr>
        <a:xfrm flipV="1">
          <a:off x="21323300" y="1098804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136271</xdr:rowOff>
    </xdr:from>
    <xdr:to>
      <xdr:col>107</xdr:col>
      <xdr:colOff>101600</xdr:colOff>
      <xdr:row>64</xdr:row>
      <xdr:rowOff>66421</xdr:rowOff>
    </xdr:to>
    <xdr:sp macro="" textlink="">
      <xdr:nvSpPr>
        <xdr:cNvPr id="389" name="楕円 388"/>
        <xdr:cNvSpPr/>
      </xdr:nvSpPr>
      <xdr:spPr>
        <a:xfrm>
          <a:off x="20383500" y="10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15621</xdr:rowOff>
    </xdr:from>
    <xdr:to>
      <xdr:col>111</xdr:col>
      <xdr:colOff>177800</xdr:colOff>
      <xdr:row>64</xdr:row>
      <xdr:rowOff>15621</xdr:rowOff>
    </xdr:to>
    <xdr:cxnSp macro="">
      <xdr:nvCxnSpPr>
        <xdr:cNvPr id="390" name="直線コネクタ 389"/>
        <xdr:cNvCxnSpPr/>
      </xdr:nvCxnSpPr>
      <xdr:spPr>
        <a:xfrm>
          <a:off x="20434300" y="10988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391" name="楕円 390"/>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15621</xdr:rowOff>
    </xdr:to>
    <xdr:cxnSp macro="">
      <xdr:nvCxnSpPr>
        <xdr:cNvPr id="392" name="直線コネクタ 391"/>
        <xdr:cNvCxnSpPr/>
      </xdr:nvCxnSpPr>
      <xdr:spPr>
        <a:xfrm>
          <a:off x="19545300" y="109880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57548</xdr:rowOff>
    </xdr:from>
    <xdr:ext cx="469744" cy="259045"/>
    <xdr:sp macro="" textlink="">
      <xdr:nvSpPr>
        <xdr:cNvPr id="393" name="n_1mainValue【保健センター・保健所】&#10;一人当たり面積"/>
        <xdr:cNvSpPr txBox="1"/>
      </xdr:nvSpPr>
      <xdr:spPr>
        <a:xfrm>
          <a:off x="210757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57548</xdr:rowOff>
    </xdr:from>
    <xdr:ext cx="469744" cy="259045"/>
    <xdr:sp macro="" textlink="">
      <xdr:nvSpPr>
        <xdr:cNvPr id="394" name="n_2mainValue【保健センター・保健所】&#10;一人当たり面積"/>
        <xdr:cNvSpPr txBox="1"/>
      </xdr:nvSpPr>
      <xdr:spPr>
        <a:xfrm>
          <a:off x="20199427" y="1103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395"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06" name="直線コネクタ 4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407" name="テキスト ボックス 40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8" name="直線コネクタ 4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9" name="テキスト ボックス 4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0" name="直線コネクタ 4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1" name="テキスト ボックス 4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2" name="直線コネクタ 4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3" name="テキスト ボックス 4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4" name="直線コネクタ 4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5" name="テキスト ボックス 4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66039</xdr:rowOff>
    </xdr:to>
    <xdr:cxnSp macro="">
      <xdr:nvCxnSpPr>
        <xdr:cNvPr id="419" name="直線コネクタ 418"/>
        <xdr:cNvCxnSpPr/>
      </xdr:nvCxnSpPr>
      <xdr:spPr>
        <a:xfrm flipV="1">
          <a:off x="16318864" y="13589000"/>
          <a:ext cx="0" cy="1221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69866</xdr:rowOff>
    </xdr:from>
    <xdr:ext cx="340478" cy="259045"/>
    <xdr:sp macro="" textlink="">
      <xdr:nvSpPr>
        <xdr:cNvPr id="420" name="【消防施設】&#10;有形固定資産減価償却率最小値テキスト"/>
        <xdr:cNvSpPr txBox="1"/>
      </xdr:nvSpPr>
      <xdr:spPr>
        <a:xfrm>
          <a:off x="16357600" y="14814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66039</xdr:rowOff>
    </xdr:from>
    <xdr:to>
      <xdr:col>86</xdr:col>
      <xdr:colOff>25400</xdr:colOff>
      <xdr:row>86</xdr:row>
      <xdr:rowOff>66039</xdr:rowOff>
    </xdr:to>
    <xdr:cxnSp macro="">
      <xdr:nvCxnSpPr>
        <xdr:cNvPr id="421" name="直線コネクタ 420"/>
        <xdr:cNvCxnSpPr/>
      </xdr:nvCxnSpPr>
      <xdr:spPr>
        <a:xfrm>
          <a:off x="16230600" y="1481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422" name="【消防施設】&#10;有形固定資産減価償却率最大値テキスト"/>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423" name="直線コネクタ 4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424"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25" name="フローチャート: 判断 424"/>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26" name="フローチャート: 判断 425"/>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86377</xdr:rowOff>
    </xdr:from>
    <xdr:ext cx="405111" cy="259045"/>
    <xdr:sp macro="" textlink="">
      <xdr:nvSpPr>
        <xdr:cNvPr id="427" name="n_1aveValue【消防施設】&#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128270</xdr:rowOff>
    </xdr:from>
    <xdr:to>
      <xdr:col>76</xdr:col>
      <xdr:colOff>165100</xdr:colOff>
      <xdr:row>82</xdr:row>
      <xdr:rowOff>58420</xdr:rowOff>
    </xdr:to>
    <xdr:sp macro="" textlink="">
      <xdr:nvSpPr>
        <xdr:cNvPr id="428" name="フローチャート: 判断 427"/>
        <xdr:cNvSpPr/>
      </xdr:nvSpPr>
      <xdr:spPr>
        <a:xfrm>
          <a:off x="14541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74947</xdr:rowOff>
    </xdr:from>
    <xdr:ext cx="405111" cy="259045"/>
    <xdr:sp macro="" textlink="">
      <xdr:nvSpPr>
        <xdr:cNvPr id="429" name="n_2aveValue【消防施設】&#10;有形固定資産減価償却率"/>
        <xdr:cNvSpPr txBox="1"/>
      </xdr:nvSpPr>
      <xdr:spPr>
        <a:xfrm>
          <a:off x="14389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99061</xdr:rowOff>
    </xdr:from>
    <xdr:to>
      <xdr:col>72</xdr:col>
      <xdr:colOff>38100</xdr:colOff>
      <xdr:row>82</xdr:row>
      <xdr:rowOff>29211</xdr:rowOff>
    </xdr:to>
    <xdr:sp macro="" textlink="">
      <xdr:nvSpPr>
        <xdr:cNvPr id="430" name="フローチャート: 判断 429"/>
        <xdr:cNvSpPr/>
      </xdr:nvSpPr>
      <xdr:spPr>
        <a:xfrm>
          <a:off x="13652500" y="139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45738</xdr:rowOff>
    </xdr:from>
    <xdr:ext cx="405111" cy="259045"/>
    <xdr:sp macro="" textlink="">
      <xdr:nvSpPr>
        <xdr:cNvPr id="431" name="n_3aveValue【消防施設】&#10;有形固定資産減価償却率"/>
        <xdr:cNvSpPr txBox="1"/>
      </xdr:nvSpPr>
      <xdr:spPr>
        <a:xfrm>
          <a:off x="13500744"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104139</xdr:rowOff>
    </xdr:from>
    <xdr:to>
      <xdr:col>85</xdr:col>
      <xdr:colOff>177800</xdr:colOff>
      <xdr:row>86</xdr:row>
      <xdr:rowOff>34289</xdr:rowOff>
    </xdr:to>
    <xdr:sp macro="" textlink="">
      <xdr:nvSpPr>
        <xdr:cNvPr id="437" name="楕円 436"/>
        <xdr:cNvSpPr/>
      </xdr:nvSpPr>
      <xdr:spPr>
        <a:xfrm>
          <a:off x="162687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19066</xdr:rowOff>
    </xdr:from>
    <xdr:ext cx="405111" cy="259045"/>
    <xdr:sp macro="" textlink="">
      <xdr:nvSpPr>
        <xdr:cNvPr id="438" name="【消防施設】&#10;有形固定資産減価償却率該当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138430</xdr:rowOff>
    </xdr:from>
    <xdr:to>
      <xdr:col>81</xdr:col>
      <xdr:colOff>101600</xdr:colOff>
      <xdr:row>86</xdr:row>
      <xdr:rowOff>68580</xdr:rowOff>
    </xdr:to>
    <xdr:sp macro="" textlink="">
      <xdr:nvSpPr>
        <xdr:cNvPr id="439" name="楕円 438"/>
        <xdr:cNvSpPr/>
      </xdr:nvSpPr>
      <xdr:spPr>
        <a:xfrm>
          <a:off x="15430500" y="1471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154939</xdr:rowOff>
    </xdr:from>
    <xdr:to>
      <xdr:col>85</xdr:col>
      <xdr:colOff>127000</xdr:colOff>
      <xdr:row>86</xdr:row>
      <xdr:rowOff>17780</xdr:rowOff>
    </xdr:to>
    <xdr:cxnSp macro="">
      <xdr:nvCxnSpPr>
        <xdr:cNvPr id="440" name="直線コネクタ 439"/>
        <xdr:cNvCxnSpPr/>
      </xdr:nvCxnSpPr>
      <xdr:spPr>
        <a:xfrm flipV="1">
          <a:off x="15481300" y="147281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29211</xdr:rowOff>
    </xdr:from>
    <xdr:to>
      <xdr:col>76</xdr:col>
      <xdr:colOff>165100</xdr:colOff>
      <xdr:row>86</xdr:row>
      <xdr:rowOff>130811</xdr:rowOff>
    </xdr:to>
    <xdr:sp macro="" textlink="">
      <xdr:nvSpPr>
        <xdr:cNvPr id="441" name="楕円 440"/>
        <xdr:cNvSpPr/>
      </xdr:nvSpPr>
      <xdr:spPr>
        <a:xfrm>
          <a:off x="1454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17780</xdr:rowOff>
    </xdr:from>
    <xdr:to>
      <xdr:col>81</xdr:col>
      <xdr:colOff>50800</xdr:colOff>
      <xdr:row>86</xdr:row>
      <xdr:rowOff>80011</xdr:rowOff>
    </xdr:to>
    <xdr:cxnSp macro="">
      <xdr:nvCxnSpPr>
        <xdr:cNvPr id="442" name="直線コネクタ 441"/>
        <xdr:cNvCxnSpPr/>
      </xdr:nvCxnSpPr>
      <xdr:spPr>
        <a:xfrm flipV="1">
          <a:off x="14592300" y="14762480"/>
          <a:ext cx="889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443" name="楕円 442"/>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80011</xdr:rowOff>
    </xdr:from>
    <xdr:to>
      <xdr:col>76</xdr:col>
      <xdr:colOff>114300</xdr:colOff>
      <xdr:row>86</xdr:row>
      <xdr:rowOff>114300</xdr:rowOff>
    </xdr:to>
    <xdr:cxnSp macro="">
      <xdr:nvCxnSpPr>
        <xdr:cNvPr id="444" name="直線コネクタ 443"/>
        <xdr:cNvCxnSpPr/>
      </xdr:nvCxnSpPr>
      <xdr:spPr>
        <a:xfrm flipV="1">
          <a:off x="13703300" y="14824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59707</xdr:rowOff>
    </xdr:from>
    <xdr:ext cx="340478" cy="259045"/>
    <xdr:sp macro="" textlink="">
      <xdr:nvSpPr>
        <xdr:cNvPr id="445" name="n_1mainValue【消防施設】&#10;有形固定資産減価償却率"/>
        <xdr:cNvSpPr txBox="1"/>
      </xdr:nvSpPr>
      <xdr:spPr>
        <a:xfrm>
          <a:off x="15298361" y="148044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121938</xdr:rowOff>
    </xdr:from>
    <xdr:ext cx="340478" cy="259045"/>
    <xdr:sp macro="" textlink="">
      <xdr:nvSpPr>
        <xdr:cNvPr id="446" name="n_2mainValue【消防施設】&#10;有形固定資産減価償却率"/>
        <xdr:cNvSpPr txBox="1"/>
      </xdr:nvSpPr>
      <xdr:spPr>
        <a:xfrm>
          <a:off x="14422061" y="1486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156227</xdr:rowOff>
    </xdr:from>
    <xdr:ext cx="340478" cy="259045"/>
    <xdr:sp macro="" textlink="">
      <xdr:nvSpPr>
        <xdr:cNvPr id="447" name="n_3mainValue【消防施設】&#10;有形固定資産減価償却率"/>
        <xdr:cNvSpPr txBox="1"/>
      </xdr:nvSpPr>
      <xdr:spPr>
        <a:xfrm>
          <a:off x="13533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6" name="テキスト ボックス 4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7" name="直線コネクタ 4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8" name="直線コネクタ 4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9" name="テキスト ボックス 4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0" name="直線コネクタ 4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1" name="テキスト ボックス 4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2" name="直線コネクタ 4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3" name="テキスト ボックス 4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4" name="直線コネクタ 4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5" name="テキスト ボックス 4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6" name="直線コネクタ 4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7" name="テキスト ボックス 4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69" name="テキスト ボックス 468"/>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471" name="直線コネクタ 470"/>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72"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73" name="直線コネクタ 472"/>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474"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475" name="直線コネクタ 474"/>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476"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477" name="フローチャート: 判断 476"/>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478" name="フローチャート: 判断 477"/>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479"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480" name="フローチャート: 判断 479"/>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481" name="n_2aveValue【消防施設】&#10;一人当たり面積"/>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482" name="フローチャート: 判断 481"/>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483"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4" name="テキスト ボックス 4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44259</xdr:rowOff>
    </xdr:from>
    <xdr:to>
      <xdr:col>116</xdr:col>
      <xdr:colOff>114300</xdr:colOff>
      <xdr:row>86</xdr:row>
      <xdr:rowOff>145859</xdr:rowOff>
    </xdr:to>
    <xdr:sp macro="" textlink="">
      <xdr:nvSpPr>
        <xdr:cNvPr id="489" name="楕円 488"/>
        <xdr:cNvSpPr/>
      </xdr:nvSpPr>
      <xdr:spPr>
        <a:xfrm>
          <a:off x="221107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130636</xdr:rowOff>
    </xdr:from>
    <xdr:ext cx="469744" cy="259045"/>
    <xdr:sp macro="" textlink="">
      <xdr:nvSpPr>
        <xdr:cNvPr id="490" name="【消防施設】&#10;一人当たり面積該当値テキスト"/>
        <xdr:cNvSpPr txBox="1"/>
      </xdr:nvSpPr>
      <xdr:spPr>
        <a:xfrm>
          <a:off x="22199600" y="1470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491" name="楕円 490"/>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95059</xdr:rowOff>
    </xdr:from>
    <xdr:to>
      <xdr:col>116</xdr:col>
      <xdr:colOff>63500</xdr:colOff>
      <xdr:row>86</xdr:row>
      <xdr:rowOff>95250</xdr:rowOff>
    </xdr:to>
    <xdr:cxnSp macro="">
      <xdr:nvCxnSpPr>
        <xdr:cNvPr id="492" name="直線コネクタ 491"/>
        <xdr:cNvCxnSpPr/>
      </xdr:nvCxnSpPr>
      <xdr:spPr>
        <a:xfrm flipV="1">
          <a:off x="21323300" y="1483975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58738</xdr:rowOff>
    </xdr:from>
    <xdr:to>
      <xdr:col>107</xdr:col>
      <xdr:colOff>101600</xdr:colOff>
      <xdr:row>86</xdr:row>
      <xdr:rowOff>160338</xdr:rowOff>
    </xdr:to>
    <xdr:sp macro="" textlink="">
      <xdr:nvSpPr>
        <xdr:cNvPr id="493" name="楕円 492"/>
        <xdr:cNvSpPr/>
      </xdr:nvSpPr>
      <xdr:spPr>
        <a:xfrm>
          <a:off x="20383500" y="148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95250</xdr:rowOff>
    </xdr:from>
    <xdr:to>
      <xdr:col>111</xdr:col>
      <xdr:colOff>177800</xdr:colOff>
      <xdr:row>86</xdr:row>
      <xdr:rowOff>109538</xdr:rowOff>
    </xdr:to>
    <xdr:cxnSp macro="">
      <xdr:nvCxnSpPr>
        <xdr:cNvPr id="494" name="直線コネクタ 493"/>
        <xdr:cNvCxnSpPr/>
      </xdr:nvCxnSpPr>
      <xdr:spPr>
        <a:xfrm flipV="1">
          <a:off x="20434300" y="148399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58738</xdr:rowOff>
    </xdr:from>
    <xdr:to>
      <xdr:col>102</xdr:col>
      <xdr:colOff>165100</xdr:colOff>
      <xdr:row>86</xdr:row>
      <xdr:rowOff>160338</xdr:rowOff>
    </xdr:to>
    <xdr:sp macro="" textlink="">
      <xdr:nvSpPr>
        <xdr:cNvPr id="495" name="楕円 494"/>
        <xdr:cNvSpPr/>
      </xdr:nvSpPr>
      <xdr:spPr>
        <a:xfrm>
          <a:off x="19494500" y="1480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109538</xdr:rowOff>
    </xdr:from>
    <xdr:to>
      <xdr:col>107</xdr:col>
      <xdr:colOff>50800</xdr:colOff>
      <xdr:row>86</xdr:row>
      <xdr:rowOff>109538</xdr:rowOff>
    </xdr:to>
    <xdr:cxnSp macro="">
      <xdr:nvCxnSpPr>
        <xdr:cNvPr id="496" name="直線コネクタ 495"/>
        <xdr:cNvCxnSpPr/>
      </xdr:nvCxnSpPr>
      <xdr:spPr>
        <a:xfrm>
          <a:off x="19545300" y="14854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137177</xdr:rowOff>
    </xdr:from>
    <xdr:ext cx="469744" cy="259045"/>
    <xdr:sp macro="" textlink="">
      <xdr:nvSpPr>
        <xdr:cNvPr id="497"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151465</xdr:rowOff>
    </xdr:from>
    <xdr:ext cx="469744" cy="259045"/>
    <xdr:sp macro="" textlink="">
      <xdr:nvSpPr>
        <xdr:cNvPr id="498" name="n_2mainValue【消防施設】&#10;一人当たり面積"/>
        <xdr:cNvSpPr txBox="1"/>
      </xdr:nvSpPr>
      <xdr:spPr>
        <a:xfrm>
          <a:off x="20199427" y="1489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151465</xdr:rowOff>
    </xdr:from>
    <xdr:ext cx="469744" cy="259045"/>
    <xdr:sp macro="" textlink="">
      <xdr:nvSpPr>
        <xdr:cNvPr id="499" name="n_3mainValue【消防施設】&#10;一人当たり面積"/>
        <xdr:cNvSpPr txBox="1"/>
      </xdr:nvSpPr>
      <xdr:spPr>
        <a:xfrm>
          <a:off x="19310427" y="1489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525" name="直線コネクタ 524"/>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26"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27" name="直線コネクタ 526"/>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528"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529" name="直線コネクタ 528"/>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30"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1" name="フローチャート: 判断 53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532" name="フローチャート: 判断 531"/>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533" name="n_1ave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34" name="フローチャート: 判断 53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53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36" name="フローチャート: 判断 535"/>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537" name="n_3aveValue【庁舎】&#10;有形固定資産減価償却率"/>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64588</xdr:rowOff>
    </xdr:from>
    <xdr:to>
      <xdr:col>85</xdr:col>
      <xdr:colOff>177800</xdr:colOff>
      <xdr:row>103</xdr:row>
      <xdr:rowOff>166188</xdr:rowOff>
    </xdr:to>
    <xdr:sp macro="" textlink="">
      <xdr:nvSpPr>
        <xdr:cNvPr id="543" name="楕円 542"/>
        <xdr:cNvSpPr/>
      </xdr:nvSpPr>
      <xdr:spPr>
        <a:xfrm>
          <a:off x="16268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43015</xdr:rowOff>
    </xdr:from>
    <xdr:ext cx="405111" cy="259045"/>
    <xdr:sp macro="" textlink="">
      <xdr:nvSpPr>
        <xdr:cNvPr id="544" name="【庁舎】&#10;有形固定資産減価償却率該当値テキスト"/>
        <xdr:cNvSpPr txBox="1"/>
      </xdr:nvSpPr>
      <xdr:spPr>
        <a:xfrm>
          <a:off x="16357600" y="1770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90714</xdr:rowOff>
    </xdr:from>
    <xdr:to>
      <xdr:col>81</xdr:col>
      <xdr:colOff>101600</xdr:colOff>
      <xdr:row>104</xdr:row>
      <xdr:rowOff>20864</xdr:rowOff>
    </xdr:to>
    <xdr:sp macro="" textlink="">
      <xdr:nvSpPr>
        <xdr:cNvPr id="545" name="楕円 544"/>
        <xdr:cNvSpPr/>
      </xdr:nvSpPr>
      <xdr:spPr>
        <a:xfrm>
          <a:off x="15430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115388</xdr:rowOff>
    </xdr:from>
    <xdr:to>
      <xdr:col>85</xdr:col>
      <xdr:colOff>127000</xdr:colOff>
      <xdr:row>103</xdr:row>
      <xdr:rowOff>141514</xdr:rowOff>
    </xdr:to>
    <xdr:cxnSp macro="">
      <xdr:nvCxnSpPr>
        <xdr:cNvPr id="546" name="直線コネクタ 545"/>
        <xdr:cNvCxnSpPr/>
      </xdr:nvCxnSpPr>
      <xdr:spPr>
        <a:xfrm flipV="1">
          <a:off x="15481300" y="177747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547" name="楕円 546"/>
        <xdr:cNvSpPr/>
      </xdr:nvSpPr>
      <xdr:spPr>
        <a:xfrm>
          <a:off x="14541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103</xdr:row>
      <xdr:rowOff>141514</xdr:rowOff>
    </xdr:to>
    <xdr:cxnSp macro="">
      <xdr:nvCxnSpPr>
        <xdr:cNvPr id="548" name="直線コネクタ 547"/>
        <xdr:cNvCxnSpPr/>
      </xdr:nvCxnSpPr>
      <xdr:spPr>
        <a:xfrm>
          <a:off x="14592300" y="17542873"/>
          <a:ext cx="8890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549" name="楕円 548"/>
        <xdr:cNvSpPr/>
      </xdr:nvSpPr>
      <xdr:spPr>
        <a:xfrm>
          <a:off x="1365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102</xdr:row>
      <xdr:rowOff>74568</xdr:rowOff>
    </xdr:to>
    <xdr:cxnSp macro="">
      <xdr:nvCxnSpPr>
        <xdr:cNvPr id="550" name="直線コネクタ 549"/>
        <xdr:cNvCxnSpPr/>
      </xdr:nvCxnSpPr>
      <xdr:spPr>
        <a:xfrm flipV="1">
          <a:off x="13703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11991</xdr:rowOff>
    </xdr:from>
    <xdr:ext cx="405111" cy="259045"/>
    <xdr:sp macro="" textlink="">
      <xdr:nvSpPr>
        <xdr:cNvPr id="551" name="n_1mainValue【庁舎】&#10;有形固定資産減価償却率"/>
        <xdr:cNvSpPr txBox="1"/>
      </xdr:nvSpPr>
      <xdr:spPr>
        <a:xfrm>
          <a:off x="152660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552" name="n_2mainValue【庁舎】&#10;有形固定資産減価償却率"/>
        <xdr:cNvSpPr txBox="1"/>
      </xdr:nvSpPr>
      <xdr:spPr>
        <a:xfrm>
          <a:off x="14389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553" name="n_3mainValue【庁舎】&#10;有形固定資産減価償却率"/>
        <xdr:cNvSpPr txBox="1"/>
      </xdr:nvSpPr>
      <xdr:spPr>
        <a:xfrm>
          <a:off x="13500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575" name="直線コネクタ 574"/>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576"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577" name="直線コネクタ 576"/>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578"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579" name="直線コネクタ 578"/>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14445</xdr:rowOff>
    </xdr:from>
    <xdr:ext cx="469744" cy="259045"/>
    <xdr:sp macro="" textlink="">
      <xdr:nvSpPr>
        <xdr:cNvPr id="580" name="【庁舎】&#10;一人当たり面積平均値テキスト"/>
        <xdr:cNvSpPr txBox="1"/>
      </xdr:nvSpPr>
      <xdr:spPr>
        <a:xfrm>
          <a:off x="22199600" y="18188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581" name="フローチャート: 判断 580"/>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582" name="フローチャート: 判断 581"/>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107866</xdr:rowOff>
    </xdr:from>
    <xdr:ext cx="469744" cy="259045"/>
    <xdr:sp macro="" textlink="">
      <xdr:nvSpPr>
        <xdr:cNvPr id="583" name="n_1aveValue【庁舎】&#10;一人当たり面積"/>
        <xdr:cNvSpPr txBox="1"/>
      </xdr:nvSpPr>
      <xdr:spPr>
        <a:xfrm>
          <a:off x="21075727" y="181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584" name="フローチャート: 判断 583"/>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115637</xdr:rowOff>
    </xdr:from>
    <xdr:ext cx="469744" cy="259045"/>
    <xdr:sp macro="" textlink="">
      <xdr:nvSpPr>
        <xdr:cNvPr id="585" name="n_2aveValue【庁舎】&#10;一人当たり面積"/>
        <xdr:cNvSpPr txBox="1"/>
      </xdr:nvSpPr>
      <xdr:spPr>
        <a:xfrm>
          <a:off x="201994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586" name="フローチャート: 判断 585"/>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587"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140843</xdr:rowOff>
    </xdr:from>
    <xdr:to>
      <xdr:col>116</xdr:col>
      <xdr:colOff>114300</xdr:colOff>
      <xdr:row>108</xdr:row>
      <xdr:rowOff>70993</xdr:rowOff>
    </xdr:to>
    <xdr:sp macro="" textlink="">
      <xdr:nvSpPr>
        <xdr:cNvPr id="593" name="楕円 592"/>
        <xdr:cNvSpPr/>
      </xdr:nvSpPr>
      <xdr:spPr>
        <a:xfrm>
          <a:off x="221107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55770</xdr:rowOff>
    </xdr:from>
    <xdr:ext cx="469744" cy="259045"/>
    <xdr:sp macro="" textlink="">
      <xdr:nvSpPr>
        <xdr:cNvPr id="594" name="【庁舎】&#10;一人当たり面積該当値テキスト"/>
        <xdr:cNvSpPr txBox="1"/>
      </xdr:nvSpPr>
      <xdr:spPr>
        <a:xfrm>
          <a:off x="22199600" y="18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141072</xdr:rowOff>
    </xdr:from>
    <xdr:to>
      <xdr:col>112</xdr:col>
      <xdr:colOff>38100</xdr:colOff>
      <xdr:row>108</xdr:row>
      <xdr:rowOff>71222</xdr:rowOff>
    </xdr:to>
    <xdr:sp macro="" textlink="">
      <xdr:nvSpPr>
        <xdr:cNvPr id="595" name="楕円 594"/>
        <xdr:cNvSpPr/>
      </xdr:nvSpPr>
      <xdr:spPr>
        <a:xfrm>
          <a:off x="21272500" y="184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20193</xdr:rowOff>
    </xdr:from>
    <xdr:to>
      <xdr:col>116</xdr:col>
      <xdr:colOff>63500</xdr:colOff>
      <xdr:row>108</xdr:row>
      <xdr:rowOff>20422</xdr:rowOff>
    </xdr:to>
    <xdr:cxnSp macro="">
      <xdr:nvCxnSpPr>
        <xdr:cNvPr id="596" name="直線コネクタ 595"/>
        <xdr:cNvCxnSpPr/>
      </xdr:nvCxnSpPr>
      <xdr:spPr>
        <a:xfrm flipV="1">
          <a:off x="21323300" y="1853679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150673</xdr:rowOff>
    </xdr:from>
    <xdr:to>
      <xdr:col>107</xdr:col>
      <xdr:colOff>101600</xdr:colOff>
      <xdr:row>108</xdr:row>
      <xdr:rowOff>80823</xdr:rowOff>
    </xdr:to>
    <xdr:sp macro="" textlink="">
      <xdr:nvSpPr>
        <xdr:cNvPr id="597" name="楕円 596"/>
        <xdr:cNvSpPr/>
      </xdr:nvSpPr>
      <xdr:spPr>
        <a:xfrm>
          <a:off x="20383500" y="18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20422</xdr:rowOff>
    </xdr:from>
    <xdr:to>
      <xdr:col>111</xdr:col>
      <xdr:colOff>177800</xdr:colOff>
      <xdr:row>108</xdr:row>
      <xdr:rowOff>30023</xdr:rowOff>
    </xdr:to>
    <xdr:cxnSp macro="">
      <xdr:nvCxnSpPr>
        <xdr:cNvPr id="598" name="直線コネクタ 597"/>
        <xdr:cNvCxnSpPr/>
      </xdr:nvCxnSpPr>
      <xdr:spPr>
        <a:xfrm flipV="1">
          <a:off x="20434300" y="1853702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150444</xdr:rowOff>
    </xdr:from>
    <xdr:to>
      <xdr:col>102</xdr:col>
      <xdr:colOff>165100</xdr:colOff>
      <xdr:row>108</xdr:row>
      <xdr:rowOff>80594</xdr:rowOff>
    </xdr:to>
    <xdr:sp macro="" textlink="">
      <xdr:nvSpPr>
        <xdr:cNvPr id="599" name="楕円 598"/>
        <xdr:cNvSpPr/>
      </xdr:nvSpPr>
      <xdr:spPr>
        <a:xfrm>
          <a:off x="19494500" y="1849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29794</xdr:rowOff>
    </xdr:from>
    <xdr:to>
      <xdr:col>107</xdr:col>
      <xdr:colOff>50800</xdr:colOff>
      <xdr:row>108</xdr:row>
      <xdr:rowOff>30023</xdr:rowOff>
    </xdr:to>
    <xdr:cxnSp macro="">
      <xdr:nvCxnSpPr>
        <xdr:cNvPr id="600" name="直線コネクタ 599"/>
        <xdr:cNvCxnSpPr/>
      </xdr:nvCxnSpPr>
      <xdr:spPr>
        <a:xfrm>
          <a:off x="19545300" y="185463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62349</xdr:rowOff>
    </xdr:from>
    <xdr:ext cx="469744" cy="259045"/>
    <xdr:sp macro="" textlink="">
      <xdr:nvSpPr>
        <xdr:cNvPr id="601" name="n_1mainValue【庁舎】&#10;一人当たり面積"/>
        <xdr:cNvSpPr txBox="1"/>
      </xdr:nvSpPr>
      <xdr:spPr>
        <a:xfrm>
          <a:off x="21075727" y="185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71950</xdr:rowOff>
    </xdr:from>
    <xdr:ext cx="469744" cy="259045"/>
    <xdr:sp macro="" textlink="">
      <xdr:nvSpPr>
        <xdr:cNvPr id="602" name="n_2mainValue【庁舎】&#10;一人当たり面積"/>
        <xdr:cNvSpPr txBox="1"/>
      </xdr:nvSpPr>
      <xdr:spPr>
        <a:xfrm>
          <a:off x="20199427" y="1858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71721</xdr:rowOff>
    </xdr:from>
    <xdr:ext cx="469744" cy="259045"/>
    <xdr:sp macro="" textlink="">
      <xdr:nvSpPr>
        <xdr:cNvPr id="603" name="n_3mainValue【庁舎】&#10;一人当たり面積"/>
        <xdr:cNvSpPr txBox="1"/>
      </xdr:nvSpPr>
      <xdr:spPr>
        <a:xfrm>
          <a:off x="19310427" y="1858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保健センター、福祉施設であり、特に低くなっている施設は、消防施設である。一人あたり面積では、類似団体平均と比較して体育館・プール以外の類型で同水準以下である。消防施設については、有形固定資産減価償却率が類似団体平均を大きく下回っているが、これは平成２６年度に建て替え更新を行っているためである。体育館・プールに関しては、それぞれ平成５年建設、昭和５８年建設であり、特にプールについて今後の老朽化対策に取り組む必要がある。保健センターについては、昭和６１年建設であり、小規模の改修を行いつつ問題なく使用しているが、庁舎と隣接しているため、今後、新庁舎建て替えの際に併せて建て替えを検討する必要がある。福祉施設については、老人福祉センターが昭和５０年建設で、当初から公民館と複合化された形で建設され、平成２１年度に耐震補強・改修工事が行われ、適切にその後の修繕を行っているため、使用する上での問題は無い。庁舎は昭和３８年建設で、平成１０年度に耐震補強・改修工事を実施したが災害時の防災拠点施設としての機能はいまだ十分といえず、行政需要の増加によるスペースの不足等の課題もあるため、新庁舎建て替えも視野に入れている。平成３０年度については、有形固定資産減価償却率が経年とともに各施設で前年度から１．３～２．７の範囲で増加している。一人あたり面積では、人口が微減した影響で、各施設とも若干増加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前年度と数値は変わらず、近年でも同水準の傾向が継続している。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数値は良好であるが、村の基幹税である固定資産税のうち土地の下落傾向は続いており、今後も基準財政収入額の増加は見込めない状況であり、地方税の徴収強化等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13335</xdr:rowOff>
    </xdr:from>
    <xdr:to>
      <xdr:col>23</xdr:col>
      <xdr:colOff>133350</xdr:colOff>
      <xdr:row>42</xdr:row>
      <xdr:rowOff>13335</xdr:rowOff>
    </xdr:to>
    <xdr:cxnSp macro="">
      <xdr:nvCxnSpPr>
        <xdr:cNvPr id="64" name="直線コネクタ 63"/>
        <xdr:cNvCxnSpPr/>
      </xdr:nvCxnSpPr>
      <xdr:spPr>
        <a:xfrm>
          <a:off x="4114800" y="7214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13335</xdr:rowOff>
    </xdr:from>
    <xdr:to>
      <xdr:col>19</xdr:col>
      <xdr:colOff>133350</xdr:colOff>
      <xdr:row>42</xdr:row>
      <xdr:rowOff>13335</xdr:rowOff>
    </xdr:to>
    <xdr:cxnSp macro="">
      <xdr:nvCxnSpPr>
        <xdr:cNvPr id="67" name="直線コネクタ 66"/>
        <xdr:cNvCxnSpPr/>
      </xdr:nvCxnSpPr>
      <xdr:spPr>
        <a:xfrm>
          <a:off x="3225800" y="721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7303</xdr:rowOff>
    </xdr:from>
    <xdr:to>
      <xdr:col>15</xdr:col>
      <xdr:colOff>82550</xdr:colOff>
      <xdr:row>42</xdr:row>
      <xdr:rowOff>13335</xdr:rowOff>
    </xdr:to>
    <xdr:cxnSp macro="">
      <xdr:nvCxnSpPr>
        <xdr:cNvPr id="70" name="直線コネクタ 69"/>
        <xdr:cNvCxnSpPr/>
      </xdr:nvCxnSpPr>
      <xdr:spPr>
        <a:xfrm>
          <a:off x="2336800" y="72082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1270</xdr:rowOff>
    </xdr:from>
    <xdr:to>
      <xdr:col>11</xdr:col>
      <xdr:colOff>31750</xdr:colOff>
      <xdr:row>42</xdr:row>
      <xdr:rowOff>7303</xdr:rowOff>
    </xdr:to>
    <xdr:cxnSp macro="">
      <xdr:nvCxnSpPr>
        <xdr:cNvPr id="73" name="直線コネクタ 72"/>
        <xdr:cNvCxnSpPr/>
      </xdr:nvCxnSpPr>
      <xdr:spPr>
        <a:xfrm>
          <a:off x="1447800" y="72021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76" name="フローチャート: 判断 75"/>
        <xdr:cNvSpPr/>
      </xdr:nvSpPr>
      <xdr:spPr>
        <a:xfrm>
          <a:off x="1397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77" name="テキスト ボックス 76"/>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133985</xdr:rowOff>
    </xdr:from>
    <xdr:to>
      <xdr:col>23</xdr:col>
      <xdr:colOff>184150</xdr:colOff>
      <xdr:row>42</xdr:row>
      <xdr:rowOff>64135</xdr:rowOff>
    </xdr:to>
    <xdr:sp macro="" textlink="">
      <xdr:nvSpPr>
        <xdr:cNvPr id="83" name="楕円 82"/>
        <xdr:cNvSpPr/>
      </xdr:nvSpPr>
      <xdr:spPr>
        <a:xfrm>
          <a:off x="49022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150512</xdr:rowOff>
    </xdr:from>
    <xdr:ext cx="762000" cy="259045"/>
    <xdr:sp macro="" textlink="">
      <xdr:nvSpPr>
        <xdr:cNvPr id="84" name="財政力該当値テキスト"/>
        <xdr:cNvSpPr txBox="1"/>
      </xdr:nvSpPr>
      <xdr:spPr>
        <a:xfrm>
          <a:off x="5041900" y="700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133985</xdr:rowOff>
    </xdr:from>
    <xdr:to>
      <xdr:col>19</xdr:col>
      <xdr:colOff>184150</xdr:colOff>
      <xdr:row>42</xdr:row>
      <xdr:rowOff>64135</xdr:rowOff>
    </xdr:to>
    <xdr:sp macro="" textlink="">
      <xdr:nvSpPr>
        <xdr:cNvPr id="85" name="楕円 84"/>
        <xdr:cNvSpPr/>
      </xdr:nvSpPr>
      <xdr:spPr>
        <a:xfrm>
          <a:off x="4064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74312</xdr:rowOff>
    </xdr:from>
    <xdr:ext cx="736600" cy="259045"/>
    <xdr:sp macro="" textlink="">
      <xdr:nvSpPr>
        <xdr:cNvPr id="86" name="テキスト ボックス 85"/>
        <xdr:cNvSpPr txBox="1"/>
      </xdr:nvSpPr>
      <xdr:spPr>
        <a:xfrm>
          <a:off x="3733800" y="693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133985</xdr:rowOff>
    </xdr:from>
    <xdr:to>
      <xdr:col>15</xdr:col>
      <xdr:colOff>133350</xdr:colOff>
      <xdr:row>42</xdr:row>
      <xdr:rowOff>64135</xdr:rowOff>
    </xdr:to>
    <xdr:sp macro="" textlink="">
      <xdr:nvSpPr>
        <xdr:cNvPr id="87" name="楕円 86"/>
        <xdr:cNvSpPr/>
      </xdr:nvSpPr>
      <xdr:spPr>
        <a:xfrm>
          <a:off x="31750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74312</xdr:rowOff>
    </xdr:from>
    <xdr:ext cx="762000" cy="259045"/>
    <xdr:sp macro="" textlink="">
      <xdr:nvSpPr>
        <xdr:cNvPr id="88" name="テキスト ボックス 87"/>
        <xdr:cNvSpPr txBox="1"/>
      </xdr:nvSpPr>
      <xdr:spPr>
        <a:xfrm>
          <a:off x="2844800" y="693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127953</xdr:rowOff>
    </xdr:from>
    <xdr:to>
      <xdr:col>11</xdr:col>
      <xdr:colOff>82550</xdr:colOff>
      <xdr:row>42</xdr:row>
      <xdr:rowOff>58103</xdr:rowOff>
    </xdr:to>
    <xdr:sp macro="" textlink="">
      <xdr:nvSpPr>
        <xdr:cNvPr id="89" name="楕円 88"/>
        <xdr:cNvSpPr/>
      </xdr:nvSpPr>
      <xdr:spPr>
        <a:xfrm>
          <a:off x="2286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68280</xdr:rowOff>
    </xdr:from>
    <xdr:ext cx="762000" cy="259045"/>
    <xdr:sp macro="" textlink="">
      <xdr:nvSpPr>
        <xdr:cNvPr id="90" name="テキスト ボックス 89"/>
        <xdr:cNvSpPr txBox="1"/>
      </xdr:nvSpPr>
      <xdr:spPr>
        <a:xfrm>
          <a:off x="1955800" y="69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121920</xdr:rowOff>
    </xdr:from>
    <xdr:to>
      <xdr:col>7</xdr:col>
      <xdr:colOff>31750</xdr:colOff>
      <xdr:row>42</xdr:row>
      <xdr:rowOff>52070</xdr:rowOff>
    </xdr:to>
    <xdr:sp macro="" textlink="">
      <xdr:nvSpPr>
        <xdr:cNvPr id="91" name="楕円 90"/>
        <xdr:cNvSpPr/>
      </xdr:nvSpPr>
      <xdr:spPr>
        <a:xfrm>
          <a:off x="1397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62247</xdr:rowOff>
    </xdr:from>
    <xdr:ext cx="762000" cy="259045"/>
    <xdr:sp macro="" textlink="">
      <xdr:nvSpPr>
        <xdr:cNvPr id="92" name="テキスト ボックス 91"/>
        <xdr:cNvSpPr txBox="1"/>
      </xdr:nvSpPr>
      <xdr:spPr>
        <a:xfrm>
          <a:off x="1066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較して全体で３．０ポイント増加した。これは、経常一般財源の増加率を経常的な歳出の増加率が上回ったことによるものである。経常一般財源は、地方税が外国人観光客の増加による要因などから、</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千円増加した一方、地方交付税において普通交付税が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12,056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千円の減少などにより、経常一般財源全体では、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千円減少したが、経常的な歳出は特に人件費が副村長を設置したことなどにより、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2,067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千円増加、補助費等が一部事務組合負担金の増加などにより、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千円増加などにより、経常的な歳出が全体で、</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普通交付税の減少や本村の基幹税である固定資産税の増加が見込まれないこと、また、経常経費については、既に一定額の削減をしており、今後微増傾向になると思われることから、さらなる事務事業の見直しを進め、すべての事務事業の優先度を再点検し、優先度の低い事務事業の廃止・縮小の検討を行い、財政が硬直化しないように努める。</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102616</xdr:rowOff>
    </xdr:from>
    <xdr:to>
      <xdr:col>23</xdr:col>
      <xdr:colOff>133350</xdr:colOff>
      <xdr:row>61</xdr:row>
      <xdr:rowOff>75946</xdr:rowOff>
    </xdr:to>
    <xdr:cxnSp macro="">
      <xdr:nvCxnSpPr>
        <xdr:cNvPr id="125" name="直線コネクタ 124"/>
        <xdr:cNvCxnSpPr/>
      </xdr:nvCxnSpPr>
      <xdr:spPr>
        <a:xfrm>
          <a:off x="4114800" y="1038961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102616</xdr:rowOff>
    </xdr:to>
    <xdr:cxnSp macro="">
      <xdr:nvCxnSpPr>
        <xdr:cNvPr id="128" name="直線コネクタ 127"/>
        <xdr:cNvCxnSpPr/>
      </xdr:nvCxnSpPr>
      <xdr:spPr>
        <a:xfrm>
          <a:off x="3225800" y="1028827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40132</xdr:rowOff>
    </xdr:from>
    <xdr:to>
      <xdr:col>15</xdr:col>
      <xdr:colOff>82550</xdr:colOff>
      <xdr:row>60</xdr:row>
      <xdr:rowOff>1270</xdr:rowOff>
    </xdr:to>
    <xdr:cxnSp macro="">
      <xdr:nvCxnSpPr>
        <xdr:cNvPr id="131" name="直線コネクタ 130"/>
        <xdr:cNvCxnSpPr/>
      </xdr:nvCxnSpPr>
      <xdr:spPr>
        <a:xfrm>
          <a:off x="2336800" y="998423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40132</xdr:rowOff>
    </xdr:from>
    <xdr:to>
      <xdr:col>11</xdr:col>
      <xdr:colOff>31750</xdr:colOff>
      <xdr:row>59</xdr:row>
      <xdr:rowOff>114808</xdr:rowOff>
    </xdr:to>
    <xdr:cxnSp macro="">
      <xdr:nvCxnSpPr>
        <xdr:cNvPr id="134" name="直線コネクタ 133"/>
        <xdr:cNvCxnSpPr/>
      </xdr:nvCxnSpPr>
      <xdr:spPr>
        <a:xfrm flipV="1">
          <a:off x="1447800" y="998423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37" name="フローチャート: 判断 136"/>
        <xdr:cNvSpPr/>
      </xdr:nvSpPr>
      <xdr:spPr>
        <a:xfrm>
          <a:off x="1397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38" name="テキスト ボックス 137"/>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25146</xdr:rowOff>
    </xdr:from>
    <xdr:to>
      <xdr:col>23</xdr:col>
      <xdr:colOff>184150</xdr:colOff>
      <xdr:row>61</xdr:row>
      <xdr:rowOff>126746</xdr:rowOff>
    </xdr:to>
    <xdr:sp macro="" textlink="">
      <xdr:nvSpPr>
        <xdr:cNvPr id="144" name="楕円 143"/>
        <xdr:cNvSpPr/>
      </xdr:nvSpPr>
      <xdr:spPr>
        <a:xfrm>
          <a:off x="49022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41673</xdr:rowOff>
    </xdr:from>
    <xdr:ext cx="762000" cy="259045"/>
    <xdr:sp macro="" textlink="">
      <xdr:nvSpPr>
        <xdr:cNvPr id="145" name="財政構造の弾力性該当値テキスト"/>
        <xdr:cNvSpPr txBox="1"/>
      </xdr:nvSpPr>
      <xdr:spPr>
        <a:xfrm>
          <a:off x="50419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51816</xdr:rowOff>
    </xdr:from>
    <xdr:to>
      <xdr:col>19</xdr:col>
      <xdr:colOff>184150</xdr:colOff>
      <xdr:row>60</xdr:row>
      <xdr:rowOff>153416</xdr:rowOff>
    </xdr:to>
    <xdr:sp macro="" textlink="">
      <xdr:nvSpPr>
        <xdr:cNvPr id="146" name="楕円 145"/>
        <xdr:cNvSpPr/>
      </xdr:nvSpPr>
      <xdr:spPr>
        <a:xfrm>
          <a:off x="4064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163593</xdr:rowOff>
    </xdr:from>
    <xdr:ext cx="736600" cy="259045"/>
    <xdr:sp macro="" textlink="">
      <xdr:nvSpPr>
        <xdr:cNvPr id="147" name="テキスト ボックス 146"/>
        <xdr:cNvSpPr txBox="1"/>
      </xdr:nvSpPr>
      <xdr:spPr>
        <a:xfrm>
          <a:off x="3733800" y="1010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48" name="楕円 147"/>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49" name="テキスト ボックス 148"/>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160782</xdr:rowOff>
    </xdr:from>
    <xdr:to>
      <xdr:col>11</xdr:col>
      <xdr:colOff>82550</xdr:colOff>
      <xdr:row>58</xdr:row>
      <xdr:rowOff>90932</xdr:rowOff>
    </xdr:to>
    <xdr:sp macro="" textlink="">
      <xdr:nvSpPr>
        <xdr:cNvPr id="150" name="楕円 149"/>
        <xdr:cNvSpPr/>
      </xdr:nvSpPr>
      <xdr:spPr>
        <a:xfrm>
          <a:off x="2286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101109</xdr:rowOff>
    </xdr:from>
    <xdr:ext cx="762000" cy="259045"/>
    <xdr:sp macro="" textlink="">
      <xdr:nvSpPr>
        <xdr:cNvPr id="151" name="テキスト ボックス 150"/>
        <xdr:cNvSpPr txBox="1"/>
      </xdr:nvSpPr>
      <xdr:spPr>
        <a:xfrm>
          <a:off x="1955800" y="970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2" name="楕円 151"/>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3" name="テキスト ボックス 152"/>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[252,046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10,420</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これは、人件費は</a:t>
          </a:r>
          <a:r>
            <a:rPr kumimoji="1" lang="en-US" altLang="ja-JP" sz="1200">
              <a:latin typeface="ＭＳ Ｐゴシック" panose="020B0600070205080204" pitchFamily="50" charset="-128"/>
              <a:ea typeface="ＭＳ Ｐゴシック" panose="020B0600070205080204" pitchFamily="50" charset="-128"/>
            </a:rPr>
            <a:t>28,188</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％）の増、物件費は</a:t>
          </a:r>
          <a:r>
            <a:rPr kumimoji="1" lang="en-US" altLang="ja-JP" sz="1200">
              <a:latin typeface="ＭＳ Ｐゴシック" panose="020B0600070205080204" pitchFamily="50" charset="-128"/>
              <a:ea typeface="ＭＳ Ｐゴシック" panose="020B0600070205080204" pitchFamily="50" charset="-128"/>
            </a:rPr>
            <a:t>11,277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％）の増となり、共に増加となったこと、また、住民基本台帳人口も</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％）の減となったことによるものである。特に副村長を設置したことにより、人件費が増加している。類似団体の平均と比較して良好であるが、削減に努める。</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133404</xdr:rowOff>
    </xdr:from>
    <xdr:to>
      <xdr:col>23</xdr:col>
      <xdr:colOff>133350</xdr:colOff>
      <xdr:row>81</xdr:row>
      <xdr:rowOff>145377</xdr:rowOff>
    </xdr:to>
    <xdr:cxnSp macro="">
      <xdr:nvCxnSpPr>
        <xdr:cNvPr id="189" name="直線コネクタ 188"/>
        <xdr:cNvCxnSpPr/>
      </xdr:nvCxnSpPr>
      <xdr:spPr>
        <a:xfrm>
          <a:off x="4114800" y="14020854"/>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28619</xdr:rowOff>
    </xdr:from>
    <xdr:ext cx="762000" cy="259045"/>
    <xdr:sp macro="" textlink="">
      <xdr:nvSpPr>
        <xdr:cNvPr id="190" name="人件費・物件費等の状況平均値テキスト"/>
        <xdr:cNvSpPr txBox="1"/>
      </xdr:nvSpPr>
      <xdr:spPr>
        <a:xfrm>
          <a:off x="5041900" y="14087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132917</xdr:rowOff>
    </xdr:from>
    <xdr:to>
      <xdr:col>19</xdr:col>
      <xdr:colOff>133350</xdr:colOff>
      <xdr:row>81</xdr:row>
      <xdr:rowOff>133404</xdr:rowOff>
    </xdr:to>
    <xdr:cxnSp macro="">
      <xdr:nvCxnSpPr>
        <xdr:cNvPr id="192" name="直線コネクタ 191"/>
        <xdr:cNvCxnSpPr/>
      </xdr:nvCxnSpPr>
      <xdr:spPr>
        <a:xfrm>
          <a:off x="3225800" y="14020367"/>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127612</xdr:rowOff>
    </xdr:from>
    <xdr:ext cx="736600" cy="259045"/>
    <xdr:sp macro="" textlink="">
      <xdr:nvSpPr>
        <xdr:cNvPr id="194" name="テキスト ボックス 193"/>
        <xdr:cNvSpPr txBox="1"/>
      </xdr:nvSpPr>
      <xdr:spPr>
        <a:xfrm>
          <a:off x="3733800" y="1418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132795</xdr:rowOff>
    </xdr:from>
    <xdr:to>
      <xdr:col>15</xdr:col>
      <xdr:colOff>82550</xdr:colOff>
      <xdr:row>81</xdr:row>
      <xdr:rowOff>132917</xdr:rowOff>
    </xdr:to>
    <xdr:cxnSp macro="">
      <xdr:nvCxnSpPr>
        <xdr:cNvPr id="195" name="直線コネクタ 194"/>
        <xdr:cNvCxnSpPr/>
      </xdr:nvCxnSpPr>
      <xdr:spPr>
        <a:xfrm>
          <a:off x="2336800" y="14020245"/>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109383</xdr:rowOff>
    </xdr:from>
    <xdr:ext cx="762000" cy="259045"/>
    <xdr:sp macro="" textlink="">
      <xdr:nvSpPr>
        <xdr:cNvPr id="197" name="テキスト ボックス 196"/>
        <xdr:cNvSpPr txBox="1"/>
      </xdr:nvSpPr>
      <xdr:spPr>
        <a:xfrm>
          <a:off x="2844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132795</xdr:rowOff>
    </xdr:from>
    <xdr:to>
      <xdr:col>11</xdr:col>
      <xdr:colOff>31750</xdr:colOff>
      <xdr:row>81</xdr:row>
      <xdr:rowOff>151682</xdr:rowOff>
    </xdr:to>
    <xdr:cxnSp macro="">
      <xdr:nvCxnSpPr>
        <xdr:cNvPr id="198" name="直線コネクタ 197"/>
        <xdr:cNvCxnSpPr/>
      </xdr:nvCxnSpPr>
      <xdr:spPr>
        <a:xfrm flipV="1">
          <a:off x="1447800" y="14020245"/>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0" name="テキスト ボックス 199"/>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1" name="フローチャート: 判断 200"/>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2" name="テキスト ボックス 201"/>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94577</xdr:rowOff>
    </xdr:from>
    <xdr:to>
      <xdr:col>23</xdr:col>
      <xdr:colOff>184150</xdr:colOff>
      <xdr:row>82</xdr:row>
      <xdr:rowOff>24727</xdr:rowOff>
    </xdr:to>
    <xdr:sp macro="" textlink="">
      <xdr:nvSpPr>
        <xdr:cNvPr id="208" name="楕円 207"/>
        <xdr:cNvSpPr/>
      </xdr:nvSpPr>
      <xdr:spPr>
        <a:xfrm>
          <a:off x="4902200" y="1398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15854</xdr:rowOff>
    </xdr:from>
    <xdr:ext cx="762000" cy="259045"/>
    <xdr:sp macro="" textlink="">
      <xdr:nvSpPr>
        <xdr:cNvPr id="209" name="人件費・物件費等の状況該当値テキスト"/>
        <xdr:cNvSpPr txBox="1"/>
      </xdr:nvSpPr>
      <xdr:spPr>
        <a:xfrm>
          <a:off x="5041900" y="1390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82604</xdr:rowOff>
    </xdr:from>
    <xdr:to>
      <xdr:col>19</xdr:col>
      <xdr:colOff>184150</xdr:colOff>
      <xdr:row>82</xdr:row>
      <xdr:rowOff>12754</xdr:rowOff>
    </xdr:to>
    <xdr:sp macro="" textlink="">
      <xdr:nvSpPr>
        <xdr:cNvPr id="210" name="楕円 209"/>
        <xdr:cNvSpPr/>
      </xdr:nvSpPr>
      <xdr:spPr>
        <a:xfrm>
          <a:off x="4064000" y="139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22931</xdr:rowOff>
    </xdr:from>
    <xdr:ext cx="736600" cy="259045"/>
    <xdr:sp macro="" textlink="">
      <xdr:nvSpPr>
        <xdr:cNvPr id="211" name="テキスト ボックス 210"/>
        <xdr:cNvSpPr txBox="1"/>
      </xdr:nvSpPr>
      <xdr:spPr>
        <a:xfrm>
          <a:off x="3733800" y="13738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82117</xdr:rowOff>
    </xdr:from>
    <xdr:to>
      <xdr:col>15</xdr:col>
      <xdr:colOff>133350</xdr:colOff>
      <xdr:row>82</xdr:row>
      <xdr:rowOff>12267</xdr:rowOff>
    </xdr:to>
    <xdr:sp macro="" textlink="">
      <xdr:nvSpPr>
        <xdr:cNvPr id="212" name="楕円 211"/>
        <xdr:cNvSpPr/>
      </xdr:nvSpPr>
      <xdr:spPr>
        <a:xfrm>
          <a:off x="3175000" y="139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22444</xdr:rowOff>
    </xdr:from>
    <xdr:ext cx="762000" cy="259045"/>
    <xdr:sp macro="" textlink="">
      <xdr:nvSpPr>
        <xdr:cNvPr id="213" name="テキスト ボックス 212"/>
        <xdr:cNvSpPr txBox="1"/>
      </xdr:nvSpPr>
      <xdr:spPr>
        <a:xfrm>
          <a:off x="2844800" y="137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81995</xdr:rowOff>
    </xdr:from>
    <xdr:to>
      <xdr:col>11</xdr:col>
      <xdr:colOff>82550</xdr:colOff>
      <xdr:row>82</xdr:row>
      <xdr:rowOff>12145</xdr:rowOff>
    </xdr:to>
    <xdr:sp macro="" textlink="">
      <xdr:nvSpPr>
        <xdr:cNvPr id="214" name="楕円 213"/>
        <xdr:cNvSpPr/>
      </xdr:nvSpPr>
      <xdr:spPr>
        <a:xfrm>
          <a:off x="2286000" y="13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22322</xdr:rowOff>
    </xdr:from>
    <xdr:ext cx="762000" cy="259045"/>
    <xdr:sp macro="" textlink="">
      <xdr:nvSpPr>
        <xdr:cNvPr id="215" name="テキスト ボックス 214"/>
        <xdr:cNvSpPr txBox="1"/>
      </xdr:nvSpPr>
      <xdr:spPr>
        <a:xfrm>
          <a:off x="1955800" y="137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100882</xdr:rowOff>
    </xdr:from>
    <xdr:to>
      <xdr:col>7</xdr:col>
      <xdr:colOff>31750</xdr:colOff>
      <xdr:row>82</xdr:row>
      <xdr:rowOff>31032</xdr:rowOff>
    </xdr:to>
    <xdr:sp macro="" textlink="">
      <xdr:nvSpPr>
        <xdr:cNvPr id="216" name="楕円 215"/>
        <xdr:cNvSpPr/>
      </xdr:nvSpPr>
      <xdr:spPr>
        <a:xfrm>
          <a:off x="1397000" y="139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41209</xdr:rowOff>
    </xdr:from>
    <xdr:ext cx="762000" cy="259045"/>
    <xdr:sp macro="" textlink="">
      <xdr:nvSpPr>
        <xdr:cNvPr id="217" name="テキスト ボックス 216"/>
        <xdr:cNvSpPr txBox="1"/>
      </xdr:nvSpPr>
      <xdr:spPr>
        <a:xfrm>
          <a:off x="1066800" y="1375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類似団体平均を上回っている傾向が続いている。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従来の若年層の号給を抑制した給料体系を見直し、学歴、職務・職責に応じた号給になるよう調整を行い、以前まで抑制されていた昇給分を調整したことによりラスパイレス指数が増加したことに加え、職員の異動・経験年数の増加により、経験年数階層別職員数に変動があったため増加したと考えられる。</a:t>
          </a:r>
        </a:p>
        <a:p>
          <a:r>
            <a:rPr kumimoji="1" lang="ja-JP" altLang="en-US" sz="1100">
              <a:latin typeface="ＭＳ Ｐゴシック" panose="020B0600070205080204" pitchFamily="50" charset="-128"/>
              <a:ea typeface="ＭＳ Ｐゴシック" panose="020B0600070205080204" pitchFamily="50" charset="-128"/>
            </a:rPr>
            <a:t>　引き続き、計画的な職員採用等により、年齢構成の不均等が解消されるように努めるなどして、給与の適正化を図る。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103887</xdr:rowOff>
    </xdr:from>
    <xdr:to>
      <xdr:col>81</xdr:col>
      <xdr:colOff>44450</xdr:colOff>
      <xdr:row>87</xdr:row>
      <xdr:rowOff>152146</xdr:rowOff>
    </xdr:to>
    <xdr:cxnSp macro="">
      <xdr:nvCxnSpPr>
        <xdr:cNvPr id="249" name="直線コネクタ 248"/>
        <xdr:cNvCxnSpPr/>
      </xdr:nvCxnSpPr>
      <xdr:spPr>
        <a:xfrm>
          <a:off x="16179800" y="150200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103887</xdr:rowOff>
    </xdr:to>
    <xdr:cxnSp macro="">
      <xdr:nvCxnSpPr>
        <xdr:cNvPr id="252" name="直線コネクタ 251"/>
        <xdr:cNvCxnSpPr/>
      </xdr:nvCxnSpPr>
      <xdr:spPr>
        <a:xfrm>
          <a:off x="15290800" y="14991080"/>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111252</xdr:rowOff>
    </xdr:from>
    <xdr:to>
      <xdr:col>72</xdr:col>
      <xdr:colOff>203200</xdr:colOff>
      <xdr:row>87</xdr:row>
      <xdr:rowOff>74930</xdr:rowOff>
    </xdr:to>
    <xdr:cxnSp macro="">
      <xdr:nvCxnSpPr>
        <xdr:cNvPr id="255" name="直線コネクタ 254"/>
        <xdr:cNvCxnSpPr/>
      </xdr:nvCxnSpPr>
      <xdr:spPr>
        <a:xfrm>
          <a:off x="14401800" y="1485595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125985</xdr:rowOff>
    </xdr:from>
    <xdr:to>
      <xdr:col>68</xdr:col>
      <xdr:colOff>152400</xdr:colOff>
      <xdr:row>86</xdr:row>
      <xdr:rowOff>111252</xdr:rowOff>
    </xdr:to>
    <xdr:cxnSp macro="">
      <xdr:nvCxnSpPr>
        <xdr:cNvPr id="258" name="直線コネクタ 257"/>
        <xdr:cNvCxnSpPr/>
      </xdr:nvCxnSpPr>
      <xdr:spPr>
        <a:xfrm>
          <a:off x="13512800" y="14527785"/>
          <a:ext cx="889000" cy="3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1" name="フローチャート: 判断 260"/>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62" name="テキスト ボックス 261"/>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101346</xdr:rowOff>
    </xdr:from>
    <xdr:to>
      <xdr:col>81</xdr:col>
      <xdr:colOff>95250</xdr:colOff>
      <xdr:row>88</xdr:row>
      <xdr:rowOff>31496</xdr:rowOff>
    </xdr:to>
    <xdr:sp macro="" textlink="">
      <xdr:nvSpPr>
        <xdr:cNvPr id="268" name="楕円 267"/>
        <xdr:cNvSpPr/>
      </xdr:nvSpPr>
      <xdr:spPr>
        <a:xfrm>
          <a:off x="169672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73423</xdr:rowOff>
    </xdr:from>
    <xdr:ext cx="762000" cy="259045"/>
    <xdr:sp macro="" textlink="">
      <xdr:nvSpPr>
        <xdr:cNvPr id="269" name="給与水準   （国との比較）該当値テキスト"/>
        <xdr:cNvSpPr txBox="1"/>
      </xdr:nvSpPr>
      <xdr:spPr>
        <a:xfrm>
          <a:off x="17106900" y="149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53087</xdr:rowOff>
    </xdr:from>
    <xdr:to>
      <xdr:col>77</xdr:col>
      <xdr:colOff>95250</xdr:colOff>
      <xdr:row>87</xdr:row>
      <xdr:rowOff>154687</xdr:rowOff>
    </xdr:to>
    <xdr:sp macro="" textlink="">
      <xdr:nvSpPr>
        <xdr:cNvPr id="270" name="楕円 269"/>
        <xdr:cNvSpPr/>
      </xdr:nvSpPr>
      <xdr:spPr>
        <a:xfrm>
          <a:off x="16129000" y="1496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139464</xdr:rowOff>
    </xdr:from>
    <xdr:ext cx="736600" cy="259045"/>
    <xdr:sp macro="" textlink="">
      <xdr:nvSpPr>
        <xdr:cNvPr id="271" name="テキスト ボックス 270"/>
        <xdr:cNvSpPr txBox="1"/>
      </xdr:nvSpPr>
      <xdr:spPr>
        <a:xfrm>
          <a:off x="15798800" y="15055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2" name="楕円 271"/>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3" name="テキスト ボックス 27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60452</xdr:rowOff>
    </xdr:from>
    <xdr:to>
      <xdr:col>68</xdr:col>
      <xdr:colOff>203200</xdr:colOff>
      <xdr:row>86</xdr:row>
      <xdr:rowOff>162052</xdr:rowOff>
    </xdr:to>
    <xdr:sp macro="" textlink="">
      <xdr:nvSpPr>
        <xdr:cNvPr id="274" name="楕円 273"/>
        <xdr:cNvSpPr/>
      </xdr:nvSpPr>
      <xdr:spPr>
        <a:xfrm>
          <a:off x="14351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146829</xdr:rowOff>
    </xdr:from>
    <xdr:ext cx="762000" cy="259045"/>
    <xdr:sp macro="" textlink="">
      <xdr:nvSpPr>
        <xdr:cNvPr id="275" name="テキスト ボックス 274"/>
        <xdr:cNvSpPr txBox="1"/>
      </xdr:nvSpPr>
      <xdr:spPr>
        <a:xfrm>
          <a:off x="14020800" y="1489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75185</xdr:rowOff>
    </xdr:from>
    <xdr:to>
      <xdr:col>64</xdr:col>
      <xdr:colOff>152400</xdr:colOff>
      <xdr:row>85</xdr:row>
      <xdr:rowOff>5335</xdr:rowOff>
    </xdr:to>
    <xdr:sp macro="" textlink="">
      <xdr:nvSpPr>
        <xdr:cNvPr id="276" name="楕円 275"/>
        <xdr:cNvSpPr/>
      </xdr:nvSpPr>
      <xdr:spPr>
        <a:xfrm>
          <a:off x="13462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15512</xdr:rowOff>
    </xdr:from>
    <xdr:ext cx="762000" cy="259045"/>
    <xdr:sp macro="" textlink="">
      <xdr:nvSpPr>
        <xdr:cNvPr id="277" name="テキスト ボックス 276"/>
        <xdr:cNvSpPr txBox="1"/>
      </xdr:nvSpPr>
      <xdr:spPr>
        <a:xfrm>
          <a:off x="13131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0.25</a:t>
          </a:r>
          <a:r>
            <a:rPr kumimoji="1" lang="ja-JP" altLang="en-US" sz="1100">
              <a:latin typeface="ＭＳ Ｐゴシック" panose="020B0600070205080204" pitchFamily="50" charset="-128"/>
              <a:ea typeface="ＭＳ Ｐゴシック" panose="020B0600070205080204" pitchFamily="50" charset="-128"/>
            </a:rPr>
            <a:t>人減少した。</a:t>
          </a:r>
        </a:p>
        <a:p>
          <a:r>
            <a:rPr kumimoji="1" lang="ja-JP" altLang="en-US" sz="1100">
              <a:latin typeface="ＭＳ Ｐゴシック" panose="020B0600070205080204" pitchFamily="50" charset="-128"/>
              <a:ea typeface="ＭＳ Ｐゴシック" panose="020B0600070205080204" pitchFamily="50" charset="-128"/>
            </a:rPr>
            <a:t>従来から類似団体の平均と比較して少ない職員数となっている。</a:t>
          </a:r>
        </a:p>
        <a:p>
          <a:r>
            <a:rPr kumimoji="1" lang="ja-JP" altLang="en-US" sz="1100">
              <a:latin typeface="ＭＳ Ｐゴシック" panose="020B0600070205080204" pitchFamily="50" charset="-128"/>
              <a:ea typeface="ＭＳ Ｐゴシック" panose="020B0600070205080204" pitchFamily="50" charset="-128"/>
            </a:rPr>
            <a:t>地方分権や少子高齢化・ＩＴ化・国際化の進展など行政を取り巻く社会環境の急激な変化により、住民のニーズにあった施策の必要性が求められている中、業務量は増加傾向であるが、一層の人材育成を推進し、職員個々の資質向上を図ることにより最低限の職員で、より良いサービスを提供できるようにし、職員数の抑制を図っていく必要がある。</a:t>
          </a:r>
        </a:p>
        <a:p>
          <a:r>
            <a:rPr kumimoji="1" lang="ja-JP" altLang="en-US" sz="1100">
              <a:latin typeface="ＭＳ Ｐゴシック" panose="020B0600070205080204" pitchFamily="50" charset="-128"/>
              <a:ea typeface="ＭＳ Ｐゴシック" panose="020B0600070205080204" pitchFamily="50" charset="-128"/>
            </a:rPr>
            <a:t>　今後も定員管理の適正化については定員適正化計画により、的確に必要人員を見定めながら運用していく。</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151359</xdr:rowOff>
    </xdr:from>
    <xdr:to>
      <xdr:col>81</xdr:col>
      <xdr:colOff>44450</xdr:colOff>
      <xdr:row>60</xdr:row>
      <xdr:rowOff>157391</xdr:rowOff>
    </xdr:to>
    <xdr:cxnSp macro="">
      <xdr:nvCxnSpPr>
        <xdr:cNvPr id="309" name="直線コネクタ 308"/>
        <xdr:cNvCxnSpPr/>
      </xdr:nvCxnSpPr>
      <xdr:spPr>
        <a:xfrm flipV="1">
          <a:off x="16179800" y="1043835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149187</xdr:rowOff>
    </xdr:from>
    <xdr:to>
      <xdr:col>77</xdr:col>
      <xdr:colOff>44450</xdr:colOff>
      <xdr:row>60</xdr:row>
      <xdr:rowOff>157391</xdr:rowOff>
    </xdr:to>
    <xdr:cxnSp macro="">
      <xdr:nvCxnSpPr>
        <xdr:cNvPr id="312" name="直線コネクタ 311"/>
        <xdr:cNvCxnSpPr/>
      </xdr:nvCxnSpPr>
      <xdr:spPr>
        <a:xfrm>
          <a:off x="15290800" y="10436187"/>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103802</xdr:rowOff>
    </xdr:from>
    <xdr:ext cx="736600" cy="259045"/>
    <xdr:sp macro="" textlink="">
      <xdr:nvSpPr>
        <xdr:cNvPr id="314" name="テキスト ボックス 313"/>
        <xdr:cNvSpPr txBox="1"/>
      </xdr:nvSpPr>
      <xdr:spPr>
        <a:xfrm>
          <a:off x="15798800" y="10562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143637</xdr:rowOff>
    </xdr:from>
    <xdr:to>
      <xdr:col>72</xdr:col>
      <xdr:colOff>203200</xdr:colOff>
      <xdr:row>60</xdr:row>
      <xdr:rowOff>149187</xdr:rowOff>
    </xdr:to>
    <xdr:cxnSp macro="">
      <xdr:nvCxnSpPr>
        <xdr:cNvPr id="315" name="直線コネクタ 314"/>
        <xdr:cNvCxnSpPr/>
      </xdr:nvCxnSpPr>
      <xdr:spPr>
        <a:xfrm>
          <a:off x="14401800" y="10430637"/>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132296</xdr:rowOff>
    </xdr:from>
    <xdr:to>
      <xdr:col>68</xdr:col>
      <xdr:colOff>152400</xdr:colOff>
      <xdr:row>60</xdr:row>
      <xdr:rowOff>143637</xdr:rowOff>
    </xdr:to>
    <xdr:cxnSp macro="">
      <xdr:nvCxnSpPr>
        <xdr:cNvPr id="318" name="直線コネクタ 317"/>
        <xdr:cNvCxnSpPr/>
      </xdr:nvCxnSpPr>
      <xdr:spPr>
        <a:xfrm>
          <a:off x="13512800" y="10419296"/>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52646</xdr:rowOff>
    </xdr:from>
    <xdr:ext cx="762000" cy="259045"/>
    <xdr:sp macro="" textlink="">
      <xdr:nvSpPr>
        <xdr:cNvPr id="320" name="テキスト ボックス 319"/>
        <xdr:cNvSpPr txBox="1"/>
      </xdr:nvSpPr>
      <xdr:spPr>
        <a:xfrm>
          <a:off x="14020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94399</xdr:rowOff>
    </xdr:from>
    <xdr:to>
      <xdr:col>64</xdr:col>
      <xdr:colOff>152400</xdr:colOff>
      <xdr:row>62</xdr:row>
      <xdr:rowOff>24549</xdr:rowOff>
    </xdr:to>
    <xdr:sp macro="" textlink="">
      <xdr:nvSpPr>
        <xdr:cNvPr id="321" name="フローチャート: 判断 320"/>
        <xdr:cNvSpPr/>
      </xdr:nvSpPr>
      <xdr:spPr>
        <a:xfrm>
          <a:off x="13462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9326</xdr:rowOff>
    </xdr:from>
    <xdr:ext cx="762000" cy="259045"/>
    <xdr:sp macro="" textlink="">
      <xdr:nvSpPr>
        <xdr:cNvPr id="322" name="テキスト ボックス 321"/>
        <xdr:cNvSpPr txBox="1"/>
      </xdr:nvSpPr>
      <xdr:spPr>
        <a:xfrm>
          <a:off x="13131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100559</xdr:rowOff>
    </xdr:from>
    <xdr:to>
      <xdr:col>81</xdr:col>
      <xdr:colOff>95250</xdr:colOff>
      <xdr:row>61</xdr:row>
      <xdr:rowOff>30709</xdr:rowOff>
    </xdr:to>
    <xdr:sp macro="" textlink="">
      <xdr:nvSpPr>
        <xdr:cNvPr id="328" name="楕円 327"/>
        <xdr:cNvSpPr/>
      </xdr:nvSpPr>
      <xdr:spPr>
        <a:xfrm>
          <a:off x="16967200" y="103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21836</xdr:rowOff>
    </xdr:from>
    <xdr:ext cx="762000" cy="259045"/>
    <xdr:sp macro="" textlink="">
      <xdr:nvSpPr>
        <xdr:cNvPr id="329" name="定員管理の状況該当値テキスト"/>
        <xdr:cNvSpPr txBox="1"/>
      </xdr:nvSpPr>
      <xdr:spPr>
        <a:xfrm>
          <a:off x="17106900" y="1030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106591</xdr:rowOff>
    </xdr:from>
    <xdr:to>
      <xdr:col>77</xdr:col>
      <xdr:colOff>95250</xdr:colOff>
      <xdr:row>61</xdr:row>
      <xdr:rowOff>36741</xdr:rowOff>
    </xdr:to>
    <xdr:sp macro="" textlink="">
      <xdr:nvSpPr>
        <xdr:cNvPr id="330" name="楕円 329"/>
        <xdr:cNvSpPr/>
      </xdr:nvSpPr>
      <xdr:spPr>
        <a:xfrm>
          <a:off x="16129000" y="1039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46918</xdr:rowOff>
    </xdr:from>
    <xdr:ext cx="736600" cy="259045"/>
    <xdr:sp macro="" textlink="">
      <xdr:nvSpPr>
        <xdr:cNvPr id="331" name="テキスト ボックス 330"/>
        <xdr:cNvSpPr txBox="1"/>
      </xdr:nvSpPr>
      <xdr:spPr>
        <a:xfrm>
          <a:off x="15798800" y="1016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98387</xdr:rowOff>
    </xdr:from>
    <xdr:to>
      <xdr:col>73</xdr:col>
      <xdr:colOff>44450</xdr:colOff>
      <xdr:row>61</xdr:row>
      <xdr:rowOff>28537</xdr:rowOff>
    </xdr:to>
    <xdr:sp macro="" textlink="">
      <xdr:nvSpPr>
        <xdr:cNvPr id="332" name="楕円 331"/>
        <xdr:cNvSpPr/>
      </xdr:nvSpPr>
      <xdr:spPr>
        <a:xfrm>
          <a:off x="15240000" y="103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38714</xdr:rowOff>
    </xdr:from>
    <xdr:ext cx="762000" cy="259045"/>
    <xdr:sp macro="" textlink="">
      <xdr:nvSpPr>
        <xdr:cNvPr id="333" name="テキスト ボックス 332"/>
        <xdr:cNvSpPr txBox="1"/>
      </xdr:nvSpPr>
      <xdr:spPr>
        <a:xfrm>
          <a:off x="14909800" y="101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92837</xdr:rowOff>
    </xdr:from>
    <xdr:to>
      <xdr:col>68</xdr:col>
      <xdr:colOff>203200</xdr:colOff>
      <xdr:row>61</xdr:row>
      <xdr:rowOff>22987</xdr:rowOff>
    </xdr:to>
    <xdr:sp macro="" textlink="">
      <xdr:nvSpPr>
        <xdr:cNvPr id="334" name="楕円 333"/>
        <xdr:cNvSpPr/>
      </xdr:nvSpPr>
      <xdr:spPr>
        <a:xfrm>
          <a:off x="14351000" y="1037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33164</xdr:rowOff>
    </xdr:from>
    <xdr:ext cx="762000" cy="259045"/>
    <xdr:sp macro="" textlink="">
      <xdr:nvSpPr>
        <xdr:cNvPr id="335" name="テキスト ボックス 334"/>
        <xdr:cNvSpPr txBox="1"/>
      </xdr:nvSpPr>
      <xdr:spPr>
        <a:xfrm>
          <a:off x="14020800" y="10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81496</xdr:rowOff>
    </xdr:from>
    <xdr:to>
      <xdr:col>64</xdr:col>
      <xdr:colOff>152400</xdr:colOff>
      <xdr:row>61</xdr:row>
      <xdr:rowOff>11646</xdr:rowOff>
    </xdr:to>
    <xdr:sp macro="" textlink="">
      <xdr:nvSpPr>
        <xdr:cNvPr id="336" name="楕円 335"/>
        <xdr:cNvSpPr/>
      </xdr:nvSpPr>
      <xdr:spPr>
        <a:xfrm>
          <a:off x="13462000" y="10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21823</xdr:rowOff>
    </xdr:from>
    <xdr:ext cx="762000" cy="259045"/>
    <xdr:sp macro="" textlink="">
      <xdr:nvSpPr>
        <xdr:cNvPr id="337" name="テキスト ボックス 336"/>
        <xdr:cNvSpPr txBox="1"/>
      </xdr:nvSpPr>
      <xdr:spPr>
        <a:xfrm>
          <a:off x="13131800" y="10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ポイント悪化している。単年度でのみの比率で見ると、平成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1.49211</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2.08355</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a:t>
          </a:r>
          <a:r>
            <a:rPr kumimoji="1" lang="en-US" altLang="ja-JP" sz="900">
              <a:latin typeface="ＭＳ Ｐゴシック" panose="020B0600070205080204" pitchFamily="50" charset="-128"/>
              <a:ea typeface="ＭＳ Ｐゴシック" panose="020B0600070205080204" pitchFamily="50" charset="-128"/>
            </a:rPr>
            <a:t>2.22742</a:t>
          </a:r>
          <a:r>
            <a:rPr kumimoji="1" lang="ja-JP" altLang="en-US" sz="900">
              <a:latin typeface="ＭＳ Ｐゴシック" panose="020B0600070205080204" pitchFamily="50" charset="-128"/>
              <a:ea typeface="ＭＳ Ｐゴシック" panose="020B0600070205080204" pitchFamily="50" charset="-128"/>
            </a:rPr>
            <a:t>％となっている。</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年間の平均数値となるため、数値は低下しているが、平成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年度の内容としては、平成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年度に借り入れた緊急防災・減災事業債の元金の償還が始まったものがあることによる。</a:t>
          </a:r>
        </a:p>
        <a:p>
          <a:r>
            <a:rPr kumimoji="1" lang="ja-JP" altLang="en-US" sz="900">
              <a:latin typeface="ＭＳ Ｐゴシック" panose="020B0600070205080204" pitchFamily="50" charset="-128"/>
              <a:ea typeface="ＭＳ Ｐゴシック" panose="020B0600070205080204" pitchFamily="50" charset="-128"/>
            </a:rPr>
            <a:t>　類似団体の平均及び早期健全化基準と比較しても良好な数値となっているが、逆に考えると、交付税措置を考慮した上での有利な起債を活用した積極的な財政措置をとってこなかったともいえる。</a:t>
          </a:r>
        </a:p>
        <a:p>
          <a:r>
            <a:rPr kumimoji="1" lang="ja-JP" altLang="en-US" sz="900">
              <a:latin typeface="ＭＳ Ｐゴシック" panose="020B0600070205080204" pitchFamily="50" charset="-128"/>
              <a:ea typeface="ＭＳ Ｐゴシック" panose="020B0600070205080204" pitchFamily="50" charset="-128"/>
            </a:rPr>
            <a:t>　次年度以降も、近年借り入れた緊急防災・減災事業債の元金の償還が始まるものがあること、また、一部事務組合で借り入れた地方債の元金償還が始まるものがあることなどから、若干の数値悪化が見込まれるが、今後も、さらなる財政健全化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86360</xdr:rowOff>
    </xdr:to>
    <xdr:cxnSp macro="">
      <xdr:nvCxnSpPr>
        <xdr:cNvPr id="370" name="直線コネクタ 369"/>
        <xdr:cNvCxnSpPr/>
      </xdr:nvCxnSpPr>
      <xdr:spPr>
        <a:xfrm>
          <a:off x="16179800" y="64139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70273</xdr:rowOff>
    </xdr:to>
    <xdr:cxnSp macro="">
      <xdr:nvCxnSpPr>
        <xdr:cNvPr id="373" name="直線コネクタ 372"/>
        <xdr:cNvCxnSpPr/>
      </xdr:nvCxnSpPr>
      <xdr:spPr>
        <a:xfrm>
          <a:off x="15290800" y="63817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86360</xdr:rowOff>
    </xdr:to>
    <xdr:cxnSp macro="">
      <xdr:nvCxnSpPr>
        <xdr:cNvPr id="376" name="直線コネクタ 375"/>
        <xdr:cNvCxnSpPr/>
      </xdr:nvCxnSpPr>
      <xdr:spPr>
        <a:xfrm flipV="1">
          <a:off x="14401800" y="63817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86360</xdr:rowOff>
    </xdr:from>
    <xdr:to>
      <xdr:col>68</xdr:col>
      <xdr:colOff>152400</xdr:colOff>
      <xdr:row>38</xdr:row>
      <xdr:rowOff>11430</xdr:rowOff>
    </xdr:to>
    <xdr:cxnSp macro="">
      <xdr:nvCxnSpPr>
        <xdr:cNvPr id="379" name="直線コネクタ 378"/>
        <xdr:cNvCxnSpPr/>
      </xdr:nvCxnSpPr>
      <xdr:spPr>
        <a:xfrm flipV="1">
          <a:off x="13512800" y="64300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82" name="フローチャート: 判断 381"/>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383" name="テキスト ボックス 382"/>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389" name="楕円 388"/>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128287</xdr:rowOff>
    </xdr:from>
    <xdr:ext cx="762000" cy="259045"/>
    <xdr:sp macro="" textlink="">
      <xdr:nvSpPr>
        <xdr:cNvPr id="390" name="公債費負担の状況該当値テキスト"/>
        <xdr:cNvSpPr txBox="1"/>
      </xdr:nvSpPr>
      <xdr:spPr>
        <a:xfrm>
          <a:off x="17106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391" name="楕円 390"/>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131250</xdr:rowOff>
    </xdr:from>
    <xdr:ext cx="736600" cy="259045"/>
    <xdr:sp macro="" textlink="">
      <xdr:nvSpPr>
        <xdr:cNvPr id="392" name="テキスト ボックス 391"/>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3" name="楕円 392"/>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4" name="テキスト ボックス 393"/>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395" name="楕円 394"/>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147337</xdr:rowOff>
    </xdr:from>
    <xdr:ext cx="762000" cy="259045"/>
    <xdr:sp macro="" textlink="">
      <xdr:nvSpPr>
        <xdr:cNvPr id="396" name="テキスト ボックス 395"/>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132080</xdr:rowOff>
    </xdr:from>
    <xdr:to>
      <xdr:col>64</xdr:col>
      <xdr:colOff>152400</xdr:colOff>
      <xdr:row>38</xdr:row>
      <xdr:rowOff>62230</xdr:rowOff>
    </xdr:to>
    <xdr:sp macro="" textlink="">
      <xdr:nvSpPr>
        <xdr:cNvPr id="397" name="楕円 396"/>
        <xdr:cNvSpPr/>
      </xdr:nvSpPr>
      <xdr:spPr>
        <a:xfrm>
          <a:off x="13462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72407</xdr:rowOff>
    </xdr:from>
    <xdr:ext cx="762000" cy="259045"/>
    <xdr:sp macro="" textlink="">
      <xdr:nvSpPr>
        <xdr:cNvPr id="398" name="テキスト ボックス 397"/>
        <xdr:cNvSpPr txBox="1"/>
      </xdr:nvSpPr>
      <xdr:spPr>
        <a:xfrm>
          <a:off x="13131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将来的に予想される負担額に対して、それらに充当可能な基金等の財源が上回るため数値は無いが、実数値は△</a:t>
          </a:r>
          <a:r>
            <a:rPr kumimoji="1" lang="en-US" altLang="ja-JP" sz="1100">
              <a:latin typeface="ＭＳ Ｐゴシック" panose="020B0600070205080204" pitchFamily="50" charset="-128"/>
              <a:ea typeface="ＭＳ Ｐゴシック" panose="020B0600070205080204" pitchFamily="50" charset="-128"/>
            </a:rPr>
            <a:t>323 .80</a:t>
          </a:r>
          <a:r>
            <a:rPr kumimoji="1" lang="ja-JP" altLang="en-US" sz="1100">
              <a:latin typeface="ＭＳ Ｐゴシック" panose="020B0600070205080204" pitchFamily="50" charset="-128"/>
              <a:ea typeface="ＭＳ Ｐゴシック" panose="020B0600070205080204" pitchFamily="50" charset="-128"/>
            </a:rPr>
            <a:t>％で、前年度数値（△</a:t>
          </a:r>
          <a:r>
            <a:rPr kumimoji="1" lang="en-US" altLang="ja-JP" sz="1100">
              <a:latin typeface="ＭＳ Ｐゴシック" panose="020B0600070205080204" pitchFamily="50" charset="-128"/>
              <a:ea typeface="ＭＳ Ｐゴシック" panose="020B0600070205080204" pitchFamily="50" charset="-128"/>
            </a:rPr>
            <a:t>312 .90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10.9</a:t>
          </a:r>
          <a:r>
            <a:rPr kumimoji="1" lang="ja-JP" altLang="en-US" sz="1100">
              <a:latin typeface="ＭＳ Ｐゴシック" panose="020B0600070205080204" pitchFamily="50" charset="-128"/>
              <a:ea typeface="ＭＳ Ｐゴシック" panose="020B0600070205080204" pitchFamily="50" charset="-128"/>
            </a:rPr>
            <a:t>ポイント良化した。</a:t>
          </a:r>
        </a:p>
        <a:p>
          <a:r>
            <a:rPr kumimoji="1" lang="ja-JP" altLang="en-US" sz="1100">
              <a:latin typeface="ＭＳ Ｐゴシック" panose="020B0600070205080204" pitchFamily="50" charset="-128"/>
              <a:ea typeface="ＭＳ Ｐゴシック" panose="020B0600070205080204" pitchFamily="50" charset="-128"/>
            </a:rPr>
            <a:t>　これは、算入公債費等の額の増加などから計算式中の分母は全体で</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561</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0.12</a:t>
          </a:r>
          <a:r>
            <a:rPr kumimoji="1" lang="ja-JP" altLang="en-US" sz="1100">
              <a:latin typeface="ＭＳ Ｐゴシック" panose="020B0600070205080204" pitchFamily="50" charset="-128"/>
              <a:ea typeface="ＭＳ Ｐゴシック" panose="020B0600070205080204" pitchFamily="50" charset="-128"/>
            </a:rPr>
            <a:t>％）減少し、計算式中の分子となる将来負担額の減少（</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246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5.89</a:t>
          </a:r>
          <a:r>
            <a:rPr kumimoji="1" lang="ja-JP" altLang="en-US" sz="1100">
              <a:latin typeface="ＭＳ Ｐゴシック" panose="020B0600070205080204" pitchFamily="50" charset="-128"/>
              <a:ea typeface="ＭＳ Ｐゴシック" panose="020B0600070205080204" pitchFamily="50" charset="-128"/>
            </a:rPr>
            <a:t>％）と充当可能財源の増加（</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％）により全体で</a:t>
          </a:r>
          <a:r>
            <a:rPr kumimoji="1" lang="en-US" altLang="ja-JP" sz="1100">
              <a:latin typeface="ＭＳ Ｐゴシック" panose="020B0600070205080204" pitchFamily="50" charset="-128"/>
              <a:ea typeface="ＭＳ Ｐゴシック" panose="020B0600070205080204" pitchFamily="50" charset="-128"/>
            </a:rPr>
            <a:t>135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3.38</a:t>
          </a:r>
          <a:r>
            <a:rPr kumimoji="1" lang="ja-JP" altLang="en-US" sz="1100">
              <a:latin typeface="ＭＳ Ｐゴシック" panose="020B0600070205080204" pitchFamily="50" charset="-128"/>
              <a:ea typeface="ＭＳ Ｐゴシック" panose="020B0600070205080204" pitchFamily="50" charset="-128"/>
            </a:rPr>
            <a:t>％）減少したことによるものである。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　数値は類似団体の中でも１番良好となっていることから、さらなる財政健全化に努め数値の維持を図る。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副村長設置や給与改定による増等により、経常経費充当人件費が、全体で</a:t>
          </a:r>
          <a:r>
            <a:rPr kumimoji="1" lang="en-US" altLang="ja-JP" sz="1100">
              <a:latin typeface="ＭＳ Ｐゴシック" panose="020B0600070205080204" pitchFamily="50" charset="-128"/>
              <a:ea typeface="ＭＳ Ｐゴシック" panose="020B0600070205080204" pitchFamily="50" charset="-128"/>
            </a:rPr>
            <a:t>20,677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6.31</a:t>
          </a:r>
          <a:r>
            <a:rPr kumimoji="1" lang="ja-JP" altLang="en-US" sz="1100">
              <a:latin typeface="ＭＳ Ｐゴシック" panose="020B0600070205080204" pitchFamily="50" charset="-128"/>
              <a:ea typeface="ＭＳ Ｐゴシック" panose="020B0600070205080204" pitchFamily="50" charset="-128"/>
            </a:rPr>
            <a:t>％）増加したため、前年度比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このことにより、類似団体の平均を若干上回っている。地方分権や少子高齢化・ＩＴ化・国際化の進展など行政を取り巻く社会環境の急激な変化により、住民のニーズにあった施策の必要性が求められている中、業務量は増加傾向であるが、より一層の人材育成を推進し、職員個人個人の資質の向上を図りながら、人件費関係全体について今後も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36</xdr:row>
      <xdr:rowOff>58420</xdr:rowOff>
    </xdr:to>
    <xdr:cxnSp macro="">
      <xdr:nvCxnSpPr>
        <xdr:cNvPr id="66" name="直線コネクタ 65"/>
        <xdr:cNvCxnSpPr/>
      </xdr:nvCxnSpPr>
      <xdr:spPr>
        <a:xfrm>
          <a:off x="3987800" y="6173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142240</xdr:rowOff>
    </xdr:from>
    <xdr:to>
      <xdr:col>19</xdr:col>
      <xdr:colOff>187325</xdr:colOff>
      <xdr:row>36</xdr:row>
      <xdr:rowOff>1270</xdr:rowOff>
    </xdr:to>
    <xdr:cxnSp macro="">
      <xdr:nvCxnSpPr>
        <xdr:cNvPr id="69" name="直線コネクタ 68"/>
        <xdr:cNvCxnSpPr/>
      </xdr:nvCxnSpPr>
      <xdr:spPr>
        <a:xfrm>
          <a:off x="3098800" y="6142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111760</xdr:rowOff>
    </xdr:from>
    <xdr:to>
      <xdr:col>15</xdr:col>
      <xdr:colOff>98425</xdr:colOff>
      <xdr:row>35</xdr:row>
      <xdr:rowOff>142240</xdr:rowOff>
    </xdr:to>
    <xdr:cxnSp macro="">
      <xdr:nvCxnSpPr>
        <xdr:cNvPr id="72" name="直線コネクタ 71"/>
        <xdr:cNvCxnSpPr/>
      </xdr:nvCxnSpPr>
      <xdr:spPr>
        <a:xfrm>
          <a:off x="2209800" y="6112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111760</xdr:rowOff>
    </xdr:from>
    <xdr:to>
      <xdr:col>11</xdr:col>
      <xdr:colOff>9525</xdr:colOff>
      <xdr:row>36</xdr:row>
      <xdr:rowOff>46990</xdr:rowOff>
    </xdr:to>
    <xdr:cxnSp macro="">
      <xdr:nvCxnSpPr>
        <xdr:cNvPr id="75" name="直線コネクタ 74"/>
        <xdr:cNvCxnSpPr/>
      </xdr:nvCxnSpPr>
      <xdr:spPr>
        <a:xfrm flipV="1">
          <a:off x="1320800" y="611251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7" name="楕円 86"/>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8" name="テキスト ボックス 87"/>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91440</xdr:rowOff>
    </xdr:from>
    <xdr:to>
      <xdr:col>15</xdr:col>
      <xdr:colOff>149225</xdr:colOff>
      <xdr:row>36</xdr:row>
      <xdr:rowOff>21590</xdr:rowOff>
    </xdr:to>
    <xdr:sp macro="" textlink="">
      <xdr:nvSpPr>
        <xdr:cNvPr id="89" name="楕円 88"/>
        <xdr:cNvSpPr/>
      </xdr:nvSpPr>
      <xdr:spPr>
        <a:xfrm>
          <a:off x="3048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31767</xdr:rowOff>
    </xdr:from>
    <xdr:ext cx="762000" cy="259045"/>
    <xdr:sp macro="" textlink="">
      <xdr:nvSpPr>
        <xdr:cNvPr id="90" name="テキスト ボックス 89"/>
        <xdr:cNvSpPr txBox="1"/>
      </xdr:nvSpPr>
      <xdr:spPr>
        <a:xfrm>
          <a:off x="2717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60960</xdr:rowOff>
    </xdr:from>
    <xdr:to>
      <xdr:col>11</xdr:col>
      <xdr:colOff>60325</xdr:colOff>
      <xdr:row>35</xdr:row>
      <xdr:rowOff>162560</xdr:rowOff>
    </xdr:to>
    <xdr:sp macro="" textlink="">
      <xdr:nvSpPr>
        <xdr:cNvPr id="91" name="楕円 90"/>
        <xdr:cNvSpPr/>
      </xdr:nvSpPr>
      <xdr:spPr>
        <a:xfrm>
          <a:off x="2159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1287</xdr:rowOff>
    </xdr:from>
    <xdr:ext cx="762000" cy="259045"/>
    <xdr:sp macro="" textlink="">
      <xdr:nvSpPr>
        <xdr:cNvPr id="92" name="テキスト ボックス 91"/>
        <xdr:cNvSpPr txBox="1"/>
      </xdr:nvSpPr>
      <xdr:spPr>
        <a:xfrm>
          <a:off x="1828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167640</xdr:rowOff>
    </xdr:from>
    <xdr:to>
      <xdr:col>6</xdr:col>
      <xdr:colOff>171450</xdr:colOff>
      <xdr:row>36</xdr:row>
      <xdr:rowOff>97790</xdr:rowOff>
    </xdr:to>
    <xdr:sp macro="" textlink="">
      <xdr:nvSpPr>
        <xdr:cNvPr id="93" name="楕円 92"/>
        <xdr:cNvSpPr/>
      </xdr:nvSpPr>
      <xdr:spPr>
        <a:xfrm>
          <a:off x="1270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107967</xdr:rowOff>
    </xdr:from>
    <xdr:ext cx="762000" cy="259045"/>
    <xdr:sp macro="" textlink="">
      <xdr:nvSpPr>
        <xdr:cNvPr id="94" name="テキスト ボックス 93"/>
        <xdr:cNvSpPr txBox="1"/>
      </xdr:nvSpPr>
      <xdr:spPr>
        <a:xfrm>
          <a:off x="939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経常充当物件費が委託料の増加などにより、全体で </a:t>
          </a:r>
          <a:r>
            <a:rPr kumimoji="1" lang="en-US" altLang="ja-JP" sz="1100">
              <a:latin typeface="ＭＳ Ｐゴシック" panose="020B0600070205080204" pitchFamily="50" charset="-128"/>
              <a:ea typeface="ＭＳ Ｐゴシック" panose="020B0600070205080204" pitchFamily="50" charset="-128"/>
            </a:rPr>
            <a:t>2,383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0.88</a:t>
          </a:r>
          <a:r>
            <a:rPr kumimoji="1" lang="ja-JP" altLang="en-US" sz="1100">
              <a:latin typeface="ＭＳ Ｐゴシック" panose="020B0600070205080204" pitchFamily="50" charset="-128"/>
              <a:ea typeface="ＭＳ Ｐゴシック" panose="020B0600070205080204" pitchFamily="50" charset="-128"/>
            </a:rPr>
            <a:t>％）増加し、前年度比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類似団体の平均値を上回っていることから、　物件費の削減を進めているが、引き続き他団体との比較検証を行い、改善点を見いだし是正を行う。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50800</xdr:rowOff>
    </xdr:from>
    <xdr:to>
      <xdr:col>82</xdr:col>
      <xdr:colOff>107950</xdr:colOff>
      <xdr:row>17</xdr:row>
      <xdr:rowOff>58420</xdr:rowOff>
    </xdr:to>
    <xdr:cxnSp macro="">
      <xdr:nvCxnSpPr>
        <xdr:cNvPr id="126" name="直線コネクタ 125"/>
        <xdr:cNvCxnSpPr/>
      </xdr:nvCxnSpPr>
      <xdr:spPr>
        <a:xfrm>
          <a:off x="15671800" y="29654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50800</xdr:rowOff>
    </xdr:from>
    <xdr:to>
      <xdr:col>78</xdr:col>
      <xdr:colOff>69850</xdr:colOff>
      <xdr:row>17</xdr:row>
      <xdr:rowOff>54610</xdr:rowOff>
    </xdr:to>
    <xdr:cxnSp macro="">
      <xdr:nvCxnSpPr>
        <xdr:cNvPr id="129" name="直線コネクタ 128"/>
        <xdr:cNvCxnSpPr/>
      </xdr:nvCxnSpPr>
      <xdr:spPr>
        <a:xfrm flipV="1">
          <a:off x="14782800" y="2965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54610</xdr:rowOff>
    </xdr:to>
    <xdr:cxnSp macro="">
      <xdr:nvCxnSpPr>
        <xdr:cNvPr id="132" name="直線コネクタ 131"/>
        <xdr:cNvCxnSpPr/>
      </xdr:nvCxnSpPr>
      <xdr:spPr>
        <a:xfrm>
          <a:off x="13893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50800</xdr:rowOff>
    </xdr:to>
    <xdr:cxnSp macro="">
      <xdr:nvCxnSpPr>
        <xdr:cNvPr id="135" name="直線コネクタ 134"/>
        <xdr:cNvCxnSpPr/>
      </xdr:nvCxnSpPr>
      <xdr:spPr>
        <a:xfrm flipV="1">
          <a:off x="13004800" y="2938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8" name="フローチャート: 判断 137"/>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9" name="テキスト ボックス 138"/>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xdr:rowOff>
    </xdr:from>
    <xdr:to>
      <xdr:col>82</xdr:col>
      <xdr:colOff>158750</xdr:colOff>
      <xdr:row>17</xdr:row>
      <xdr:rowOff>109220</xdr:rowOff>
    </xdr:to>
    <xdr:sp macro="" textlink="">
      <xdr:nvSpPr>
        <xdr:cNvPr id="145" name="楕円 144"/>
        <xdr:cNvSpPr/>
      </xdr:nvSpPr>
      <xdr:spPr>
        <a:xfrm>
          <a:off x="164592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151147</xdr:rowOff>
    </xdr:from>
    <xdr:ext cx="762000" cy="259045"/>
    <xdr:sp macro="" textlink="">
      <xdr:nvSpPr>
        <xdr:cNvPr id="146" name="物件費該当値テキスト"/>
        <xdr:cNvSpPr txBox="1"/>
      </xdr:nvSpPr>
      <xdr:spPr>
        <a:xfrm>
          <a:off x="165989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0</xdr:rowOff>
    </xdr:from>
    <xdr:to>
      <xdr:col>78</xdr:col>
      <xdr:colOff>120650</xdr:colOff>
      <xdr:row>17</xdr:row>
      <xdr:rowOff>101600</xdr:rowOff>
    </xdr:to>
    <xdr:sp macro="" textlink="">
      <xdr:nvSpPr>
        <xdr:cNvPr id="147" name="楕円 146"/>
        <xdr:cNvSpPr/>
      </xdr:nvSpPr>
      <xdr:spPr>
        <a:xfrm>
          <a:off x="15621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48" name="テキスト ボックス 147"/>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49" name="楕円 148"/>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50" name="テキスト ボックス 149"/>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1" name="楕円 150"/>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2" name="テキスト ボックス 15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3" name="楕円 152"/>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4" name="テキスト ボックス 153"/>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経常経費充当扶助費が 自立支援給付助成事業の増加などにより全体で</a:t>
          </a:r>
          <a:r>
            <a:rPr kumimoji="1" lang="en-US" altLang="ja-JP" sz="1100">
              <a:latin typeface="ＭＳ Ｐゴシック" panose="020B0600070205080204" pitchFamily="50" charset="-128"/>
              <a:ea typeface="ＭＳ Ｐゴシック" panose="020B0600070205080204" pitchFamily="50" charset="-128"/>
            </a:rPr>
            <a:t>2,099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2.39</a:t>
          </a:r>
          <a:r>
            <a:rPr kumimoji="1" lang="ja-JP" altLang="en-US" sz="1100">
              <a:latin typeface="ＭＳ Ｐゴシック" panose="020B0600070205080204" pitchFamily="50" charset="-128"/>
              <a:ea typeface="ＭＳ Ｐゴシック" panose="020B0600070205080204" pitchFamily="50" charset="-128"/>
            </a:rPr>
            <a:t>％）増加したため、前年度比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類似団体の平均を大幅に上回っているが、これは、村独自の施策</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老齢年金支給、障害者年金支給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によるものが要因と思われる。今後、事業の必要性を再点検し、事業の見直し・縮小等の検討を行う必要がある。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58</xdr:row>
      <xdr:rowOff>143328</xdr:rowOff>
    </xdr:to>
    <xdr:cxnSp macro="">
      <xdr:nvCxnSpPr>
        <xdr:cNvPr id="188" name="直線コネクタ 187"/>
        <xdr:cNvCxnSpPr/>
      </xdr:nvCxnSpPr>
      <xdr:spPr>
        <a:xfrm>
          <a:off x="3987800" y="10054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58</xdr:row>
      <xdr:rowOff>110672</xdr:rowOff>
    </xdr:to>
    <xdr:cxnSp macro="">
      <xdr:nvCxnSpPr>
        <xdr:cNvPr id="191" name="直線コネクタ 190"/>
        <xdr:cNvCxnSpPr/>
      </xdr:nvCxnSpPr>
      <xdr:spPr>
        <a:xfrm>
          <a:off x="3098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94343</xdr:rowOff>
    </xdr:to>
    <xdr:cxnSp macro="">
      <xdr:nvCxnSpPr>
        <xdr:cNvPr id="194" name="直線コネクタ 193"/>
        <xdr:cNvCxnSpPr/>
      </xdr:nvCxnSpPr>
      <xdr:spPr>
        <a:xfrm>
          <a:off x="2209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78015</xdr:rowOff>
    </xdr:to>
    <xdr:cxnSp macro="">
      <xdr:nvCxnSpPr>
        <xdr:cNvPr id="197" name="直線コネクタ 196"/>
        <xdr:cNvCxnSpPr/>
      </xdr:nvCxnSpPr>
      <xdr:spPr>
        <a:xfrm flipV="1">
          <a:off x="1320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01" name="テキスト ボックス 200"/>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92528</xdr:rowOff>
    </xdr:from>
    <xdr:to>
      <xdr:col>24</xdr:col>
      <xdr:colOff>76200</xdr:colOff>
      <xdr:row>59</xdr:row>
      <xdr:rowOff>22678</xdr:rowOff>
    </xdr:to>
    <xdr:sp macro="" textlink="">
      <xdr:nvSpPr>
        <xdr:cNvPr id="207" name="楕円 206"/>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64605</xdr:rowOff>
    </xdr:from>
    <xdr:ext cx="762000" cy="259045"/>
    <xdr:sp macro="" textlink="">
      <xdr:nvSpPr>
        <xdr:cNvPr id="208"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09" name="楕円 208"/>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0" name="テキスト ボックス 209"/>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1" name="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3" name="楕円 212"/>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4" name="テキスト ボックス 213"/>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15" name="楕円 214"/>
        <xdr:cNvSpPr/>
      </xdr:nvSpPr>
      <xdr:spPr>
        <a:xfrm>
          <a:off x="1270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16" name="テキスト ボックス 215"/>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他会計への繰出金の増加などにより、その他の経常充当一般財源が全体で</a:t>
          </a:r>
          <a:r>
            <a:rPr kumimoji="1" lang="en-US" altLang="ja-JP" sz="1000">
              <a:latin typeface="ＭＳ Ｐゴシック" panose="020B0600070205080204" pitchFamily="50" charset="-128"/>
              <a:ea typeface="ＭＳ Ｐゴシック" panose="020B0600070205080204" pitchFamily="50" charset="-128"/>
            </a:rPr>
            <a:t>2,469</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3.04</a:t>
          </a:r>
          <a:r>
            <a:rPr kumimoji="1" lang="ja-JP" altLang="en-US" sz="1000">
              <a:latin typeface="ＭＳ Ｐゴシック" panose="020B0600070205080204" pitchFamily="50" charset="-128"/>
              <a:ea typeface="ＭＳ Ｐゴシック" panose="020B0600070205080204" pitchFamily="50" charset="-128"/>
            </a:rPr>
            <a:t>％）増加したことにより、前年度比</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ポイントの増となった。</a:t>
          </a:r>
        </a:p>
        <a:p>
          <a:r>
            <a:rPr kumimoji="1" lang="ja-JP" altLang="en-US" sz="1000">
              <a:latin typeface="ＭＳ Ｐゴシック" panose="020B0600070205080204" pitchFamily="50" charset="-128"/>
              <a:ea typeface="ＭＳ Ｐゴシック" panose="020B0600070205080204" pitchFamily="50" charset="-128"/>
            </a:rPr>
            <a:t>　類似団体と比較しても良好な数値となっているが、これは、小規模な村であるため施設等が比較的に少なく維持・補修費に経費が掛かっていないことや下水道事業を行っていないことなどが要因と考えられる。今後は、施設の老朽化が進み、維持補修費の増加が推測されることから、施設の更新・廃止等の検討が必要となる。また、簡易水道会計においては、配水管の更新時期を迎え、繰出金の増加が見込まれることから、税収を主な財源とする普通会計の負担額を減らしていくよう、さらなる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18415</xdr:rowOff>
    </xdr:to>
    <xdr:cxnSp macro="">
      <xdr:nvCxnSpPr>
        <xdr:cNvPr id="244" name="直線コネクタ 243"/>
        <xdr:cNvCxnSpPr/>
      </xdr:nvCxnSpPr>
      <xdr:spPr>
        <a:xfrm>
          <a:off x="15671800" y="96139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xdr:rowOff>
    </xdr:from>
    <xdr:to>
      <xdr:col>78</xdr:col>
      <xdr:colOff>69850</xdr:colOff>
      <xdr:row>56</xdr:row>
      <xdr:rowOff>12700</xdr:rowOff>
    </xdr:to>
    <xdr:cxnSp macro="">
      <xdr:nvCxnSpPr>
        <xdr:cNvPr id="247" name="直線コネクタ 246"/>
        <xdr:cNvCxnSpPr/>
      </xdr:nvCxnSpPr>
      <xdr:spPr>
        <a:xfrm>
          <a:off x="14782800" y="9608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6985</xdr:rowOff>
    </xdr:to>
    <xdr:cxnSp macro="">
      <xdr:nvCxnSpPr>
        <xdr:cNvPr id="250" name="直線コネクタ 249"/>
        <xdr:cNvCxnSpPr/>
      </xdr:nvCxnSpPr>
      <xdr:spPr>
        <a:xfrm>
          <a:off x="13893800" y="9568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24130</xdr:rowOff>
    </xdr:to>
    <xdr:cxnSp macro="">
      <xdr:nvCxnSpPr>
        <xdr:cNvPr id="253" name="直線コネクタ 252"/>
        <xdr:cNvCxnSpPr/>
      </xdr:nvCxnSpPr>
      <xdr:spPr>
        <a:xfrm flipV="1">
          <a:off x="13004800" y="9568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6" name="フローチャート: 判断 255"/>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7" name="テキスト ボックス 256"/>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139065</xdr:rowOff>
    </xdr:from>
    <xdr:to>
      <xdr:col>82</xdr:col>
      <xdr:colOff>158750</xdr:colOff>
      <xdr:row>56</xdr:row>
      <xdr:rowOff>69215</xdr:rowOff>
    </xdr:to>
    <xdr:sp macro="" textlink="">
      <xdr:nvSpPr>
        <xdr:cNvPr id="263" name="楕円 262"/>
        <xdr:cNvSpPr/>
      </xdr:nvSpPr>
      <xdr:spPr>
        <a:xfrm>
          <a:off x="164592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155592</xdr:rowOff>
    </xdr:from>
    <xdr:ext cx="762000" cy="259045"/>
    <xdr:sp macro="" textlink="">
      <xdr:nvSpPr>
        <xdr:cNvPr id="264" name="その他該当値テキスト"/>
        <xdr:cNvSpPr txBox="1"/>
      </xdr:nvSpPr>
      <xdr:spPr>
        <a:xfrm>
          <a:off x="16598900" y="94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5" name="楕円 264"/>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6" name="テキスト ボックス 26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127635</xdr:rowOff>
    </xdr:from>
    <xdr:to>
      <xdr:col>74</xdr:col>
      <xdr:colOff>31750</xdr:colOff>
      <xdr:row>56</xdr:row>
      <xdr:rowOff>57785</xdr:rowOff>
    </xdr:to>
    <xdr:sp macro="" textlink="">
      <xdr:nvSpPr>
        <xdr:cNvPr id="267" name="楕円 266"/>
        <xdr:cNvSpPr/>
      </xdr:nvSpPr>
      <xdr:spPr>
        <a:xfrm>
          <a:off x="14732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67962</xdr:rowOff>
    </xdr:from>
    <xdr:ext cx="762000" cy="259045"/>
    <xdr:sp macro="" textlink="">
      <xdr:nvSpPr>
        <xdr:cNvPr id="268" name="テキスト ボックス 267"/>
        <xdr:cNvSpPr txBox="1"/>
      </xdr:nvSpPr>
      <xdr:spPr>
        <a:xfrm>
          <a:off x="14401800" y="93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9" name="楕円 268"/>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0" name="テキスト ボックス 269"/>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144780</xdr:rowOff>
    </xdr:from>
    <xdr:to>
      <xdr:col>65</xdr:col>
      <xdr:colOff>53975</xdr:colOff>
      <xdr:row>56</xdr:row>
      <xdr:rowOff>74930</xdr:rowOff>
    </xdr:to>
    <xdr:sp macro="" textlink="">
      <xdr:nvSpPr>
        <xdr:cNvPr id="271" name="楕円 270"/>
        <xdr:cNvSpPr/>
      </xdr:nvSpPr>
      <xdr:spPr>
        <a:xfrm>
          <a:off x="12954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85107</xdr:rowOff>
    </xdr:from>
    <xdr:ext cx="762000" cy="259045"/>
    <xdr:sp macro="" textlink="">
      <xdr:nvSpPr>
        <xdr:cNvPr id="272" name="テキスト ボックス 271"/>
        <xdr:cNvSpPr txBox="1"/>
      </xdr:nvSpPr>
      <xdr:spPr>
        <a:xfrm>
          <a:off x="12623800" y="934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経常充当補助費が一部事務組合への負担金の増加などにより、全体で</a:t>
          </a:r>
          <a:r>
            <a:rPr kumimoji="1" lang="en-US" altLang="ja-JP" sz="1100">
              <a:latin typeface="ＭＳ Ｐゴシック" panose="020B0600070205080204" pitchFamily="50" charset="-128"/>
              <a:ea typeface="ＭＳ Ｐゴシック" panose="020B0600070205080204" pitchFamily="50" charset="-128"/>
            </a:rPr>
            <a:t>11,886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(5.53%)</a:t>
          </a:r>
          <a:r>
            <a:rPr kumimoji="1" lang="ja-JP" altLang="en-US" sz="1100">
              <a:latin typeface="ＭＳ Ｐゴシック" panose="020B0600070205080204" pitchFamily="50" charset="-128"/>
              <a:ea typeface="ＭＳ Ｐゴシック" panose="020B0600070205080204" pitchFamily="50" charset="-128"/>
            </a:rPr>
            <a:t>増加したため、経常一般財源の総額が増加し、前年度比</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ポイントの増となった。　</a:t>
          </a:r>
        </a:p>
        <a:p>
          <a:r>
            <a:rPr kumimoji="1" lang="ja-JP" altLang="en-US" sz="1100">
              <a:latin typeface="ＭＳ Ｐゴシック" panose="020B0600070205080204" pitchFamily="50" charset="-128"/>
              <a:ea typeface="ＭＳ Ｐゴシック" panose="020B0600070205080204" pitchFamily="50" charset="-128"/>
            </a:rPr>
            <a:t>　類似団体の平均を上回っているが、消防・ごみ処理・火葬場・中学校等を一部事務組合で行っていることが要因である。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83566</xdr:rowOff>
    </xdr:to>
    <xdr:cxnSp macro="">
      <xdr:nvCxnSpPr>
        <xdr:cNvPr id="303" name="直線コネクタ 302"/>
        <xdr:cNvCxnSpPr/>
      </xdr:nvCxnSpPr>
      <xdr:spPr>
        <a:xfrm>
          <a:off x="15671800" y="66878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39</xdr:row>
      <xdr:rowOff>1270</xdr:rowOff>
    </xdr:to>
    <xdr:cxnSp macro="">
      <xdr:nvCxnSpPr>
        <xdr:cNvPr id="306" name="直線コネクタ 305"/>
        <xdr:cNvCxnSpPr/>
      </xdr:nvCxnSpPr>
      <xdr:spPr>
        <a:xfrm>
          <a:off x="14782800" y="66329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117856</xdr:rowOff>
    </xdr:to>
    <xdr:cxnSp macro="">
      <xdr:nvCxnSpPr>
        <xdr:cNvPr id="309" name="直線コネクタ 308"/>
        <xdr:cNvCxnSpPr/>
      </xdr:nvCxnSpPr>
      <xdr:spPr>
        <a:xfrm>
          <a:off x="13893800" y="64592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133858</xdr:rowOff>
    </xdr:to>
    <xdr:cxnSp macro="">
      <xdr:nvCxnSpPr>
        <xdr:cNvPr id="312" name="直線コネクタ 311"/>
        <xdr:cNvCxnSpPr/>
      </xdr:nvCxnSpPr>
      <xdr:spPr>
        <a:xfrm flipV="1">
          <a:off x="13004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15" name="フローチャート: 判断 314"/>
        <xdr:cNvSpPr/>
      </xdr:nvSpPr>
      <xdr:spPr>
        <a:xfrm>
          <a:off x="12954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158259</xdr:rowOff>
    </xdr:from>
    <xdr:ext cx="762000" cy="259045"/>
    <xdr:sp macro="" textlink="">
      <xdr:nvSpPr>
        <xdr:cNvPr id="316" name="テキスト ボックス 315"/>
        <xdr:cNvSpPr txBox="1"/>
      </xdr:nvSpPr>
      <xdr:spPr>
        <a:xfrm>
          <a:off x="12623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22" name="楕円 321"/>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4843</xdr:rowOff>
    </xdr:from>
    <xdr:ext cx="762000" cy="259045"/>
    <xdr:sp macro="" textlink="">
      <xdr:nvSpPr>
        <xdr:cNvPr id="323" name="補助費等該当値テキスト"/>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24" name="楕円 323"/>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5" name="テキスト ボックス 324"/>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26" name="楕円 325"/>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27" name="テキスト ボックス 326"/>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8" name="楕円 32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9" name="テキスト ボックス 32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0" name="楕円 329"/>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1" name="テキスト ボックス 330"/>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経常経費充当公債費は平成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年度に起債した緊急防災・減災事業債の元金の償還が始まったものがあったことから、全体で</a:t>
          </a:r>
          <a:r>
            <a:rPr kumimoji="1" lang="en-US" altLang="ja-JP" sz="1100">
              <a:latin typeface="ＭＳ Ｐゴシック" panose="020B0600070205080204" pitchFamily="50" charset="-128"/>
              <a:ea typeface="ＭＳ Ｐゴシック" panose="020B0600070205080204" pitchFamily="50" charset="-128"/>
            </a:rPr>
            <a:t>932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％）増加したため、前年度比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次年度以降も、近年借り入れた緊急防災・減災事業債の元金の償還が始まるものがあるが、新たな起債を行わない限り、償還額が令和２年度以降は減少する見込みであることから、数値の減少が見込まれる。類似団体の平均と比較しても良好な数値となっていることから、今後も数値の維持を図り財政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74</xdr:row>
      <xdr:rowOff>159004</xdr:rowOff>
    </xdr:to>
    <xdr:cxnSp macro="">
      <xdr:nvCxnSpPr>
        <xdr:cNvPr id="361" name="直線コネクタ 360"/>
        <xdr:cNvCxnSpPr/>
      </xdr:nvCxnSpPr>
      <xdr:spPr>
        <a:xfrm>
          <a:off x="3987800" y="12841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154432</xdr:rowOff>
    </xdr:to>
    <xdr:cxnSp macro="">
      <xdr:nvCxnSpPr>
        <xdr:cNvPr id="364" name="直線コネクタ 363"/>
        <xdr:cNvCxnSpPr/>
      </xdr:nvCxnSpPr>
      <xdr:spPr>
        <a:xfrm>
          <a:off x="3098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67564</xdr:rowOff>
    </xdr:from>
    <xdr:to>
      <xdr:col>15</xdr:col>
      <xdr:colOff>98425</xdr:colOff>
      <xdr:row>74</xdr:row>
      <xdr:rowOff>127000</xdr:rowOff>
    </xdr:to>
    <xdr:cxnSp macro="">
      <xdr:nvCxnSpPr>
        <xdr:cNvPr id="367" name="直線コネクタ 366"/>
        <xdr:cNvCxnSpPr/>
      </xdr:nvCxnSpPr>
      <xdr:spPr>
        <a:xfrm>
          <a:off x="2209800" y="127548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53848</xdr:rowOff>
    </xdr:from>
    <xdr:to>
      <xdr:col>11</xdr:col>
      <xdr:colOff>9525</xdr:colOff>
      <xdr:row>74</xdr:row>
      <xdr:rowOff>67564</xdr:rowOff>
    </xdr:to>
    <xdr:cxnSp macro="">
      <xdr:nvCxnSpPr>
        <xdr:cNvPr id="370" name="直線コネクタ 369"/>
        <xdr:cNvCxnSpPr/>
      </xdr:nvCxnSpPr>
      <xdr:spPr>
        <a:xfrm>
          <a:off x="1320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3" name="フローチャート: 判断 372"/>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4" name="テキスト ボックス 373"/>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108204</xdr:rowOff>
    </xdr:from>
    <xdr:to>
      <xdr:col>24</xdr:col>
      <xdr:colOff>76200</xdr:colOff>
      <xdr:row>75</xdr:row>
      <xdr:rowOff>38354</xdr:rowOff>
    </xdr:to>
    <xdr:sp macro="" textlink="">
      <xdr:nvSpPr>
        <xdr:cNvPr id="380" name="楕円 379"/>
        <xdr:cNvSpPr/>
      </xdr:nvSpPr>
      <xdr:spPr>
        <a:xfrm>
          <a:off x="4775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124731</xdr:rowOff>
    </xdr:from>
    <xdr:ext cx="762000" cy="259045"/>
    <xdr:sp macro="" textlink="">
      <xdr:nvSpPr>
        <xdr:cNvPr id="381" name="公債費該当値テキスト"/>
        <xdr:cNvSpPr txBox="1"/>
      </xdr:nvSpPr>
      <xdr:spPr>
        <a:xfrm>
          <a:off x="4914900" y="1264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82" name="楕円 381"/>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83" name="テキスト ボックス 382"/>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4" name="楕円 383"/>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5" name="テキスト ボックス 384"/>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xdr:rowOff>
    </xdr:from>
    <xdr:to>
      <xdr:col>11</xdr:col>
      <xdr:colOff>60325</xdr:colOff>
      <xdr:row>74</xdr:row>
      <xdr:rowOff>118364</xdr:rowOff>
    </xdr:to>
    <xdr:sp macro="" textlink="">
      <xdr:nvSpPr>
        <xdr:cNvPr id="386" name="楕円 385"/>
        <xdr:cNvSpPr/>
      </xdr:nvSpPr>
      <xdr:spPr>
        <a:xfrm>
          <a:off x="2159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128541</xdr:rowOff>
    </xdr:from>
    <xdr:ext cx="762000" cy="259045"/>
    <xdr:sp macro="" textlink="">
      <xdr:nvSpPr>
        <xdr:cNvPr id="387" name="テキスト ボックス 386"/>
        <xdr:cNvSpPr txBox="1"/>
      </xdr:nvSpPr>
      <xdr:spPr>
        <a:xfrm>
          <a:off x="1828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xdr:rowOff>
    </xdr:from>
    <xdr:to>
      <xdr:col>6</xdr:col>
      <xdr:colOff>171450</xdr:colOff>
      <xdr:row>74</xdr:row>
      <xdr:rowOff>104648</xdr:rowOff>
    </xdr:to>
    <xdr:sp macro="" textlink="">
      <xdr:nvSpPr>
        <xdr:cNvPr id="388" name="楕円 387"/>
        <xdr:cNvSpPr/>
      </xdr:nvSpPr>
      <xdr:spPr>
        <a:xfrm>
          <a:off x="1270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114825</xdr:rowOff>
    </xdr:from>
    <xdr:ext cx="762000" cy="259045"/>
    <xdr:sp macro="" textlink="">
      <xdr:nvSpPr>
        <xdr:cNvPr id="389" name="テキスト ボックス 388"/>
        <xdr:cNvSpPr txBox="1"/>
      </xdr:nvSpPr>
      <xdr:spPr>
        <a:xfrm>
          <a:off x="939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補助費等の増加が全ての項目で増加となり、前年度比</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類似団体の平均と比較し、</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ポイント上回っているが、当村においては、平成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年度を除き、臨時財政対策債の発行を行っていないことや大型事業等があった平成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年度及び基金の積み替えを行った平成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年度を除き財政調整基金の取り崩しを行っていないことも一因と考えられる。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46989</xdr:rowOff>
    </xdr:to>
    <xdr:cxnSp macro="">
      <xdr:nvCxnSpPr>
        <xdr:cNvPr id="422" name="直線コネクタ 421"/>
        <xdr:cNvCxnSpPr/>
      </xdr:nvCxnSpPr>
      <xdr:spPr>
        <a:xfrm>
          <a:off x="15671800" y="1330960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50800</xdr:rowOff>
    </xdr:from>
    <xdr:to>
      <xdr:col>78</xdr:col>
      <xdr:colOff>69850</xdr:colOff>
      <xdr:row>77</xdr:row>
      <xdr:rowOff>107950</xdr:rowOff>
    </xdr:to>
    <xdr:cxnSp macro="">
      <xdr:nvCxnSpPr>
        <xdr:cNvPr id="425" name="直線コネクタ 424"/>
        <xdr:cNvCxnSpPr/>
      </xdr:nvCxnSpPr>
      <xdr:spPr>
        <a:xfrm>
          <a:off x="14782800" y="1325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31750</xdr:rowOff>
    </xdr:from>
    <xdr:to>
      <xdr:col>73</xdr:col>
      <xdr:colOff>180975</xdr:colOff>
      <xdr:row>77</xdr:row>
      <xdr:rowOff>50800</xdr:rowOff>
    </xdr:to>
    <xdr:cxnSp macro="">
      <xdr:nvCxnSpPr>
        <xdr:cNvPr id="428" name="直線コネクタ 427"/>
        <xdr:cNvCxnSpPr/>
      </xdr:nvCxnSpPr>
      <xdr:spPr>
        <a:xfrm>
          <a:off x="13893800" y="13061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77</xdr:row>
      <xdr:rowOff>66039</xdr:rowOff>
    </xdr:to>
    <xdr:cxnSp macro="">
      <xdr:nvCxnSpPr>
        <xdr:cNvPr id="431" name="直線コネクタ 430"/>
        <xdr:cNvCxnSpPr/>
      </xdr:nvCxnSpPr>
      <xdr:spPr>
        <a:xfrm flipV="1">
          <a:off x="13004800" y="1306195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33" name="テキスト ボックス 432"/>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34" name="フローチャート: 判断 433"/>
        <xdr:cNvSpPr/>
      </xdr:nvSpPr>
      <xdr:spPr>
        <a:xfrm>
          <a:off x="12954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35" name="テキスト ボックス 434"/>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167639</xdr:rowOff>
    </xdr:from>
    <xdr:to>
      <xdr:col>82</xdr:col>
      <xdr:colOff>158750</xdr:colOff>
      <xdr:row>78</xdr:row>
      <xdr:rowOff>97789</xdr:rowOff>
    </xdr:to>
    <xdr:sp macro="" textlink="">
      <xdr:nvSpPr>
        <xdr:cNvPr id="441" name="楕円 440"/>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139716</xdr:rowOff>
    </xdr:from>
    <xdr:ext cx="762000" cy="259045"/>
    <xdr:sp macro="" textlink="">
      <xdr:nvSpPr>
        <xdr:cNvPr id="442"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3" name="楕円 442"/>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44" name="テキスト ボックス 44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0</xdr:rowOff>
    </xdr:from>
    <xdr:to>
      <xdr:col>74</xdr:col>
      <xdr:colOff>31750</xdr:colOff>
      <xdr:row>77</xdr:row>
      <xdr:rowOff>101600</xdr:rowOff>
    </xdr:to>
    <xdr:sp macro="" textlink="">
      <xdr:nvSpPr>
        <xdr:cNvPr id="445" name="楕円 44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86377</xdr:rowOff>
    </xdr:from>
    <xdr:ext cx="762000" cy="259045"/>
    <xdr:sp macro="" textlink="">
      <xdr:nvSpPr>
        <xdr:cNvPr id="446" name="テキスト ボックス 445"/>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152400</xdr:rowOff>
    </xdr:from>
    <xdr:to>
      <xdr:col>69</xdr:col>
      <xdr:colOff>142875</xdr:colOff>
      <xdr:row>76</xdr:row>
      <xdr:rowOff>82550</xdr:rowOff>
    </xdr:to>
    <xdr:sp macro="" textlink="">
      <xdr:nvSpPr>
        <xdr:cNvPr id="447" name="楕円 446"/>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67327</xdr:rowOff>
    </xdr:from>
    <xdr:ext cx="762000" cy="259045"/>
    <xdr:sp macro="" textlink="">
      <xdr:nvSpPr>
        <xdr:cNvPr id="448" name="テキスト ボックス 447"/>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49" name="楕円 448"/>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101616</xdr:rowOff>
    </xdr:from>
    <xdr:ext cx="762000" cy="259045"/>
    <xdr:sp macro="" textlink="">
      <xdr:nvSpPr>
        <xdr:cNvPr id="450" name="テキスト ボックス 449"/>
        <xdr:cNvSpPr txBox="1"/>
      </xdr:nvSpPr>
      <xdr:spPr>
        <a:xfrm>
          <a:off x="12623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145163</xdr:rowOff>
    </xdr:from>
    <xdr:to>
      <xdr:col>29</xdr:col>
      <xdr:colOff>127000</xdr:colOff>
      <xdr:row>17</xdr:row>
      <xdr:rowOff>165250</xdr:rowOff>
    </xdr:to>
    <xdr:cxnSp macro="">
      <xdr:nvCxnSpPr>
        <xdr:cNvPr id="47" name="直線コネクタ 46"/>
        <xdr:cNvCxnSpPr/>
      </xdr:nvCxnSpPr>
      <xdr:spPr bwMode="auto">
        <a:xfrm flipV="1">
          <a:off x="5003800" y="3107438"/>
          <a:ext cx="647700" cy="2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165740</xdr:rowOff>
    </xdr:from>
    <xdr:ext cx="762000" cy="259045"/>
    <xdr:sp macro="" textlink="">
      <xdr:nvSpPr>
        <xdr:cNvPr id="48" name="人口1人当たり決算額の推移平均値テキスト130"/>
        <xdr:cNvSpPr txBox="1"/>
      </xdr:nvSpPr>
      <xdr:spPr>
        <a:xfrm>
          <a:off x="5740400" y="278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165250</xdr:rowOff>
    </xdr:from>
    <xdr:to>
      <xdr:col>26</xdr:col>
      <xdr:colOff>50800</xdr:colOff>
      <xdr:row>18</xdr:row>
      <xdr:rowOff>7116</xdr:rowOff>
    </xdr:to>
    <xdr:cxnSp macro="">
      <xdr:nvCxnSpPr>
        <xdr:cNvPr id="50" name="直線コネクタ 49"/>
        <xdr:cNvCxnSpPr/>
      </xdr:nvCxnSpPr>
      <xdr:spPr bwMode="auto">
        <a:xfrm flipV="1">
          <a:off x="4305300" y="3127525"/>
          <a:ext cx="698500" cy="13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105071</xdr:rowOff>
    </xdr:from>
    <xdr:ext cx="736600" cy="259045"/>
    <xdr:sp macro="" textlink="">
      <xdr:nvSpPr>
        <xdr:cNvPr id="52" name="テキスト ボックス 51"/>
        <xdr:cNvSpPr txBox="1"/>
      </xdr:nvSpPr>
      <xdr:spPr>
        <a:xfrm>
          <a:off x="4622800" y="272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6679</xdr:rowOff>
    </xdr:from>
    <xdr:to>
      <xdr:col>22</xdr:col>
      <xdr:colOff>114300</xdr:colOff>
      <xdr:row>18</xdr:row>
      <xdr:rowOff>7116</xdr:rowOff>
    </xdr:to>
    <xdr:cxnSp macro="">
      <xdr:nvCxnSpPr>
        <xdr:cNvPr id="53" name="直線コネクタ 52"/>
        <xdr:cNvCxnSpPr/>
      </xdr:nvCxnSpPr>
      <xdr:spPr bwMode="auto">
        <a:xfrm>
          <a:off x="3606800" y="3140404"/>
          <a:ext cx="698500" cy="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116517</xdr:rowOff>
    </xdr:from>
    <xdr:ext cx="762000" cy="259045"/>
    <xdr:sp macro="" textlink="">
      <xdr:nvSpPr>
        <xdr:cNvPr id="55" name="テキスト ボックス 54"/>
        <xdr:cNvSpPr txBox="1"/>
      </xdr:nvSpPr>
      <xdr:spPr>
        <a:xfrm>
          <a:off x="3924300" y="273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6679</xdr:rowOff>
    </xdr:from>
    <xdr:to>
      <xdr:col>18</xdr:col>
      <xdr:colOff>177800</xdr:colOff>
      <xdr:row>18</xdr:row>
      <xdr:rowOff>15014</xdr:rowOff>
    </xdr:to>
    <xdr:cxnSp macro="">
      <xdr:nvCxnSpPr>
        <xdr:cNvPr id="56" name="直線コネクタ 55"/>
        <xdr:cNvCxnSpPr/>
      </xdr:nvCxnSpPr>
      <xdr:spPr bwMode="auto">
        <a:xfrm flipV="1">
          <a:off x="2908300" y="3140404"/>
          <a:ext cx="698500" cy="8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145328</xdr:rowOff>
    </xdr:from>
    <xdr:ext cx="762000" cy="259045"/>
    <xdr:sp macro="" textlink="">
      <xdr:nvSpPr>
        <xdr:cNvPr id="58" name="テキスト ボックス 57"/>
        <xdr:cNvSpPr txBox="1"/>
      </xdr:nvSpPr>
      <xdr:spPr>
        <a:xfrm>
          <a:off x="32258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84138</xdr:rowOff>
    </xdr:from>
    <xdr:to>
      <xdr:col>15</xdr:col>
      <xdr:colOff>101600</xdr:colOff>
      <xdr:row>17</xdr:row>
      <xdr:rowOff>14288</xdr:rowOff>
    </xdr:to>
    <xdr:sp macro="" textlink="">
      <xdr:nvSpPr>
        <xdr:cNvPr id="59" name="フローチャート: 判断 58"/>
        <xdr:cNvSpPr/>
      </xdr:nvSpPr>
      <xdr:spPr bwMode="auto">
        <a:xfrm>
          <a:off x="2857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24465</xdr:rowOff>
    </xdr:from>
    <xdr:ext cx="762000" cy="259045"/>
    <xdr:sp macro="" textlink="">
      <xdr:nvSpPr>
        <xdr:cNvPr id="60" name="テキスト ボックス 59"/>
        <xdr:cNvSpPr txBox="1"/>
      </xdr:nvSpPr>
      <xdr:spPr>
        <a:xfrm>
          <a:off x="25273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94363</xdr:rowOff>
    </xdr:from>
    <xdr:to>
      <xdr:col>29</xdr:col>
      <xdr:colOff>177800</xdr:colOff>
      <xdr:row>18</xdr:row>
      <xdr:rowOff>24513</xdr:rowOff>
    </xdr:to>
    <xdr:sp macro="" textlink="">
      <xdr:nvSpPr>
        <xdr:cNvPr id="66" name="楕円 65"/>
        <xdr:cNvSpPr/>
      </xdr:nvSpPr>
      <xdr:spPr bwMode="auto">
        <a:xfrm>
          <a:off x="5600700" y="305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2940</xdr:rowOff>
    </xdr:from>
    <xdr:ext cx="762000" cy="259045"/>
    <xdr:sp macro="" textlink="">
      <xdr:nvSpPr>
        <xdr:cNvPr id="67" name="人口1人当たり決算額の推移該当値テキスト130"/>
        <xdr:cNvSpPr txBox="1"/>
      </xdr:nvSpPr>
      <xdr:spPr>
        <a:xfrm>
          <a:off x="5740400" y="296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114450</xdr:rowOff>
    </xdr:from>
    <xdr:to>
      <xdr:col>26</xdr:col>
      <xdr:colOff>101600</xdr:colOff>
      <xdr:row>18</xdr:row>
      <xdr:rowOff>44600</xdr:rowOff>
    </xdr:to>
    <xdr:sp macro="" textlink="">
      <xdr:nvSpPr>
        <xdr:cNvPr id="68" name="楕円 67"/>
        <xdr:cNvSpPr/>
      </xdr:nvSpPr>
      <xdr:spPr bwMode="auto">
        <a:xfrm>
          <a:off x="4953000" y="307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29377</xdr:rowOff>
    </xdr:from>
    <xdr:ext cx="736600" cy="259045"/>
    <xdr:sp macro="" textlink="">
      <xdr:nvSpPr>
        <xdr:cNvPr id="69" name="テキスト ボックス 68"/>
        <xdr:cNvSpPr txBox="1"/>
      </xdr:nvSpPr>
      <xdr:spPr>
        <a:xfrm>
          <a:off x="4622800" y="3163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127766</xdr:rowOff>
    </xdr:from>
    <xdr:to>
      <xdr:col>22</xdr:col>
      <xdr:colOff>165100</xdr:colOff>
      <xdr:row>18</xdr:row>
      <xdr:rowOff>57916</xdr:rowOff>
    </xdr:to>
    <xdr:sp macro="" textlink="">
      <xdr:nvSpPr>
        <xdr:cNvPr id="70" name="楕円 69"/>
        <xdr:cNvSpPr/>
      </xdr:nvSpPr>
      <xdr:spPr bwMode="auto">
        <a:xfrm>
          <a:off x="4254500" y="309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42693</xdr:rowOff>
    </xdr:from>
    <xdr:ext cx="762000" cy="259045"/>
    <xdr:sp macro="" textlink="">
      <xdr:nvSpPr>
        <xdr:cNvPr id="71" name="テキスト ボックス 70"/>
        <xdr:cNvSpPr txBox="1"/>
      </xdr:nvSpPr>
      <xdr:spPr>
        <a:xfrm>
          <a:off x="3924300" y="317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127329</xdr:rowOff>
    </xdr:from>
    <xdr:to>
      <xdr:col>19</xdr:col>
      <xdr:colOff>38100</xdr:colOff>
      <xdr:row>18</xdr:row>
      <xdr:rowOff>57479</xdr:rowOff>
    </xdr:to>
    <xdr:sp macro="" textlink="">
      <xdr:nvSpPr>
        <xdr:cNvPr id="72" name="楕円 71"/>
        <xdr:cNvSpPr/>
      </xdr:nvSpPr>
      <xdr:spPr bwMode="auto">
        <a:xfrm>
          <a:off x="3556000" y="3089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42256</xdr:rowOff>
    </xdr:from>
    <xdr:ext cx="762000" cy="259045"/>
    <xdr:sp macro="" textlink="">
      <xdr:nvSpPr>
        <xdr:cNvPr id="73" name="テキスト ボックス 72"/>
        <xdr:cNvSpPr txBox="1"/>
      </xdr:nvSpPr>
      <xdr:spPr>
        <a:xfrm>
          <a:off x="3225800" y="317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135664</xdr:rowOff>
    </xdr:from>
    <xdr:to>
      <xdr:col>15</xdr:col>
      <xdr:colOff>101600</xdr:colOff>
      <xdr:row>18</xdr:row>
      <xdr:rowOff>65814</xdr:rowOff>
    </xdr:to>
    <xdr:sp macro="" textlink="">
      <xdr:nvSpPr>
        <xdr:cNvPr id="74" name="楕円 73"/>
        <xdr:cNvSpPr/>
      </xdr:nvSpPr>
      <xdr:spPr bwMode="auto">
        <a:xfrm>
          <a:off x="2857500" y="3097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50591</xdr:rowOff>
    </xdr:from>
    <xdr:ext cx="762000" cy="259045"/>
    <xdr:sp macro="" textlink="">
      <xdr:nvSpPr>
        <xdr:cNvPr id="75" name="テキスト ボックス 74"/>
        <xdr:cNvSpPr txBox="1"/>
      </xdr:nvSpPr>
      <xdr:spPr>
        <a:xfrm>
          <a:off x="2527300" y="31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115113</xdr:rowOff>
    </xdr:from>
    <xdr:to>
      <xdr:col>29</xdr:col>
      <xdr:colOff>127000</xdr:colOff>
      <xdr:row>37</xdr:row>
      <xdr:rowOff>119753</xdr:rowOff>
    </xdr:to>
    <xdr:cxnSp macro="">
      <xdr:nvCxnSpPr>
        <xdr:cNvPr id="108" name="直線コネクタ 107"/>
        <xdr:cNvCxnSpPr/>
      </xdr:nvCxnSpPr>
      <xdr:spPr bwMode="auto">
        <a:xfrm>
          <a:off x="5003800" y="7239813"/>
          <a:ext cx="647700" cy="4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96565</xdr:rowOff>
    </xdr:from>
    <xdr:to>
      <xdr:col>26</xdr:col>
      <xdr:colOff>50800</xdr:colOff>
      <xdr:row>37</xdr:row>
      <xdr:rowOff>115113</xdr:rowOff>
    </xdr:to>
    <xdr:cxnSp macro="">
      <xdr:nvCxnSpPr>
        <xdr:cNvPr id="111" name="直線コネクタ 110"/>
        <xdr:cNvCxnSpPr/>
      </xdr:nvCxnSpPr>
      <xdr:spPr bwMode="auto">
        <a:xfrm>
          <a:off x="4305300" y="7221265"/>
          <a:ext cx="698500" cy="1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96565</xdr:rowOff>
    </xdr:from>
    <xdr:to>
      <xdr:col>22</xdr:col>
      <xdr:colOff>114300</xdr:colOff>
      <xdr:row>37</xdr:row>
      <xdr:rowOff>136700</xdr:rowOff>
    </xdr:to>
    <xdr:cxnSp macro="">
      <xdr:nvCxnSpPr>
        <xdr:cNvPr id="114" name="直線コネクタ 113"/>
        <xdr:cNvCxnSpPr/>
      </xdr:nvCxnSpPr>
      <xdr:spPr bwMode="auto">
        <a:xfrm flipV="1">
          <a:off x="3606800" y="7221265"/>
          <a:ext cx="698500" cy="4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136700</xdr:rowOff>
    </xdr:from>
    <xdr:to>
      <xdr:col>18</xdr:col>
      <xdr:colOff>177800</xdr:colOff>
      <xdr:row>37</xdr:row>
      <xdr:rowOff>149959</xdr:rowOff>
    </xdr:to>
    <xdr:cxnSp macro="">
      <xdr:nvCxnSpPr>
        <xdr:cNvPr id="117" name="直線コネクタ 116"/>
        <xdr:cNvCxnSpPr/>
      </xdr:nvCxnSpPr>
      <xdr:spPr bwMode="auto">
        <a:xfrm flipV="1">
          <a:off x="2908300" y="7261400"/>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212948</xdr:rowOff>
    </xdr:from>
    <xdr:to>
      <xdr:col>15</xdr:col>
      <xdr:colOff>101600</xdr:colOff>
      <xdr:row>35</xdr:row>
      <xdr:rowOff>314548</xdr:rowOff>
    </xdr:to>
    <xdr:sp macro="" textlink="">
      <xdr:nvSpPr>
        <xdr:cNvPr id="120" name="フローチャート: 判断 119"/>
        <xdr:cNvSpPr/>
      </xdr:nvSpPr>
      <xdr:spPr bwMode="auto">
        <a:xfrm>
          <a:off x="28575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324725</xdr:rowOff>
    </xdr:from>
    <xdr:ext cx="762000" cy="259045"/>
    <xdr:sp macro="" textlink="">
      <xdr:nvSpPr>
        <xdr:cNvPr id="121" name="テキスト ボックス 120"/>
        <xdr:cNvSpPr txBox="1"/>
      </xdr:nvSpPr>
      <xdr:spPr>
        <a:xfrm>
          <a:off x="25273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68953</xdr:rowOff>
    </xdr:from>
    <xdr:to>
      <xdr:col>29</xdr:col>
      <xdr:colOff>177800</xdr:colOff>
      <xdr:row>37</xdr:row>
      <xdr:rowOff>170553</xdr:rowOff>
    </xdr:to>
    <xdr:sp macro="" textlink="">
      <xdr:nvSpPr>
        <xdr:cNvPr id="127" name="楕円 126"/>
        <xdr:cNvSpPr/>
      </xdr:nvSpPr>
      <xdr:spPr bwMode="auto">
        <a:xfrm>
          <a:off x="5600700" y="719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148980</xdr:rowOff>
    </xdr:from>
    <xdr:ext cx="762000" cy="259045"/>
    <xdr:sp macro="" textlink="">
      <xdr:nvSpPr>
        <xdr:cNvPr id="128" name="人口1人当たり決算額の推移該当値テキスト445"/>
        <xdr:cNvSpPr txBox="1"/>
      </xdr:nvSpPr>
      <xdr:spPr>
        <a:xfrm>
          <a:off x="5740400" y="710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64313</xdr:rowOff>
    </xdr:from>
    <xdr:to>
      <xdr:col>26</xdr:col>
      <xdr:colOff>101600</xdr:colOff>
      <xdr:row>37</xdr:row>
      <xdr:rowOff>165913</xdr:rowOff>
    </xdr:to>
    <xdr:sp macro="" textlink="">
      <xdr:nvSpPr>
        <xdr:cNvPr id="129" name="楕円 128"/>
        <xdr:cNvSpPr/>
      </xdr:nvSpPr>
      <xdr:spPr bwMode="auto">
        <a:xfrm>
          <a:off x="4953000" y="718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150690</xdr:rowOff>
    </xdr:from>
    <xdr:ext cx="736600" cy="259045"/>
    <xdr:sp macro="" textlink="">
      <xdr:nvSpPr>
        <xdr:cNvPr id="130" name="テキスト ボックス 129"/>
        <xdr:cNvSpPr txBox="1"/>
      </xdr:nvSpPr>
      <xdr:spPr>
        <a:xfrm>
          <a:off x="4622800" y="7275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45765</xdr:rowOff>
    </xdr:from>
    <xdr:to>
      <xdr:col>22</xdr:col>
      <xdr:colOff>165100</xdr:colOff>
      <xdr:row>37</xdr:row>
      <xdr:rowOff>147365</xdr:rowOff>
    </xdr:to>
    <xdr:sp macro="" textlink="">
      <xdr:nvSpPr>
        <xdr:cNvPr id="131" name="楕円 130"/>
        <xdr:cNvSpPr/>
      </xdr:nvSpPr>
      <xdr:spPr bwMode="auto">
        <a:xfrm>
          <a:off x="4254500" y="717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132142</xdr:rowOff>
    </xdr:from>
    <xdr:ext cx="762000" cy="259045"/>
    <xdr:sp macro="" textlink="">
      <xdr:nvSpPr>
        <xdr:cNvPr id="132" name="テキスト ボックス 131"/>
        <xdr:cNvSpPr txBox="1"/>
      </xdr:nvSpPr>
      <xdr:spPr>
        <a:xfrm>
          <a:off x="3924300" y="725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85900</xdr:rowOff>
    </xdr:from>
    <xdr:to>
      <xdr:col>19</xdr:col>
      <xdr:colOff>38100</xdr:colOff>
      <xdr:row>37</xdr:row>
      <xdr:rowOff>187500</xdr:rowOff>
    </xdr:to>
    <xdr:sp macro="" textlink="">
      <xdr:nvSpPr>
        <xdr:cNvPr id="133" name="楕円 132"/>
        <xdr:cNvSpPr/>
      </xdr:nvSpPr>
      <xdr:spPr bwMode="auto">
        <a:xfrm>
          <a:off x="3556000" y="721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172277</xdr:rowOff>
    </xdr:from>
    <xdr:ext cx="762000" cy="259045"/>
    <xdr:sp macro="" textlink="">
      <xdr:nvSpPr>
        <xdr:cNvPr id="134" name="テキスト ボックス 133"/>
        <xdr:cNvSpPr txBox="1"/>
      </xdr:nvSpPr>
      <xdr:spPr>
        <a:xfrm>
          <a:off x="3225800" y="72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99159</xdr:rowOff>
    </xdr:from>
    <xdr:to>
      <xdr:col>15</xdr:col>
      <xdr:colOff>101600</xdr:colOff>
      <xdr:row>37</xdr:row>
      <xdr:rowOff>200759</xdr:rowOff>
    </xdr:to>
    <xdr:sp macro="" textlink="">
      <xdr:nvSpPr>
        <xdr:cNvPr id="135" name="楕円 134"/>
        <xdr:cNvSpPr/>
      </xdr:nvSpPr>
      <xdr:spPr bwMode="auto">
        <a:xfrm>
          <a:off x="2857500" y="7223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185536</xdr:rowOff>
    </xdr:from>
    <xdr:ext cx="762000" cy="259045"/>
    <xdr:sp macro="" textlink="">
      <xdr:nvSpPr>
        <xdr:cNvPr id="136" name="テキスト ボックス 135"/>
        <xdr:cNvSpPr txBox="1"/>
      </xdr:nvSpPr>
      <xdr:spPr>
        <a:xfrm>
          <a:off x="2527300" y="731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27007</xdr:rowOff>
    </xdr:from>
    <xdr:to>
      <xdr:col>24</xdr:col>
      <xdr:colOff>63500</xdr:colOff>
      <xdr:row>39</xdr:row>
      <xdr:rowOff>57707</xdr:rowOff>
    </xdr:to>
    <xdr:cxnSp macro="">
      <xdr:nvCxnSpPr>
        <xdr:cNvPr id="63" name="直線コネクタ 62"/>
        <xdr:cNvCxnSpPr/>
      </xdr:nvCxnSpPr>
      <xdr:spPr>
        <a:xfrm flipV="1">
          <a:off x="3797300" y="6713557"/>
          <a:ext cx="838200" cy="3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18606</xdr:rowOff>
    </xdr:from>
    <xdr:ext cx="599010" cy="259045"/>
    <xdr:sp macro="" textlink="">
      <xdr:nvSpPr>
        <xdr:cNvPr id="64" name="人件費平均値テキスト"/>
        <xdr:cNvSpPr txBox="1"/>
      </xdr:nvSpPr>
      <xdr:spPr>
        <a:xfrm>
          <a:off x="4686300" y="6362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57707</xdr:rowOff>
    </xdr:from>
    <xdr:to>
      <xdr:col>19</xdr:col>
      <xdr:colOff>177800</xdr:colOff>
      <xdr:row>39</xdr:row>
      <xdr:rowOff>73426</xdr:rowOff>
    </xdr:to>
    <xdr:cxnSp macro="">
      <xdr:nvCxnSpPr>
        <xdr:cNvPr id="66" name="直線コネクタ 65"/>
        <xdr:cNvCxnSpPr/>
      </xdr:nvCxnSpPr>
      <xdr:spPr>
        <a:xfrm flipV="1">
          <a:off x="2908300" y="6744257"/>
          <a:ext cx="889000" cy="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129407</xdr:rowOff>
    </xdr:from>
    <xdr:ext cx="599010" cy="259045"/>
    <xdr:sp macro="" textlink="">
      <xdr:nvSpPr>
        <xdr:cNvPr id="68" name="テキスト ボックス 67"/>
        <xdr:cNvSpPr txBox="1"/>
      </xdr:nvSpPr>
      <xdr:spPr>
        <a:xfrm>
          <a:off x="3497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72168</xdr:rowOff>
    </xdr:from>
    <xdr:to>
      <xdr:col>15</xdr:col>
      <xdr:colOff>50800</xdr:colOff>
      <xdr:row>39</xdr:row>
      <xdr:rowOff>73426</xdr:rowOff>
    </xdr:to>
    <xdr:cxnSp macro="">
      <xdr:nvCxnSpPr>
        <xdr:cNvPr id="69" name="直線コネクタ 68"/>
        <xdr:cNvCxnSpPr/>
      </xdr:nvCxnSpPr>
      <xdr:spPr>
        <a:xfrm>
          <a:off x="2019300" y="675871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140749</xdr:rowOff>
    </xdr:from>
    <xdr:ext cx="599010" cy="259045"/>
    <xdr:sp macro="" textlink="">
      <xdr:nvSpPr>
        <xdr:cNvPr id="71" name="テキスト ボックス 70"/>
        <xdr:cNvSpPr txBox="1"/>
      </xdr:nvSpPr>
      <xdr:spPr>
        <a:xfrm>
          <a:off x="2608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68128</xdr:rowOff>
    </xdr:from>
    <xdr:to>
      <xdr:col>10</xdr:col>
      <xdr:colOff>114300</xdr:colOff>
      <xdr:row>39</xdr:row>
      <xdr:rowOff>72168</xdr:rowOff>
    </xdr:to>
    <xdr:cxnSp macro="">
      <xdr:nvCxnSpPr>
        <xdr:cNvPr id="72" name="直線コネクタ 71"/>
        <xdr:cNvCxnSpPr/>
      </xdr:nvCxnSpPr>
      <xdr:spPr>
        <a:xfrm>
          <a:off x="1130300" y="6754678"/>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5820</xdr:rowOff>
    </xdr:from>
    <xdr:ext cx="599010" cy="259045"/>
    <xdr:sp macro="" textlink="">
      <xdr:nvSpPr>
        <xdr:cNvPr id="74" name="テキスト ボックス 73"/>
        <xdr:cNvSpPr txBox="1"/>
      </xdr:nvSpPr>
      <xdr:spPr>
        <a:xfrm>
          <a:off x="1719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68780</xdr:rowOff>
    </xdr:from>
    <xdr:to>
      <xdr:col>6</xdr:col>
      <xdr:colOff>38100</xdr:colOff>
      <xdr:row>37</xdr:row>
      <xdr:rowOff>170380</xdr:rowOff>
    </xdr:to>
    <xdr:sp macro="" textlink="">
      <xdr:nvSpPr>
        <xdr:cNvPr id="75" name="フローチャート: 判断 74"/>
        <xdr:cNvSpPr/>
      </xdr:nvSpPr>
      <xdr:spPr>
        <a:xfrm>
          <a:off x="1079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15457</xdr:rowOff>
    </xdr:from>
    <xdr:ext cx="599010" cy="259045"/>
    <xdr:sp macro="" textlink="">
      <xdr:nvSpPr>
        <xdr:cNvPr id="76" name="テキスト ボックス 75"/>
        <xdr:cNvSpPr txBox="1"/>
      </xdr:nvSpPr>
      <xdr:spPr>
        <a:xfrm>
          <a:off x="830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147657</xdr:rowOff>
    </xdr:from>
    <xdr:to>
      <xdr:col>24</xdr:col>
      <xdr:colOff>114300</xdr:colOff>
      <xdr:row>39</xdr:row>
      <xdr:rowOff>77807</xdr:rowOff>
    </xdr:to>
    <xdr:sp macro="" textlink="">
      <xdr:nvSpPr>
        <xdr:cNvPr id="82" name="楕円 81"/>
        <xdr:cNvSpPr/>
      </xdr:nvSpPr>
      <xdr:spPr>
        <a:xfrm>
          <a:off x="4584700" y="66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62584</xdr:rowOff>
    </xdr:from>
    <xdr:ext cx="599010" cy="259045"/>
    <xdr:sp macro="" textlink="">
      <xdr:nvSpPr>
        <xdr:cNvPr id="83" name="人件費該当値テキスト"/>
        <xdr:cNvSpPr txBox="1"/>
      </xdr:nvSpPr>
      <xdr:spPr>
        <a:xfrm>
          <a:off x="4686300" y="657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6907</xdr:rowOff>
    </xdr:from>
    <xdr:to>
      <xdr:col>20</xdr:col>
      <xdr:colOff>38100</xdr:colOff>
      <xdr:row>39</xdr:row>
      <xdr:rowOff>108507</xdr:rowOff>
    </xdr:to>
    <xdr:sp macro="" textlink="">
      <xdr:nvSpPr>
        <xdr:cNvPr id="84" name="楕円 83"/>
        <xdr:cNvSpPr/>
      </xdr:nvSpPr>
      <xdr:spPr>
        <a:xfrm>
          <a:off x="3746500" y="66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39</xdr:row>
      <xdr:rowOff>99634</xdr:rowOff>
    </xdr:from>
    <xdr:ext cx="599010" cy="259045"/>
    <xdr:sp macro="" textlink="">
      <xdr:nvSpPr>
        <xdr:cNvPr id="85" name="テキスト ボックス 84"/>
        <xdr:cNvSpPr txBox="1"/>
      </xdr:nvSpPr>
      <xdr:spPr>
        <a:xfrm>
          <a:off x="3497795" y="678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22626</xdr:rowOff>
    </xdr:from>
    <xdr:to>
      <xdr:col>15</xdr:col>
      <xdr:colOff>101600</xdr:colOff>
      <xdr:row>39</xdr:row>
      <xdr:rowOff>124226</xdr:rowOff>
    </xdr:to>
    <xdr:sp macro="" textlink="">
      <xdr:nvSpPr>
        <xdr:cNvPr id="86" name="楕円 85"/>
        <xdr:cNvSpPr/>
      </xdr:nvSpPr>
      <xdr:spPr>
        <a:xfrm>
          <a:off x="2857500" y="670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115353</xdr:rowOff>
    </xdr:from>
    <xdr:ext cx="599010" cy="259045"/>
    <xdr:sp macro="" textlink="">
      <xdr:nvSpPr>
        <xdr:cNvPr id="87" name="テキスト ボックス 86"/>
        <xdr:cNvSpPr txBox="1"/>
      </xdr:nvSpPr>
      <xdr:spPr>
        <a:xfrm>
          <a:off x="2608795" y="680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21368</xdr:rowOff>
    </xdr:from>
    <xdr:to>
      <xdr:col>10</xdr:col>
      <xdr:colOff>165100</xdr:colOff>
      <xdr:row>39</xdr:row>
      <xdr:rowOff>122968</xdr:rowOff>
    </xdr:to>
    <xdr:sp macro="" textlink="">
      <xdr:nvSpPr>
        <xdr:cNvPr id="88" name="楕円 87"/>
        <xdr:cNvSpPr/>
      </xdr:nvSpPr>
      <xdr:spPr>
        <a:xfrm>
          <a:off x="1968500" y="67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114095</xdr:rowOff>
    </xdr:from>
    <xdr:ext cx="599010" cy="259045"/>
    <xdr:sp macro="" textlink="">
      <xdr:nvSpPr>
        <xdr:cNvPr id="89" name="テキスト ボックス 88"/>
        <xdr:cNvSpPr txBox="1"/>
      </xdr:nvSpPr>
      <xdr:spPr>
        <a:xfrm>
          <a:off x="1719795" y="680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17328</xdr:rowOff>
    </xdr:from>
    <xdr:to>
      <xdr:col>6</xdr:col>
      <xdr:colOff>38100</xdr:colOff>
      <xdr:row>39</xdr:row>
      <xdr:rowOff>118928</xdr:rowOff>
    </xdr:to>
    <xdr:sp macro="" textlink="">
      <xdr:nvSpPr>
        <xdr:cNvPr id="90" name="楕円 89"/>
        <xdr:cNvSpPr/>
      </xdr:nvSpPr>
      <xdr:spPr>
        <a:xfrm>
          <a:off x="1079500" y="67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110055</xdr:rowOff>
    </xdr:from>
    <xdr:ext cx="599010" cy="259045"/>
    <xdr:sp macro="" textlink="">
      <xdr:nvSpPr>
        <xdr:cNvPr id="91" name="テキスト ボックス 90"/>
        <xdr:cNvSpPr txBox="1"/>
      </xdr:nvSpPr>
      <xdr:spPr>
        <a:xfrm>
          <a:off x="830795" y="679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50902</xdr:rowOff>
    </xdr:from>
    <xdr:to>
      <xdr:col>24</xdr:col>
      <xdr:colOff>63500</xdr:colOff>
      <xdr:row>58</xdr:row>
      <xdr:rowOff>57618</xdr:rowOff>
    </xdr:to>
    <xdr:cxnSp macro="">
      <xdr:nvCxnSpPr>
        <xdr:cNvPr id="122" name="直線コネクタ 121"/>
        <xdr:cNvCxnSpPr/>
      </xdr:nvCxnSpPr>
      <xdr:spPr>
        <a:xfrm flipV="1">
          <a:off x="3797300" y="9995002"/>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102834</xdr:rowOff>
    </xdr:from>
    <xdr:ext cx="599010" cy="259045"/>
    <xdr:sp macro="" textlink="">
      <xdr:nvSpPr>
        <xdr:cNvPr id="123" name="物件費平均値テキスト"/>
        <xdr:cNvSpPr txBox="1"/>
      </xdr:nvSpPr>
      <xdr:spPr>
        <a:xfrm>
          <a:off x="4686300" y="9704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49442</xdr:rowOff>
    </xdr:from>
    <xdr:to>
      <xdr:col>19</xdr:col>
      <xdr:colOff>177800</xdr:colOff>
      <xdr:row>58</xdr:row>
      <xdr:rowOff>57618</xdr:rowOff>
    </xdr:to>
    <xdr:cxnSp macro="">
      <xdr:nvCxnSpPr>
        <xdr:cNvPr id="125" name="直線コネクタ 124"/>
        <xdr:cNvCxnSpPr/>
      </xdr:nvCxnSpPr>
      <xdr:spPr>
        <a:xfrm>
          <a:off x="2908300" y="9993542"/>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44432</xdr:rowOff>
    </xdr:from>
    <xdr:ext cx="599010" cy="259045"/>
    <xdr:sp macro="" textlink="">
      <xdr:nvSpPr>
        <xdr:cNvPr id="127" name="テキスト ボックス 126"/>
        <xdr:cNvSpPr txBox="1"/>
      </xdr:nvSpPr>
      <xdr:spPr>
        <a:xfrm>
          <a:off x="3497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49029</xdr:rowOff>
    </xdr:from>
    <xdr:to>
      <xdr:col>15</xdr:col>
      <xdr:colOff>50800</xdr:colOff>
      <xdr:row>58</xdr:row>
      <xdr:rowOff>49442</xdr:rowOff>
    </xdr:to>
    <xdr:cxnSp macro="">
      <xdr:nvCxnSpPr>
        <xdr:cNvPr id="128" name="直線コネクタ 127"/>
        <xdr:cNvCxnSpPr/>
      </xdr:nvCxnSpPr>
      <xdr:spPr>
        <a:xfrm>
          <a:off x="2019300" y="9993129"/>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58391</xdr:rowOff>
    </xdr:from>
    <xdr:ext cx="599010" cy="259045"/>
    <xdr:sp macro="" textlink="">
      <xdr:nvSpPr>
        <xdr:cNvPr id="130" name="テキスト ボックス 129"/>
        <xdr:cNvSpPr txBox="1"/>
      </xdr:nvSpPr>
      <xdr:spPr>
        <a:xfrm>
          <a:off x="2608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26275</xdr:rowOff>
    </xdr:from>
    <xdr:to>
      <xdr:col>10</xdr:col>
      <xdr:colOff>114300</xdr:colOff>
      <xdr:row>58</xdr:row>
      <xdr:rowOff>49029</xdr:rowOff>
    </xdr:to>
    <xdr:cxnSp macro="">
      <xdr:nvCxnSpPr>
        <xdr:cNvPr id="131" name="直線コネクタ 130"/>
        <xdr:cNvCxnSpPr/>
      </xdr:nvCxnSpPr>
      <xdr:spPr>
        <a:xfrm>
          <a:off x="1130300" y="9970375"/>
          <a:ext cx="889000" cy="2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33" name="テキスト ボックス 132"/>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34" name="フローチャート: 判断 133"/>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5" name="テキスト ボックス 134"/>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xdr:rowOff>
    </xdr:from>
    <xdr:to>
      <xdr:col>24</xdr:col>
      <xdr:colOff>114300</xdr:colOff>
      <xdr:row>58</xdr:row>
      <xdr:rowOff>101702</xdr:rowOff>
    </xdr:to>
    <xdr:sp macro="" textlink="">
      <xdr:nvSpPr>
        <xdr:cNvPr id="141" name="楕円 140"/>
        <xdr:cNvSpPr/>
      </xdr:nvSpPr>
      <xdr:spPr>
        <a:xfrm>
          <a:off x="4584700" y="99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86479</xdr:rowOff>
    </xdr:from>
    <xdr:ext cx="599010" cy="259045"/>
    <xdr:sp macro="" textlink="">
      <xdr:nvSpPr>
        <xdr:cNvPr id="142" name="物件費該当値テキスト"/>
        <xdr:cNvSpPr txBox="1"/>
      </xdr:nvSpPr>
      <xdr:spPr>
        <a:xfrm>
          <a:off x="4686300" y="985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6818</xdr:rowOff>
    </xdr:from>
    <xdr:to>
      <xdr:col>20</xdr:col>
      <xdr:colOff>38100</xdr:colOff>
      <xdr:row>58</xdr:row>
      <xdr:rowOff>108418</xdr:rowOff>
    </xdr:to>
    <xdr:sp macro="" textlink="">
      <xdr:nvSpPr>
        <xdr:cNvPr id="143" name="楕円 142"/>
        <xdr:cNvSpPr/>
      </xdr:nvSpPr>
      <xdr:spPr>
        <a:xfrm>
          <a:off x="3746500" y="99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99545</xdr:rowOff>
    </xdr:from>
    <xdr:ext cx="599010" cy="259045"/>
    <xdr:sp macro="" textlink="">
      <xdr:nvSpPr>
        <xdr:cNvPr id="144" name="テキスト ボックス 143"/>
        <xdr:cNvSpPr txBox="1"/>
      </xdr:nvSpPr>
      <xdr:spPr>
        <a:xfrm>
          <a:off x="3497795" y="1004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170092</xdr:rowOff>
    </xdr:from>
    <xdr:to>
      <xdr:col>15</xdr:col>
      <xdr:colOff>101600</xdr:colOff>
      <xdr:row>58</xdr:row>
      <xdr:rowOff>100242</xdr:rowOff>
    </xdr:to>
    <xdr:sp macro="" textlink="">
      <xdr:nvSpPr>
        <xdr:cNvPr id="145" name="楕円 144"/>
        <xdr:cNvSpPr/>
      </xdr:nvSpPr>
      <xdr:spPr>
        <a:xfrm>
          <a:off x="2857500" y="9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91369</xdr:rowOff>
    </xdr:from>
    <xdr:ext cx="599010" cy="259045"/>
    <xdr:sp macro="" textlink="">
      <xdr:nvSpPr>
        <xdr:cNvPr id="146" name="テキスト ボックス 145"/>
        <xdr:cNvSpPr txBox="1"/>
      </xdr:nvSpPr>
      <xdr:spPr>
        <a:xfrm>
          <a:off x="2608795" y="1003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169679</xdr:rowOff>
    </xdr:from>
    <xdr:to>
      <xdr:col>10</xdr:col>
      <xdr:colOff>165100</xdr:colOff>
      <xdr:row>58</xdr:row>
      <xdr:rowOff>99829</xdr:rowOff>
    </xdr:to>
    <xdr:sp macro="" textlink="">
      <xdr:nvSpPr>
        <xdr:cNvPr id="147" name="楕円 146"/>
        <xdr:cNvSpPr/>
      </xdr:nvSpPr>
      <xdr:spPr>
        <a:xfrm>
          <a:off x="1968500" y="994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90956</xdr:rowOff>
    </xdr:from>
    <xdr:ext cx="599010" cy="259045"/>
    <xdr:sp macro="" textlink="">
      <xdr:nvSpPr>
        <xdr:cNvPr id="148" name="テキスト ボックス 147"/>
        <xdr:cNvSpPr txBox="1"/>
      </xdr:nvSpPr>
      <xdr:spPr>
        <a:xfrm>
          <a:off x="1719795" y="1003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146925</xdr:rowOff>
    </xdr:from>
    <xdr:to>
      <xdr:col>6</xdr:col>
      <xdr:colOff>38100</xdr:colOff>
      <xdr:row>58</xdr:row>
      <xdr:rowOff>77075</xdr:rowOff>
    </xdr:to>
    <xdr:sp macro="" textlink="">
      <xdr:nvSpPr>
        <xdr:cNvPr id="149" name="楕円 148"/>
        <xdr:cNvSpPr/>
      </xdr:nvSpPr>
      <xdr:spPr>
        <a:xfrm>
          <a:off x="1079500" y="99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68202</xdr:rowOff>
    </xdr:from>
    <xdr:ext cx="599010" cy="259045"/>
    <xdr:sp macro="" textlink="">
      <xdr:nvSpPr>
        <xdr:cNvPr id="150" name="テキスト ボックス 149"/>
        <xdr:cNvSpPr txBox="1"/>
      </xdr:nvSpPr>
      <xdr:spPr>
        <a:xfrm>
          <a:off x="830795" y="1001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11798</xdr:rowOff>
    </xdr:from>
    <xdr:to>
      <xdr:col>24</xdr:col>
      <xdr:colOff>63500</xdr:colOff>
      <xdr:row>79</xdr:row>
      <xdr:rowOff>13500</xdr:rowOff>
    </xdr:to>
    <xdr:cxnSp macro="">
      <xdr:nvCxnSpPr>
        <xdr:cNvPr id="179" name="直線コネクタ 178"/>
        <xdr:cNvCxnSpPr/>
      </xdr:nvCxnSpPr>
      <xdr:spPr>
        <a:xfrm flipV="1">
          <a:off x="3797300" y="13556348"/>
          <a:ext cx="8382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13500</xdr:rowOff>
    </xdr:from>
    <xdr:to>
      <xdr:col>19</xdr:col>
      <xdr:colOff>177800</xdr:colOff>
      <xdr:row>79</xdr:row>
      <xdr:rowOff>19419</xdr:rowOff>
    </xdr:to>
    <xdr:cxnSp macro="">
      <xdr:nvCxnSpPr>
        <xdr:cNvPr id="182" name="直線コネクタ 181"/>
        <xdr:cNvCxnSpPr/>
      </xdr:nvCxnSpPr>
      <xdr:spPr>
        <a:xfrm flipV="1">
          <a:off x="2908300" y="13558050"/>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16751</xdr:rowOff>
    </xdr:from>
    <xdr:to>
      <xdr:col>15</xdr:col>
      <xdr:colOff>50800</xdr:colOff>
      <xdr:row>79</xdr:row>
      <xdr:rowOff>19419</xdr:rowOff>
    </xdr:to>
    <xdr:cxnSp macro="">
      <xdr:nvCxnSpPr>
        <xdr:cNvPr id="185" name="直線コネクタ 184"/>
        <xdr:cNvCxnSpPr/>
      </xdr:nvCxnSpPr>
      <xdr:spPr>
        <a:xfrm>
          <a:off x="2019300" y="135613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15075</xdr:rowOff>
    </xdr:from>
    <xdr:to>
      <xdr:col>10</xdr:col>
      <xdr:colOff>114300</xdr:colOff>
      <xdr:row>79</xdr:row>
      <xdr:rowOff>16751</xdr:rowOff>
    </xdr:to>
    <xdr:cxnSp macro="">
      <xdr:nvCxnSpPr>
        <xdr:cNvPr id="188" name="直線コネクタ 187"/>
        <xdr:cNvCxnSpPr/>
      </xdr:nvCxnSpPr>
      <xdr:spPr>
        <a:xfrm>
          <a:off x="1130300" y="135596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95580</xdr:rowOff>
    </xdr:from>
    <xdr:to>
      <xdr:col>6</xdr:col>
      <xdr:colOff>38100</xdr:colOff>
      <xdr:row>78</xdr:row>
      <xdr:rowOff>25730</xdr:rowOff>
    </xdr:to>
    <xdr:sp macro="" textlink="">
      <xdr:nvSpPr>
        <xdr:cNvPr id="191" name="フローチャート: 判断 190"/>
        <xdr:cNvSpPr/>
      </xdr:nvSpPr>
      <xdr:spPr>
        <a:xfrm>
          <a:off x="1079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42257</xdr:rowOff>
    </xdr:from>
    <xdr:ext cx="534377" cy="259045"/>
    <xdr:sp macro="" textlink="">
      <xdr:nvSpPr>
        <xdr:cNvPr id="192" name="テキスト ボックス 191"/>
        <xdr:cNvSpPr txBox="1"/>
      </xdr:nvSpPr>
      <xdr:spPr>
        <a:xfrm>
          <a:off x="863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132448</xdr:rowOff>
    </xdr:from>
    <xdr:to>
      <xdr:col>24</xdr:col>
      <xdr:colOff>114300</xdr:colOff>
      <xdr:row>79</xdr:row>
      <xdr:rowOff>62598</xdr:rowOff>
    </xdr:to>
    <xdr:sp macro="" textlink="">
      <xdr:nvSpPr>
        <xdr:cNvPr id="198" name="楕円 197"/>
        <xdr:cNvSpPr/>
      </xdr:nvSpPr>
      <xdr:spPr>
        <a:xfrm>
          <a:off x="45847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47375</xdr:rowOff>
    </xdr:from>
    <xdr:ext cx="469744" cy="259045"/>
    <xdr:sp macro="" textlink="">
      <xdr:nvSpPr>
        <xdr:cNvPr id="199" name="維持補修費該当値テキスト"/>
        <xdr:cNvSpPr txBox="1"/>
      </xdr:nvSpPr>
      <xdr:spPr>
        <a:xfrm>
          <a:off x="4686300" y="134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134150</xdr:rowOff>
    </xdr:from>
    <xdr:to>
      <xdr:col>20</xdr:col>
      <xdr:colOff>38100</xdr:colOff>
      <xdr:row>79</xdr:row>
      <xdr:rowOff>64300</xdr:rowOff>
    </xdr:to>
    <xdr:sp macro="" textlink="">
      <xdr:nvSpPr>
        <xdr:cNvPr id="200" name="楕円 199"/>
        <xdr:cNvSpPr/>
      </xdr:nvSpPr>
      <xdr:spPr>
        <a:xfrm>
          <a:off x="3746500" y="135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55427</xdr:rowOff>
    </xdr:from>
    <xdr:ext cx="469744" cy="259045"/>
    <xdr:sp macro="" textlink="">
      <xdr:nvSpPr>
        <xdr:cNvPr id="201" name="テキスト ボックス 200"/>
        <xdr:cNvSpPr txBox="1"/>
      </xdr:nvSpPr>
      <xdr:spPr>
        <a:xfrm>
          <a:off x="3562428" y="135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140069</xdr:rowOff>
    </xdr:from>
    <xdr:to>
      <xdr:col>15</xdr:col>
      <xdr:colOff>101600</xdr:colOff>
      <xdr:row>79</xdr:row>
      <xdr:rowOff>70219</xdr:rowOff>
    </xdr:to>
    <xdr:sp macro="" textlink="">
      <xdr:nvSpPr>
        <xdr:cNvPr id="202" name="楕円 201"/>
        <xdr:cNvSpPr/>
      </xdr:nvSpPr>
      <xdr:spPr>
        <a:xfrm>
          <a:off x="2857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61346</xdr:rowOff>
    </xdr:from>
    <xdr:ext cx="469744" cy="259045"/>
    <xdr:sp macro="" textlink="">
      <xdr:nvSpPr>
        <xdr:cNvPr id="203" name="テキスト ボックス 202"/>
        <xdr:cNvSpPr txBox="1"/>
      </xdr:nvSpPr>
      <xdr:spPr>
        <a:xfrm>
          <a:off x="2673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137401</xdr:rowOff>
    </xdr:from>
    <xdr:to>
      <xdr:col>10</xdr:col>
      <xdr:colOff>165100</xdr:colOff>
      <xdr:row>79</xdr:row>
      <xdr:rowOff>67551</xdr:rowOff>
    </xdr:to>
    <xdr:sp macro="" textlink="">
      <xdr:nvSpPr>
        <xdr:cNvPr id="204" name="楕円 203"/>
        <xdr:cNvSpPr/>
      </xdr:nvSpPr>
      <xdr:spPr>
        <a:xfrm>
          <a:off x="1968500" y="13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58678</xdr:rowOff>
    </xdr:from>
    <xdr:ext cx="469744" cy="259045"/>
    <xdr:sp macro="" textlink="">
      <xdr:nvSpPr>
        <xdr:cNvPr id="205" name="テキスト ボックス 204"/>
        <xdr:cNvSpPr txBox="1"/>
      </xdr:nvSpPr>
      <xdr:spPr>
        <a:xfrm>
          <a:off x="1784428"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135725</xdr:rowOff>
    </xdr:from>
    <xdr:to>
      <xdr:col>6</xdr:col>
      <xdr:colOff>38100</xdr:colOff>
      <xdr:row>79</xdr:row>
      <xdr:rowOff>65875</xdr:rowOff>
    </xdr:to>
    <xdr:sp macro="" textlink="">
      <xdr:nvSpPr>
        <xdr:cNvPr id="206" name="楕円 205"/>
        <xdr:cNvSpPr/>
      </xdr:nvSpPr>
      <xdr:spPr>
        <a:xfrm>
          <a:off x="1079500" y="135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57002</xdr:rowOff>
    </xdr:from>
    <xdr:ext cx="469744" cy="259045"/>
    <xdr:sp macro="" textlink="">
      <xdr:nvSpPr>
        <xdr:cNvPr id="207" name="テキスト ボックス 206"/>
        <xdr:cNvSpPr txBox="1"/>
      </xdr:nvSpPr>
      <xdr:spPr>
        <a:xfrm>
          <a:off x="895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166979</xdr:rowOff>
    </xdr:from>
    <xdr:to>
      <xdr:col>24</xdr:col>
      <xdr:colOff>63500</xdr:colOff>
      <xdr:row>97</xdr:row>
      <xdr:rowOff>4508</xdr:rowOff>
    </xdr:to>
    <xdr:cxnSp macro="">
      <xdr:nvCxnSpPr>
        <xdr:cNvPr id="237" name="直線コネクタ 236"/>
        <xdr:cNvCxnSpPr/>
      </xdr:nvCxnSpPr>
      <xdr:spPr>
        <a:xfrm flipV="1">
          <a:off x="3797300" y="16626179"/>
          <a:ext cx="8382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4508</xdr:rowOff>
    </xdr:from>
    <xdr:to>
      <xdr:col>19</xdr:col>
      <xdr:colOff>177800</xdr:colOff>
      <xdr:row>97</xdr:row>
      <xdr:rowOff>38088</xdr:rowOff>
    </xdr:to>
    <xdr:cxnSp macro="">
      <xdr:nvCxnSpPr>
        <xdr:cNvPr id="240" name="直線コネクタ 239"/>
        <xdr:cNvCxnSpPr/>
      </xdr:nvCxnSpPr>
      <xdr:spPr>
        <a:xfrm flipV="1">
          <a:off x="2908300" y="16635158"/>
          <a:ext cx="889000" cy="3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38088</xdr:rowOff>
    </xdr:from>
    <xdr:to>
      <xdr:col>15</xdr:col>
      <xdr:colOff>50800</xdr:colOff>
      <xdr:row>97</xdr:row>
      <xdr:rowOff>62407</xdr:rowOff>
    </xdr:to>
    <xdr:cxnSp macro="">
      <xdr:nvCxnSpPr>
        <xdr:cNvPr id="243" name="直線コネクタ 242"/>
        <xdr:cNvCxnSpPr/>
      </xdr:nvCxnSpPr>
      <xdr:spPr>
        <a:xfrm flipV="1">
          <a:off x="2019300" y="16668738"/>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59068</xdr:rowOff>
    </xdr:from>
    <xdr:to>
      <xdr:col>10</xdr:col>
      <xdr:colOff>114300</xdr:colOff>
      <xdr:row>97</xdr:row>
      <xdr:rowOff>62407</xdr:rowOff>
    </xdr:to>
    <xdr:cxnSp macro="">
      <xdr:nvCxnSpPr>
        <xdr:cNvPr id="246" name="直線コネクタ 245"/>
        <xdr:cNvCxnSpPr/>
      </xdr:nvCxnSpPr>
      <xdr:spPr>
        <a:xfrm>
          <a:off x="1130300" y="16689718"/>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97765</xdr:rowOff>
    </xdr:from>
    <xdr:to>
      <xdr:col>6</xdr:col>
      <xdr:colOff>38100</xdr:colOff>
      <xdr:row>97</xdr:row>
      <xdr:rowOff>27915</xdr:rowOff>
    </xdr:to>
    <xdr:sp macro="" textlink="">
      <xdr:nvSpPr>
        <xdr:cNvPr id="249" name="フローチャート: 判断 248"/>
        <xdr:cNvSpPr/>
      </xdr:nvSpPr>
      <xdr:spPr>
        <a:xfrm>
          <a:off x="1079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44442</xdr:rowOff>
    </xdr:from>
    <xdr:ext cx="534377" cy="259045"/>
    <xdr:sp macro="" textlink="">
      <xdr:nvSpPr>
        <xdr:cNvPr id="250" name="テキスト ボックス 249"/>
        <xdr:cNvSpPr txBox="1"/>
      </xdr:nvSpPr>
      <xdr:spPr>
        <a:xfrm>
          <a:off x="863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116179</xdr:rowOff>
    </xdr:from>
    <xdr:to>
      <xdr:col>24</xdr:col>
      <xdr:colOff>114300</xdr:colOff>
      <xdr:row>97</xdr:row>
      <xdr:rowOff>46329</xdr:rowOff>
    </xdr:to>
    <xdr:sp macro="" textlink="">
      <xdr:nvSpPr>
        <xdr:cNvPr id="256" name="楕円 255"/>
        <xdr:cNvSpPr/>
      </xdr:nvSpPr>
      <xdr:spPr>
        <a:xfrm>
          <a:off x="45847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94606</xdr:rowOff>
    </xdr:from>
    <xdr:ext cx="534377" cy="259045"/>
    <xdr:sp macro="" textlink="">
      <xdr:nvSpPr>
        <xdr:cNvPr id="257" name="扶助費該当値テキスト"/>
        <xdr:cNvSpPr txBox="1"/>
      </xdr:nvSpPr>
      <xdr:spPr>
        <a:xfrm>
          <a:off x="4686300" y="165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125158</xdr:rowOff>
    </xdr:from>
    <xdr:to>
      <xdr:col>20</xdr:col>
      <xdr:colOff>38100</xdr:colOff>
      <xdr:row>97</xdr:row>
      <xdr:rowOff>55308</xdr:rowOff>
    </xdr:to>
    <xdr:sp macro="" textlink="">
      <xdr:nvSpPr>
        <xdr:cNvPr id="258" name="楕円 257"/>
        <xdr:cNvSpPr/>
      </xdr:nvSpPr>
      <xdr:spPr>
        <a:xfrm>
          <a:off x="37465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46435</xdr:rowOff>
    </xdr:from>
    <xdr:ext cx="534377" cy="259045"/>
    <xdr:sp macro="" textlink="">
      <xdr:nvSpPr>
        <xdr:cNvPr id="259" name="テキスト ボックス 258"/>
        <xdr:cNvSpPr txBox="1"/>
      </xdr:nvSpPr>
      <xdr:spPr>
        <a:xfrm>
          <a:off x="3530111" y="166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158738</xdr:rowOff>
    </xdr:from>
    <xdr:to>
      <xdr:col>15</xdr:col>
      <xdr:colOff>101600</xdr:colOff>
      <xdr:row>97</xdr:row>
      <xdr:rowOff>88888</xdr:rowOff>
    </xdr:to>
    <xdr:sp macro="" textlink="">
      <xdr:nvSpPr>
        <xdr:cNvPr id="260" name="楕円 259"/>
        <xdr:cNvSpPr/>
      </xdr:nvSpPr>
      <xdr:spPr>
        <a:xfrm>
          <a:off x="28575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80015</xdr:rowOff>
    </xdr:from>
    <xdr:ext cx="534377" cy="259045"/>
    <xdr:sp macro="" textlink="">
      <xdr:nvSpPr>
        <xdr:cNvPr id="261" name="テキスト ボックス 260"/>
        <xdr:cNvSpPr txBox="1"/>
      </xdr:nvSpPr>
      <xdr:spPr>
        <a:xfrm>
          <a:off x="2641111" y="167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11607</xdr:rowOff>
    </xdr:from>
    <xdr:to>
      <xdr:col>10</xdr:col>
      <xdr:colOff>165100</xdr:colOff>
      <xdr:row>97</xdr:row>
      <xdr:rowOff>113207</xdr:rowOff>
    </xdr:to>
    <xdr:sp macro="" textlink="">
      <xdr:nvSpPr>
        <xdr:cNvPr id="262" name="楕円 261"/>
        <xdr:cNvSpPr/>
      </xdr:nvSpPr>
      <xdr:spPr>
        <a:xfrm>
          <a:off x="1968500" y="166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104334</xdr:rowOff>
    </xdr:from>
    <xdr:ext cx="534377" cy="259045"/>
    <xdr:sp macro="" textlink="">
      <xdr:nvSpPr>
        <xdr:cNvPr id="263" name="テキスト ボックス 262"/>
        <xdr:cNvSpPr txBox="1"/>
      </xdr:nvSpPr>
      <xdr:spPr>
        <a:xfrm>
          <a:off x="1752111" y="167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8268</xdr:rowOff>
    </xdr:from>
    <xdr:to>
      <xdr:col>6</xdr:col>
      <xdr:colOff>38100</xdr:colOff>
      <xdr:row>97</xdr:row>
      <xdr:rowOff>109868</xdr:rowOff>
    </xdr:to>
    <xdr:sp macro="" textlink="">
      <xdr:nvSpPr>
        <xdr:cNvPr id="264" name="楕円 263"/>
        <xdr:cNvSpPr/>
      </xdr:nvSpPr>
      <xdr:spPr>
        <a:xfrm>
          <a:off x="1079500" y="166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100995</xdr:rowOff>
    </xdr:from>
    <xdr:ext cx="534377" cy="259045"/>
    <xdr:sp macro="" textlink="">
      <xdr:nvSpPr>
        <xdr:cNvPr id="265" name="テキスト ボックス 264"/>
        <xdr:cNvSpPr txBox="1"/>
      </xdr:nvSpPr>
      <xdr:spPr>
        <a:xfrm>
          <a:off x="863111" y="1673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126291</xdr:rowOff>
    </xdr:from>
    <xdr:to>
      <xdr:col>55</xdr:col>
      <xdr:colOff>0</xdr:colOff>
      <xdr:row>38</xdr:row>
      <xdr:rowOff>14898</xdr:rowOff>
    </xdr:to>
    <xdr:cxnSp macro="">
      <xdr:nvCxnSpPr>
        <xdr:cNvPr id="296" name="直線コネクタ 295"/>
        <xdr:cNvCxnSpPr/>
      </xdr:nvCxnSpPr>
      <xdr:spPr>
        <a:xfrm>
          <a:off x="9639300" y="6469941"/>
          <a:ext cx="8382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126291</xdr:rowOff>
    </xdr:from>
    <xdr:to>
      <xdr:col>50</xdr:col>
      <xdr:colOff>114300</xdr:colOff>
      <xdr:row>38</xdr:row>
      <xdr:rowOff>33538</xdr:rowOff>
    </xdr:to>
    <xdr:cxnSp macro="">
      <xdr:nvCxnSpPr>
        <xdr:cNvPr id="299" name="直線コネクタ 298"/>
        <xdr:cNvCxnSpPr/>
      </xdr:nvCxnSpPr>
      <xdr:spPr>
        <a:xfrm flipV="1">
          <a:off x="8750300" y="6469941"/>
          <a:ext cx="889000" cy="7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119678</xdr:rowOff>
    </xdr:from>
    <xdr:to>
      <xdr:col>45</xdr:col>
      <xdr:colOff>177800</xdr:colOff>
      <xdr:row>38</xdr:row>
      <xdr:rowOff>33538</xdr:rowOff>
    </xdr:to>
    <xdr:cxnSp macro="">
      <xdr:nvCxnSpPr>
        <xdr:cNvPr id="302" name="直線コネクタ 301"/>
        <xdr:cNvCxnSpPr/>
      </xdr:nvCxnSpPr>
      <xdr:spPr>
        <a:xfrm>
          <a:off x="7861300" y="6463328"/>
          <a:ext cx="889000" cy="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119678</xdr:rowOff>
    </xdr:from>
    <xdr:to>
      <xdr:col>41</xdr:col>
      <xdr:colOff>50800</xdr:colOff>
      <xdr:row>37</xdr:row>
      <xdr:rowOff>136732</xdr:rowOff>
    </xdr:to>
    <xdr:cxnSp macro="">
      <xdr:nvCxnSpPr>
        <xdr:cNvPr id="305" name="直線コネクタ 304"/>
        <xdr:cNvCxnSpPr/>
      </xdr:nvCxnSpPr>
      <xdr:spPr>
        <a:xfrm flipV="1">
          <a:off x="6972300" y="6463328"/>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59956</xdr:rowOff>
    </xdr:from>
    <xdr:to>
      <xdr:col>36</xdr:col>
      <xdr:colOff>165100</xdr:colOff>
      <xdr:row>36</xdr:row>
      <xdr:rowOff>161556</xdr:rowOff>
    </xdr:to>
    <xdr:sp macro="" textlink="">
      <xdr:nvSpPr>
        <xdr:cNvPr id="308" name="フローチャート: 判断 307"/>
        <xdr:cNvSpPr/>
      </xdr:nvSpPr>
      <xdr:spPr>
        <a:xfrm>
          <a:off x="6921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6633</xdr:rowOff>
    </xdr:from>
    <xdr:ext cx="599010" cy="259045"/>
    <xdr:sp macro="" textlink="">
      <xdr:nvSpPr>
        <xdr:cNvPr id="309" name="テキスト ボックス 308"/>
        <xdr:cNvSpPr txBox="1"/>
      </xdr:nvSpPr>
      <xdr:spPr>
        <a:xfrm>
          <a:off x="6672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135548</xdr:rowOff>
    </xdr:from>
    <xdr:to>
      <xdr:col>55</xdr:col>
      <xdr:colOff>50800</xdr:colOff>
      <xdr:row>38</xdr:row>
      <xdr:rowOff>65698</xdr:rowOff>
    </xdr:to>
    <xdr:sp macro="" textlink="">
      <xdr:nvSpPr>
        <xdr:cNvPr id="315" name="楕円 314"/>
        <xdr:cNvSpPr/>
      </xdr:nvSpPr>
      <xdr:spPr>
        <a:xfrm>
          <a:off x="10426700" y="64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50475</xdr:rowOff>
    </xdr:from>
    <xdr:ext cx="534377" cy="259045"/>
    <xdr:sp macro="" textlink="">
      <xdr:nvSpPr>
        <xdr:cNvPr id="316" name="補助費等該当値テキスト"/>
        <xdr:cNvSpPr txBox="1"/>
      </xdr:nvSpPr>
      <xdr:spPr>
        <a:xfrm>
          <a:off x="10528300" y="639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75491</xdr:rowOff>
    </xdr:from>
    <xdr:to>
      <xdr:col>50</xdr:col>
      <xdr:colOff>165100</xdr:colOff>
      <xdr:row>38</xdr:row>
      <xdr:rowOff>5642</xdr:rowOff>
    </xdr:to>
    <xdr:sp macro="" textlink="">
      <xdr:nvSpPr>
        <xdr:cNvPr id="317" name="楕円 316"/>
        <xdr:cNvSpPr/>
      </xdr:nvSpPr>
      <xdr:spPr>
        <a:xfrm>
          <a:off x="9588500" y="6419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168218</xdr:rowOff>
    </xdr:from>
    <xdr:ext cx="534377" cy="259045"/>
    <xdr:sp macro="" textlink="">
      <xdr:nvSpPr>
        <xdr:cNvPr id="318" name="テキスト ボックス 317"/>
        <xdr:cNvSpPr txBox="1"/>
      </xdr:nvSpPr>
      <xdr:spPr>
        <a:xfrm>
          <a:off x="9372111" y="651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154188</xdr:rowOff>
    </xdr:from>
    <xdr:to>
      <xdr:col>46</xdr:col>
      <xdr:colOff>38100</xdr:colOff>
      <xdr:row>38</xdr:row>
      <xdr:rowOff>84338</xdr:rowOff>
    </xdr:to>
    <xdr:sp macro="" textlink="">
      <xdr:nvSpPr>
        <xdr:cNvPr id="319" name="楕円 318"/>
        <xdr:cNvSpPr/>
      </xdr:nvSpPr>
      <xdr:spPr>
        <a:xfrm>
          <a:off x="8699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75465</xdr:rowOff>
    </xdr:from>
    <xdr:ext cx="534377" cy="259045"/>
    <xdr:sp macro="" textlink="">
      <xdr:nvSpPr>
        <xdr:cNvPr id="320" name="テキスト ボックス 319"/>
        <xdr:cNvSpPr txBox="1"/>
      </xdr:nvSpPr>
      <xdr:spPr>
        <a:xfrm>
          <a:off x="8483111" y="65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68878</xdr:rowOff>
    </xdr:from>
    <xdr:to>
      <xdr:col>41</xdr:col>
      <xdr:colOff>101600</xdr:colOff>
      <xdr:row>37</xdr:row>
      <xdr:rowOff>170478</xdr:rowOff>
    </xdr:to>
    <xdr:sp macro="" textlink="">
      <xdr:nvSpPr>
        <xdr:cNvPr id="321" name="楕円 320"/>
        <xdr:cNvSpPr/>
      </xdr:nvSpPr>
      <xdr:spPr>
        <a:xfrm>
          <a:off x="7810500" y="64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161605</xdr:rowOff>
    </xdr:from>
    <xdr:ext cx="534377" cy="259045"/>
    <xdr:sp macro="" textlink="">
      <xdr:nvSpPr>
        <xdr:cNvPr id="322" name="テキスト ボックス 321"/>
        <xdr:cNvSpPr txBox="1"/>
      </xdr:nvSpPr>
      <xdr:spPr>
        <a:xfrm>
          <a:off x="7594111" y="65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85932</xdr:rowOff>
    </xdr:from>
    <xdr:to>
      <xdr:col>36</xdr:col>
      <xdr:colOff>165100</xdr:colOff>
      <xdr:row>38</xdr:row>
      <xdr:rowOff>16081</xdr:rowOff>
    </xdr:to>
    <xdr:sp macro="" textlink="">
      <xdr:nvSpPr>
        <xdr:cNvPr id="323" name="楕円 322"/>
        <xdr:cNvSpPr/>
      </xdr:nvSpPr>
      <xdr:spPr>
        <a:xfrm>
          <a:off x="6921500" y="6429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7208</xdr:rowOff>
    </xdr:from>
    <xdr:ext cx="534377" cy="259045"/>
    <xdr:sp macro="" textlink="">
      <xdr:nvSpPr>
        <xdr:cNvPr id="324" name="テキスト ボックス 323"/>
        <xdr:cNvSpPr txBox="1"/>
      </xdr:nvSpPr>
      <xdr:spPr>
        <a:xfrm>
          <a:off x="6705111" y="652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147494</xdr:rowOff>
    </xdr:from>
    <xdr:to>
      <xdr:col>55</xdr:col>
      <xdr:colOff>0</xdr:colOff>
      <xdr:row>57</xdr:row>
      <xdr:rowOff>164268</xdr:rowOff>
    </xdr:to>
    <xdr:cxnSp macro="">
      <xdr:nvCxnSpPr>
        <xdr:cNvPr id="349" name="直線コネクタ 348"/>
        <xdr:cNvCxnSpPr/>
      </xdr:nvCxnSpPr>
      <xdr:spPr>
        <a:xfrm flipV="1">
          <a:off x="9639300" y="9920144"/>
          <a:ext cx="8382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141806</xdr:rowOff>
    </xdr:from>
    <xdr:to>
      <xdr:col>50</xdr:col>
      <xdr:colOff>114300</xdr:colOff>
      <xdr:row>57</xdr:row>
      <xdr:rowOff>164268</xdr:rowOff>
    </xdr:to>
    <xdr:cxnSp macro="">
      <xdr:nvCxnSpPr>
        <xdr:cNvPr id="352" name="直線コネクタ 351"/>
        <xdr:cNvCxnSpPr/>
      </xdr:nvCxnSpPr>
      <xdr:spPr>
        <a:xfrm>
          <a:off x="8750300" y="9914456"/>
          <a:ext cx="889000" cy="2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141806</xdr:rowOff>
    </xdr:from>
    <xdr:to>
      <xdr:col>45</xdr:col>
      <xdr:colOff>177800</xdr:colOff>
      <xdr:row>57</xdr:row>
      <xdr:rowOff>148875</xdr:rowOff>
    </xdr:to>
    <xdr:cxnSp macro="">
      <xdr:nvCxnSpPr>
        <xdr:cNvPr id="355" name="直線コネクタ 354"/>
        <xdr:cNvCxnSpPr/>
      </xdr:nvCxnSpPr>
      <xdr:spPr>
        <a:xfrm flipV="1">
          <a:off x="7861300" y="9914456"/>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128164</xdr:rowOff>
    </xdr:from>
    <xdr:ext cx="599010" cy="259045"/>
    <xdr:sp macro="" textlink="">
      <xdr:nvSpPr>
        <xdr:cNvPr id="357" name="テキスト ボックス 356"/>
        <xdr:cNvSpPr txBox="1"/>
      </xdr:nvSpPr>
      <xdr:spPr>
        <a:xfrm>
          <a:off x="8450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89998</xdr:rowOff>
    </xdr:from>
    <xdr:to>
      <xdr:col>41</xdr:col>
      <xdr:colOff>50800</xdr:colOff>
      <xdr:row>57</xdr:row>
      <xdr:rowOff>148875</xdr:rowOff>
    </xdr:to>
    <xdr:cxnSp macro="">
      <xdr:nvCxnSpPr>
        <xdr:cNvPr id="358" name="直線コネクタ 357"/>
        <xdr:cNvCxnSpPr/>
      </xdr:nvCxnSpPr>
      <xdr:spPr>
        <a:xfrm>
          <a:off x="6972300" y="9862648"/>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152594</xdr:rowOff>
    </xdr:from>
    <xdr:to>
      <xdr:col>36</xdr:col>
      <xdr:colOff>165100</xdr:colOff>
      <xdr:row>57</xdr:row>
      <xdr:rowOff>82744</xdr:rowOff>
    </xdr:to>
    <xdr:sp macro="" textlink="">
      <xdr:nvSpPr>
        <xdr:cNvPr id="361" name="フローチャート: 判断 360"/>
        <xdr:cNvSpPr/>
      </xdr:nvSpPr>
      <xdr:spPr>
        <a:xfrm>
          <a:off x="6921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99271</xdr:rowOff>
    </xdr:from>
    <xdr:ext cx="599010" cy="259045"/>
    <xdr:sp macro="" textlink="">
      <xdr:nvSpPr>
        <xdr:cNvPr id="362" name="テキスト ボックス 361"/>
        <xdr:cNvSpPr txBox="1"/>
      </xdr:nvSpPr>
      <xdr:spPr>
        <a:xfrm>
          <a:off x="6672795" y="952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96694</xdr:rowOff>
    </xdr:from>
    <xdr:to>
      <xdr:col>55</xdr:col>
      <xdr:colOff>50800</xdr:colOff>
      <xdr:row>58</xdr:row>
      <xdr:rowOff>26844</xdr:rowOff>
    </xdr:to>
    <xdr:sp macro="" textlink="">
      <xdr:nvSpPr>
        <xdr:cNvPr id="368" name="楕円 367"/>
        <xdr:cNvSpPr/>
      </xdr:nvSpPr>
      <xdr:spPr>
        <a:xfrm>
          <a:off x="10426700" y="98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11621</xdr:rowOff>
    </xdr:from>
    <xdr:ext cx="534377" cy="259045"/>
    <xdr:sp macro="" textlink="">
      <xdr:nvSpPr>
        <xdr:cNvPr id="369" name="普通建設事業費該当値テキスト"/>
        <xdr:cNvSpPr txBox="1"/>
      </xdr:nvSpPr>
      <xdr:spPr>
        <a:xfrm>
          <a:off x="10528300" y="978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113468</xdr:rowOff>
    </xdr:from>
    <xdr:to>
      <xdr:col>50</xdr:col>
      <xdr:colOff>165100</xdr:colOff>
      <xdr:row>58</xdr:row>
      <xdr:rowOff>43618</xdr:rowOff>
    </xdr:to>
    <xdr:sp macro="" textlink="">
      <xdr:nvSpPr>
        <xdr:cNvPr id="370" name="楕円 369"/>
        <xdr:cNvSpPr/>
      </xdr:nvSpPr>
      <xdr:spPr>
        <a:xfrm>
          <a:off x="9588500" y="98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34745</xdr:rowOff>
    </xdr:from>
    <xdr:ext cx="534377" cy="259045"/>
    <xdr:sp macro="" textlink="">
      <xdr:nvSpPr>
        <xdr:cNvPr id="371" name="テキスト ボックス 370"/>
        <xdr:cNvSpPr txBox="1"/>
      </xdr:nvSpPr>
      <xdr:spPr>
        <a:xfrm>
          <a:off x="9372111" y="99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91006</xdr:rowOff>
    </xdr:from>
    <xdr:to>
      <xdr:col>46</xdr:col>
      <xdr:colOff>38100</xdr:colOff>
      <xdr:row>58</xdr:row>
      <xdr:rowOff>21156</xdr:rowOff>
    </xdr:to>
    <xdr:sp macro="" textlink="">
      <xdr:nvSpPr>
        <xdr:cNvPr id="372" name="楕円 371"/>
        <xdr:cNvSpPr/>
      </xdr:nvSpPr>
      <xdr:spPr>
        <a:xfrm>
          <a:off x="8699500" y="98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12283</xdr:rowOff>
    </xdr:from>
    <xdr:ext cx="534377" cy="259045"/>
    <xdr:sp macro="" textlink="">
      <xdr:nvSpPr>
        <xdr:cNvPr id="373" name="テキスト ボックス 372"/>
        <xdr:cNvSpPr txBox="1"/>
      </xdr:nvSpPr>
      <xdr:spPr>
        <a:xfrm>
          <a:off x="8483111" y="99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98075</xdr:rowOff>
    </xdr:from>
    <xdr:to>
      <xdr:col>41</xdr:col>
      <xdr:colOff>101600</xdr:colOff>
      <xdr:row>58</xdr:row>
      <xdr:rowOff>28225</xdr:rowOff>
    </xdr:to>
    <xdr:sp macro="" textlink="">
      <xdr:nvSpPr>
        <xdr:cNvPr id="374" name="楕円 373"/>
        <xdr:cNvSpPr/>
      </xdr:nvSpPr>
      <xdr:spPr>
        <a:xfrm>
          <a:off x="7810500" y="98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19352</xdr:rowOff>
    </xdr:from>
    <xdr:ext cx="534377" cy="259045"/>
    <xdr:sp macro="" textlink="">
      <xdr:nvSpPr>
        <xdr:cNvPr id="375" name="テキスト ボックス 374"/>
        <xdr:cNvSpPr txBox="1"/>
      </xdr:nvSpPr>
      <xdr:spPr>
        <a:xfrm>
          <a:off x="7594111" y="99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39198</xdr:rowOff>
    </xdr:from>
    <xdr:to>
      <xdr:col>36</xdr:col>
      <xdr:colOff>165100</xdr:colOff>
      <xdr:row>57</xdr:row>
      <xdr:rowOff>140798</xdr:rowOff>
    </xdr:to>
    <xdr:sp macro="" textlink="">
      <xdr:nvSpPr>
        <xdr:cNvPr id="376" name="楕円 375"/>
        <xdr:cNvSpPr/>
      </xdr:nvSpPr>
      <xdr:spPr>
        <a:xfrm>
          <a:off x="6921500" y="981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131925</xdr:rowOff>
    </xdr:from>
    <xdr:ext cx="599010" cy="259045"/>
    <xdr:sp macro="" textlink="">
      <xdr:nvSpPr>
        <xdr:cNvPr id="377" name="テキスト ボックス 376"/>
        <xdr:cNvSpPr txBox="1"/>
      </xdr:nvSpPr>
      <xdr:spPr>
        <a:xfrm>
          <a:off x="6672795" y="990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21645</xdr:rowOff>
    </xdr:from>
    <xdr:to>
      <xdr:col>55</xdr:col>
      <xdr:colOff>0</xdr:colOff>
      <xdr:row>79</xdr:row>
      <xdr:rowOff>40029</xdr:rowOff>
    </xdr:to>
    <xdr:cxnSp macro="">
      <xdr:nvCxnSpPr>
        <xdr:cNvPr id="406" name="直線コネクタ 405"/>
        <xdr:cNvCxnSpPr/>
      </xdr:nvCxnSpPr>
      <xdr:spPr>
        <a:xfrm flipV="1">
          <a:off x="9639300" y="13566195"/>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12150</xdr:rowOff>
    </xdr:from>
    <xdr:to>
      <xdr:col>50</xdr:col>
      <xdr:colOff>114300</xdr:colOff>
      <xdr:row>79</xdr:row>
      <xdr:rowOff>40029</xdr:rowOff>
    </xdr:to>
    <xdr:cxnSp macro="">
      <xdr:nvCxnSpPr>
        <xdr:cNvPr id="409" name="直線コネクタ 408"/>
        <xdr:cNvCxnSpPr/>
      </xdr:nvCxnSpPr>
      <xdr:spPr>
        <a:xfrm>
          <a:off x="8750300" y="13556700"/>
          <a:ext cx="8890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147202</xdr:rowOff>
    </xdr:from>
    <xdr:to>
      <xdr:col>45</xdr:col>
      <xdr:colOff>177800</xdr:colOff>
      <xdr:row>79</xdr:row>
      <xdr:rowOff>12150</xdr:rowOff>
    </xdr:to>
    <xdr:cxnSp macro="">
      <xdr:nvCxnSpPr>
        <xdr:cNvPr id="412" name="直線コネクタ 411"/>
        <xdr:cNvCxnSpPr/>
      </xdr:nvCxnSpPr>
      <xdr:spPr>
        <a:xfrm>
          <a:off x="7861300" y="13520302"/>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91112</xdr:rowOff>
    </xdr:from>
    <xdr:to>
      <xdr:col>41</xdr:col>
      <xdr:colOff>50800</xdr:colOff>
      <xdr:row>78</xdr:row>
      <xdr:rowOff>147202</xdr:rowOff>
    </xdr:to>
    <xdr:cxnSp macro="">
      <xdr:nvCxnSpPr>
        <xdr:cNvPr id="415" name="直線コネクタ 414"/>
        <xdr:cNvCxnSpPr/>
      </xdr:nvCxnSpPr>
      <xdr:spPr>
        <a:xfrm>
          <a:off x="6972300" y="13464212"/>
          <a:ext cx="889000" cy="5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8" name="フローチャート: 判断 417"/>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9" name="テキスト ボックス 418"/>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142295</xdr:rowOff>
    </xdr:from>
    <xdr:to>
      <xdr:col>55</xdr:col>
      <xdr:colOff>50800</xdr:colOff>
      <xdr:row>79</xdr:row>
      <xdr:rowOff>72445</xdr:rowOff>
    </xdr:to>
    <xdr:sp macro="" textlink="">
      <xdr:nvSpPr>
        <xdr:cNvPr id="425" name="楕円 424"/>
        <xdr:cNvSpPr/>
      </xdr:nvSpPr>
      <xdr:spPr>
        <a:xfrm>
          <a:off x="10426700" y="13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160679</xdr:rowOff>
    </xdr:from>
    <xdr:to>
      <xdr:col>50</xdr:col>
      <xdr:colOff>165100</xdr:colOff>
      <xdr:row>79</xdr:row>
      <xdr:rowOff>90829</xdr:rowOff>
    </xdr:to>
    <xdr:sp macro="" textlink="">
      <xdr:nvSpPr>
        <xdr:cNvPr id="427" name="楕円 426"/>
        <xdr:cNvSpPr/>
      </xdr:nvSpPr>
      <xdr:spPr>
        <a:xfrm>
          <a:off x="9588500" y="1353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81956</xdr:rowOff>
    </xdr:from>
    <xdr:ext cx="469744" cy="259045"/>
    <xdr:sp macro="" textlink="">
      <xdr:nvSpPr>
        <xdr:cNvPr id="428" name="テキスト ボックス 427"/>
        <xdr:cNvSpPr txBox="1"/>
      </xdr:nvSpPr>
      <xdr:spPr>
        <a:xfrm>
          <a:off x="9404428" y="1362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132800</xdr:rowOff>
    </xdr:from>
    <xdr:to>
      <xdr:col>46</xdr:col>
      <xdr:colOff>38100</xdr:colOff>
      <xdr:row>79</xdr:row>
      <xdr:rowOff>62950</xdr:rowOff>
    </xdr:to>
    <xdr:sp macro="" textlink="">
      <xdr:nvSpPr>
        <xdr:cNvPr id="429" name="楕円 428"/>
        <xdr:cNvSpPr/>
      </xdr:nvSpPr>
      <xdr:spPr>
        <a:xfrm>
          <a:off x="8699500" y="135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54077</xdr:rowOff>
    </xdr:from>
    <xdr:ext cx="534377" cy="259045"/>
    <xdr:sp macro="" textlink="">
      <xdr:nvSpPr>
        <xdr:cNvPr id="430" name="テキスト ボックス 429"/>
        <xdr:cNvSpPr txBox="1"/>
      </xdr:nvSpPr>
      <xdr:spPr>
        <a:xfrm>
          <a:off x="8483111" y="1359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96402</xdr:rowOff>
    </xdr:from>
    <xdr:to>
      <xdr:col>41</xdr:col>
      <xdr:colOff>101600</xdr:colOff>
      <xdr:row>79</xdr:row>
      <xdr:rowOff>26552</xdr:rowOff>
    </xdr:to>
    <xdr:sp macro="" textlink="">
      <xdr:nvSpPr>
        <xdr:cNvPr id="431" name="楕円 430"/>
        <xdr:cNvSpPr/>
      </xdr:nvSpPr>
      <xdr:spPr>
        <a:xfrm>
          <a:off x="7810500" y="134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17679</xdr:rowOff>
    </xdr:from>
    <xdr:ext cx="534377" cy="259045"/>
    <xdr:sp macro="" textlink="">
      <xdr:nvSpPr>
        <xdr:cNvPr id="432" name="テキスト ボックス 431"/>
        <xdr:cNvSpPr txBox="1"/>
      </xdr:nvSpPr>
      <xdr:spPr>
        <a:xfrm>
          <a:off x="7594111" y="13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40312</xdr:rowOff>
    </xdr:from>
    <xdr:to>
      <xdr:col>36</xdr:col>
      <xdr:colOff>165100</xdr:colOff>
      <xdr:row>78</xdr:row>
      <xdr:rowOff>141912</xdr:rowOff>
    </xdr:to>
    <xdr:sp macro="" textlink="">
      <xdr:nvSpPr>
        <xdr:cNvPr id="433" name="楕円 432"/>
        <xdr:cNvSpPr/>
      </xdr:nvSpPr>
      <xdr:spPr>
        <a:xfrm>
          <a:off x="6921500" y="134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133039</xdr:rowOff>
    </xdr:from>
    <xdr:ext cx="534377" cy="259045"/>
    <xdr:sp macro="" textlink="">
      <xdr:nvSpPr>
        <xdr:cNvPr id="434" name="テキスト ボックス 433"/>
        <xdr:cNvSpPr txBox="1"/>
      </xdr:nvSpPr>
      <xdr:spPr>
        <a:xfrm>
          <a:off x="6705111" y="135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161120</xdr:rowOff>
    </xdr:from>
    <xdr:to>
      <xdr:col>55</xdr:col>
      <xdr:colOff>0</xdr:colOff>
      <xdr:row>97</xdr:row>
      <xdr:rowOff>169853</xdr:rowOff>
    </xdr:to>
    <xdr:cxnSp macro="">
      <xdr:nvCxnSpPr>
        <xdr:cNvPr id="459" name="直線コネクタ 458"/>
        <xdr:cNvCxnSpPr/>
      </xdr:nvCxnSpPr>
      <xdr:spPr>
        <a:xfrm flipV="1">
          <a:off x="9639300" y="16791770"/>
          <a:ext cx="8382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161792</xdr:rowOff>
    </xdr:from>
    <xdr:to>
      <xdr:col>50</xdr:col>
      <xdr:colOff>114300</xdr:colOff>
      <xdr:row>97</xdr:row>
      <xdr:rowOff>169853</xdr:rowOff>
    </xdr:to>
    <xdr:cxnSp macro="">
      <xdr:nvCxnSpPr>
        <xdr:cNvPr id="462" name="直線コネクタ 461"/>
        <xdr:cNvCxnSpPr/>
      </xdr:nvCxnSpPr>
      <xdr:spPr>
        <a:xfrm>
          <a:off x="8750300" y="16792442"/>
          <a:ext cx="889000" cy="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161792</xdr:rowOff>
    </xdr:from>
    <xdr:to>
      <xdr:col>45</xdr:col>
      <xdr:colOff>177800</xdr:colOff>
      <xdr:row>98</xdr:row>
      <xdr:rowOff>17180</xdr:rowOff>
    </xdr:to>
    <xdr:cxnSp macro="">
      <xdr:nvCxnSpPr>
        <xdr:cNvPr id="465" name="直線コネクタ 464"/>
        <xdr:cNvCxnSpPr/>
      </xdr:nvCxnSpPr>
      <xdr:spPr>
        <a:xfrm flipV="1">
          <a:off x="7861300" y="16792442"/>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156271</xdr:rowOff>
    </xdr:from>
    <xdr:to>
      <xdr:col>41</xdr:col>
      <xdr:colOff>50800</xdr:colOff>
      <xdr:row>98</xdr:row>
      <xdr:rowOff>17180</xdr:rowOff>
    </xdr:to>
    <xdr:cxnSp macro="">
      <xdr:nvCxnSpPr>
        <xdr:cNvPr id="468" name="直線コネクタ 467"/>
        <xdr:cNvCxnSpPr/>
      </xdr:nvCxnSpPr>
      <xdr:spPr>
        <a:xfrm>
          <a:off x="6972300" y="16786921"/>
          <a:ext cx="8890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70430</xdr:rowOff>
    </xdr:from>
    <xdr:to>
      <xdr:col>36</xdr:col>
      <xdr:colOff>165100</xdr:colOff>
      <xdr:row>98</xdr:row>
      <xdr:rowOff>580</xdr:rowOff>
    </xdr:to>
    <xdr:sp macro="" textlink="">
      <xdr:nvSpPr>
        <xdr:cNvPr id="471" name="フローチャート: 判断 470"/>
        <xdr:cNvSpPr/>
      </xdr:nvSpPr>
      <xdr:spPr>
        <a:xfrm>
          <a:off x="6921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17107</xdr:rowOff>
    </xdr:from>
    <xdr:ext cx="599010" cy="259045"/>
    <xdr:sp macro="" textlink="">
      <xdr:nvSpPr>
        <xdr:cNvPr id="472" name="テキスト ボックス 471"/>
        <xdr:cNvSpPr txBox="1"/>
      </xdr:nvSpPr>
      <xdr:spPr>
        <a:xfrm>
          <a:off x="6672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110320</xdr:rowOff>
    </xdr:from>
    <xdr:to>
      <xdr:col>55</xdr:col>
      <xdr:colOff>50800</xdr:colOff>
      <xdr:row>98</xdr:row>
      <xdr:rowOff>40470</xdr:rowOff>
    </xdr:to>
    <xdr:sp macro="" textlink="">
      <xdr:nvSpPr>
        <xdr:cNvPr id="478" name="楕円 477"/>
        <xdr:cNvSpPr/>
      </xdr:nvSpPr>
      <xdr:spPr>
        <a:xfrm>
          <a:off x="10426700" y="167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119053</xdr:rowOff>
    </xdr:from>
    <xdr:to>
      <xdr:col>50</xdr:col>
      <xdr:colOff>165100</xdr:colOff>
      <xdr:row>98</xdr:row>
      <xdr:rowOff>49203</xdr:rowOff>
    </xdr:to>
    <xdr:sp macro="" textlink="">
      <xdr:nvSpPr>
        <xdr:cNvPr id="480" name="楕円 479"/>
        <xdr:cNvSpPr/>
      </xdr:nvSpPr>
      <xdr:spPr>
        <a:xfrm>
          <a:off x="9588500" y="167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40330</xdr:rowOff>
    </xdr:from>
    <xdr:ext cx="534377" cy="259045"/>
    <xdr:sp macro="" textlink="">
      <xdr:nvSpPr>
        <xdr:cNvPr id="481" name="テキスト ボックス 480"/>
        <xdr:cNvSpPr txBox="1"/>
      </xdr:nvSpPr>
      <xdr:spPr>
        <a:xfrm>
          <a:off x="9372111" y="168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110992</xdr:rowOff>
    </xdr:from>
    <xdr:to>
      <xdr:col>46</xdr:col>
      <xdr:colOff>38100</xdr:colOff>
      <xdr:row>98</xdr:row>
      <xdr:rowOff>41142</xdr:rowOff>
    </xdr:to>
    <xdr:sp macro="" textlink="">
      <xdr:nvSpPr>
        <xdr:cNvPr id="482" name="楕円 481"/>
        <xdr:cNvSpPr/>
      </xdr:nvSpPr>
      <xdr:spPr>
        <a:xfrm>
          <a:off x="8699500" y="167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32269</xdr:rowOff>
    </xdr:from>
    <xdr:ext cx="534377" cy="259045"/>
    <xdr:sp macro="" textlink="">
      <xdr:nvSpPr>
        <xdr:cNvPr id="483" name="テキスト ボックス 482"/>
        <xdr:cNvSpPr txBox="1"/>
      </xdr:nvSpPr>
      <xdr:spPr>
        <a:xfrm>
          <a:off x="8483111" y="168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137830</xdr:rowOff>
    </xdr:from>
    <xdr:to>
      <xdr:col>41</xdr:col>
      <xdr:colOff>101600</xdr:colOff>
      <xdr:row>98</xdr:row>
      <xdr:rowOff>67980</xdr:rowOff>
    </xdr:to>
    <xdr:sp macro="" textlink="">
      <xdr:nvSpPr>
        <xdr:cNvPr id="484" name="楕円 483"/>
        <xdr:cNvSpPr/>
      </xdr:nvSpPr>
      <xdr:spPr>
        <a:xfrm>
          <a:off x="7810500" y="167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59107</xdr:rowOff>
    </xdr:from>
    <xdr:ext cx="534377" cy="259045"/>
    <xdr:sp macro="" textlink="">
      <xdr:nvSpPr>
        <xdr:cNvPr id="485" name="テキスト ボックス 484"/>
        <xdr:cNvSpPr txBox="1"/>
      </xdr:nvSpPr>
      <xdr:spPr>
        <a:xfrm>
          <a:off x="7594111" y="1686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105471</xdr:rowOff>
    </xdr:from>
    <xdr:to>
      <xdr:col>36</xdr:col>
      <xdr:colOff>165100</xdr:colOff>
      <xdr:row>98</xdr:row>
      <xdr:rowOff>35621</xdr:rowOff>
    </xdr:to>
    <xdr:sp macro="" textlink="">
      <xdr:nvSpPr>
        <xdr:cNvPr id="486" name="楕円 485"/>
        <xdr:cNvSpPr/>
      </xdr:nvSpPr>
      <xdr:spPr>
        <a:xfrm>
          <a:off x="6921500" y="167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26748</xdr:rowOff>
    </xdr:from>
    <xdr:ext cx="534377" cy="259045"/>
    <xdr:sp macro="" textlink="">
      <xdr:nvSpPr>
        <xdr:cNvPr id="487" name="テキスト ボックス 486"/>
        <xdr:cNvSpPr txBox="1"/>
      </xdr:nvSpPr>
      <xdr:spPr>
        <a:xfrm>
          <a:off x="6705111" y="168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59711</xdr:rowOff>
    </xdr:from>
    <xdr:to>
      <xdr:col>71</xdr:col>
      <xdr:colOff>177800</xdr:colOff>
      <xdr:row>39</xdr:row>
      <xdr:rowOff>98878</xdr:rowOff>
    </xdr:to>
    <xdr:cxnSp macro="">
      <xdr:nvCxnSpPr>
        <xdr:cNvPr id="527" name="直線コネクタ 526"/>
        <xdr:cNvCxnSpPr/>
      </xdr:nvCxnSpPr>
      <xdr:spPr>
        <a:xfrm>
          <a:off x="12814300" y="6746261"/>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24832</xdr:rowOff>
    </xdr:from>
    <xdr:to>
      <xdr:col>67</xdr:col>
      <xdr:colOff>101600</xdr:colOff>
      <xdr:row>39</xdr:row>
      <xdr:rowOff>126432</xdr:rowOff>
    </xdr:to>
    <xdr:sp macro="" textlink="">
      <xdr:nvSpPr>
        <xdr:cNvPr id="530" name="フローチャート: 判断 529"/>
        <xdr:cNvSpPr/>
      </xdr:nvSpPr>
      <xdr:spPr>
        <a:xfrm>
          <a:off x="12763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117559</xdr:rowOff>
    </xdr:from>
    <xdr:ext cx="534377" cy="259045"/>
    <xdr:sp macro="" textlink="">
      <xdr:nvSpPr>
        <xdr:cNvPr id="531" name="テキスト ボックス 530"/>
        <xdr:cNvSpPr txBox="1"/>
      </xdr:nvSpPr>
      <xdr:spPr>
        <a:xfrm>
          <a:off x="12547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8911</xdr:rowOff>
    </xdr:from>
    <xdr:to>
      <xdr:col>67</xdr:col>
      <xdr:colOff>101600</xdr:colOff>
      <xdr:row>39</xdr:row>
      <xdr:rowOff>110511</xdr:rowOff>
    </xdr:to>
    <xdr:sp macro="" textlink="">
      <xdr:nvSpPr>
        <xdr:cNvPr id="545" name="楕円 544"/>
        <xdr:cNvSpPr/>
      </xdr:nvSpPr>
      <xdr:spPr>
        <a:xfrm>
          <a:off x="12763500" y="66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127038</xdr:rowOff>
    </xdr:from>
    <xdr:ext cx="534377" cy="259045"/>
    <xdr:sp macro="" textlink="">
      <xdr:nvSpPr>
        <xdr:cNvPr id="546" name="テキスト ボックス 545"/>
        <xdr:cNvSpPr txBox="1"/>
      </xdr:nvSpPr>
      <xdr:spPr>
        <a:xfrm>
          <a:off x="12547111" y="64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120407</xdr:rowOff>
    </xdr:from>
    <xdr:to>
      <xdr:col>85</xdr:col>
      <xdr:colOff>127000</xdr:colOff>
      <xdr:row>78</xdr:row>
      <xdr:rowOff>121918</xdr:rowOff>
    </xdr:to>
    <xdr:cxnSp macro="">
      <xdr:nvCxnSpPr>
        <xdr:cNvPr id="624" name="直線コネクタ 623"/>
        <xdr:cNvCxnSpPr/>
      </xdr:nvCxnSpPr>
      <xdr:spPr>
        <a:xfrm flipV="1">
          <a:off x="15481300" y="13493507"/>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121918</xdr:rowOff>
    </xdr:from>
    <xdr:to>
      <xdr:col>81</xdr:col>
      <xdr:colOff>50800</xdr:colOff>
      <xdr:row>78</xdr:row>
      <xdr:rowOff>133641</xdr:rowOff>
    </xdr:to>
    <xdr:cxnSp macro="">
      <xdr:nvCxnSpPr>
        <xdr:cNvPr id="627" name="直線コネクタ 626"/>
        <xdr:cNvCxnSpPr/>
      </xdr:nvCxnSpPr>
      <xdr:spPr>
        <a:xfrm flipV="1">
          <a:off x="14592300" y="13495018"/>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133641</xdr:rowOff>
    </xdr:from>
    <xdr:to>
      <xdr:col>76</xdr:col>
      <xdr:colOff>114300</xdr:colOff>
      <xdr:row>78</xdr:row>
      <xdr:rowOff>153065</xdr:rowOff>
    </xdr:to>
    <xdr:cxnSp macro="">
      <xdr:nvCxnSpPr>
        <xdr:cNvPr id="630" name="直線コネクタ 629"/>
        <xdr:cNvCxnSpPr/>
      </xdr:nvCxnSpPr>
      <xdr:spPr>
        <a:xfrm flipV="1">
          <a:off x="13703300" y="13506741"/>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153065</xdr:rowOff>
    </xdr:from>
    <xdr:to>
      <xdr:col>71</xdr:col>
      <xdr:colOff>177800</xdr:colOff>
      <xdr:row>78</xdr:row>
      <xdr:rowOff>164850</xdr:rowOff>
    </xdr:to>
    <xdr:cxnSp macro="">
      <xdr:nvCxnSpPr>
        <xdr:cNvPr id="633" name="直線コネクタ 632"/>
        <xdr:cNvCxnSpPr/>
      </xdr:nvCxnSpPr>
      <xdr:spPr>
        <a:xfrm flipV="1">
          <a:off x="12814300" y="13526165"/>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149490</xdr:rowOff>
    </xdr:from>
    <xdr:to>
      <xdr:col>67</xdr:col>
      <xdr:colOff>101600</xdr:colOff>
      <xdr:row>76</xdr:row>
      <xdr:rowOff>79640</xdr:rowOff>
    </xdr:to>
    <xdr:sp macro="" textlink="">
      <xdr:nvSpPr>
        <xdr:cNvPr id="636" name="フローチャート: 判断 635"/>
        <xdr:cNvSpPr/>
      </xdr:nvSpPr>
      <xdr:spPr>
        <a:xfrm>
          <a:off x="12763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96167</xdr:rowOff>
    </xdr:from>
    <xdr:ext cx="599010" cy="259045"/>
    <xdr:sp macro="" textlink="">
      <xdr:nvSpPr>
        <xdr:cNvPr id="637" name="テキスト ボックス 636"/>
        <xdr:cNvSpPr txBox="1"/>
      </xdr:nvSpPr>
      <xdr:spPr>
        <a:xfrm>
          <a:off x="12514795"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69607</xdr:rowOff>
    </xdr:from>
    <xdr:to>
      <xdr:col>85</xdr:col>
      <xdr:colOff>177800</xdr:colOff>
      <xdr:row>78</xdr:row>
      <xdr:rowOff>171207</xdr:rowOff>
    </xdr:to>
    <xdr:sp macro="" textlink="">
      <xdr:nvSpPr>
        <xdr:cNvPr id="643" name="楕円 642"/>
        <xdr:cNvSpPr/>
      </xdr:nvSpPr>
      <xdr:spPr>
        <a:xfrm>
          <a:off x="162687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155984</xdr:rowOff>
    </xdr:from>
    <xdr:ext cx="534377" cy="259045"/>
    <xdr:sp macro="" textlink="">
      <xdr:nvSpPr>
        <xdr:cNvPr id="644" name="公債費該当値テキスト"/>
        <xdr:cNvSpPr txBox="1"/>
      </xdr:nvSpPr>
      <xdr:spPr>
        <a:xfrm>
          <a:off x="16370300" y="133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71118</xdr:rowOff>
    </xdr:from>
    <xdr:to>
      <xdr:col>81</xdr:col>
      <xdr:colOff>101600</xdr:colOff>
      <xdr:row>79</xdr:row>
      <xdr:rowOff>1268</xdr:rowOff>
    </xdr:to>
    <xdr:sp macro="" textlink="">
      <xdr:nvSpPr>
        <xdr:cNvPr id="645" name="楕円 644"/>
        <xdr:cNvSpPr/>
      </xdr:nvSpPr>
      <xdr:spPr>
        <a:xfrm>
          <a:off x="15430500" y="134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163845</xdr:rowOff>
    </xdr:from>
    <xdr:ext cx="534377" cy="259045"/>
    <xdr:sp macro="" textlink="">
      <xdr:nvSpPr>
        <xdr:cNvPr id="646" name="テキスト ボックス 645"/>
        <xdr:cNvSpPr txBox="1"/>
      </xdr:nvSpPr>
      <xdr:spPr>
        <a:xfrm>
          <a:off x="15214111" y="135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82841</xdr:rowOff>
    </xdr:from>
    <xdr:to>
      <xdr:col>76</xdr:col>
      <xdr:colOff>165100</xdr:colOff>
      <xdr:row>79</xdr:row>
      <xdr:rowOff>12991</xdr:rowOff>
    </xdr:to>
    <xdr:sp macro="" textlink="">
      <xdr:nvSpPr>
        <xdr:cNvPr id="647" name="楕円 646"/>
        <xdr:cNvSpPr/>
      </xdr:nvSpPr>
      <xdr:spPr>
        <a:xfrm>
          <a:off x="14541500" y="134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4118</xdr:rowOff>
    </xdr:from>
    <xdr:ext cx="534377" cy="259045"/>
    <xdr:sp macro="" textlink="">
      <xdr:nvSpPr>
        <xdr:cNvPr id="648" name="テキスト ボックス 647"/>
        <xdr:cNvSpPr txBox="1"/>
      </xdr:nvSpPr>
      <xdr:spPr>
        <a:xfrm>
          <a:off x="14325111" y="135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102265</xdr:rowOff>
    </xdr:from>
    <xdr:to>
      <xdr:col>72</xdr:col>
      <xdr:colOff>38100</xdr:colOff>
      <xdr:row>79</xdr:row>
      <xdr:rowOff>32415</xdr:rowOff>
    </xdr:to>
    <xdr:sp macro="" textlink="">
      <xdr:nvSpPr>
        <xdr:cNvPr id="649" name="楕円 648"/>
        <xdr:cNvSpPr/>
      </xdr:nvSpPr>
      <xdr:spPr>
        <a:xfrm>
          <a:off x="13652500" y="134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23542</xdr:rowOff>
    </xdr:from>
    <xdr:ext cx="534377" cy="259045"/>
    <xdr:sp macro="" textlink="">
      <xdr:nvSpPr>
        <xdr:cNvPr id="650" name="テキスト ボックス 649"/>
        <xdr:cNvSpPr txBox="1"/>
      </xdr:nvSpPr>
      <xdr:spPr>
        <a:xfrm>
          <a:off x="13436111" y="135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114050</xdr:rowOff>
    </xdr:from>
    <xdr:to>
      <xdr:col>67</xdr:col>
      <xdr:colOff>101600</xdr:colOff>
      <xdr:row>79</xdr:row>
      <xdr:rowOff>44200</xdr:rowOff>
    </xdr:to>
    <xdr:sp macro="" textlink="">
      <xdr:nvSpPr>
        <xdr:cNvPr id="651" name="楕円 650"/>
        <xdr:cNvSpPr/>
      </xdr:nvSpPr>
      <xdr:spPr>
        <a:xfrm>
          <a:off x="12763500" y="134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35327</xdr:rowOff>
    </xdr:from>
    <xdr:ext cx="534377" cy="259045"/>
    <xdr:sp macro="" textlink="">
      <xdr:nvSpPr>
        <xdr:cNvPr id="652" name="テキスト ボックス 651"/>
        <xdr:cNvSpPr txBox="1"/>
      </xdr:nvSpPr>
      <xdr:spPr>
        <a:xfrm>
          <a:off x="12547111" y="13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142075</xdr:rowOff>
    </xdr:from>
    <xdr:to>
      <xdr:col>85</xdr:col>
      <xdr:colOff>127000</xdr:colOff>
      <xdr:row>98</xdr:row>
      <xdr:rowOff>156189</xdr:rowOff>
    </xdr:to>
    <xdr:cxnSp macro="">
      <xdr:nvCxnSpPr>
        <xdr:cNvPr id="681" name="直線コネクタ 680"/>
        <xdr:cNvCxnSpPr/>
      </xdr:nvCxnSpPr>
      <xdr:spPr>
        <a:xfrm flipV="1">
          <a:off x="15481300" y="16944175"/>
          <a:ext cx="8382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156189</xdr:rowOff>
    </xdr:from>
    <xdr:to>
      <xdr:col>81</xdr:col>
      <xdr:colOff>50800</xdr:colOff>
      <xdr:row>98</xdr:row>
      <xdr:rowOff>168649</xdr:rowOff>
    </xdr:to>
    <xdr:cxnSp macro="">
      <xdr:nvCxnSpPr>
        <xdr:cNvPr id="684" name="直線コネクタ 683"/>
        <xdr:cNvCxnSpPr/>
      </xdr:nvCxnSpPr>
      <xdr:spPr>
        <a:xfrm flipV="1">
          <a:off x="14592300" y="16958289"/>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156583</xdr:rowOff>
    </xdr:from>
    <xdr:to>
      <xdr:col>76</xdr:col>
      <xdr:colOff>114300</xdr:colOff>
      <xdr:row>98</xdr:row>
      <xdr:rowOff>168649</xdr:rowOff>
    </xdr:to>
    <xdr:cxnSp macro="">
      <xdr:nvCxnSpPr>
        <xdr:cNvPr id="687" name="直線コネクタ 686"/>
        <xdr:cNvCxnSpPr/>
      </xdr:nvCxnSpPr>
      <xdr:spPr>
        <a:xfrm>
          <a:off x="13703300" y="1695868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156583</xdr:rowOff>
    </xdr:from>
    <xdr:to>
      <xdr:col>71</xdr:col>
      <xdr:colOff>177800</xdr:colOff>
      <xdr:row>99</xdr:row>
      <xdr:rowOff>30045</xdr:rowOff>
    </xdr:to>
    <xdr:cxnSp macro="">
      <xdr:nvCxnSpPr>
        <xdr:cNvPr id="690" name="直線コネクタ 689"/>
        <xdr:cNvCxnSpPr/>
      </xdr:nvCxnSpPr>
      <xdr:spPr>
        <a:xfrm flipV="1">
          <a:off x="12814300" y="16958683"/>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90940</xdr:rowOff>
    </xdr:from>
    <xdr:to>
      <xdr:col>67</xdr:col>
      <xdr:colOff>101600</xdr:colOff>
      <xdr:row>99</xdr:row>
      <xdr:rowOff>21090</xdr:rowOff>
    </xdr:to>
    <xdr:sp macro="" textlink="">
      <xdr:nvSpPr>
        <xdr:cNvPr id="693" name="フローチャート: 判断 692"/>
        <xdr:cNvSpPr/>
      </xdr:nvSpPr>
      <xdr:spPr>
        <a:xfrm>
          <a:off x="12763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37617</xdr:rowOff>
    </xdr:from>
    <xdr:ext cx="534377" cy="259045"/>
    <xdr:sp macro="" textlink="">
      <xdr:nvSpPr>
        <xdr:cNvPr id="694" name="テキスト ボックス 693"/>
        <xdr:cNvSpPr txBox="1"/>
      </xdr:nvSpPr>
      <xdr:spPr>
        <a:xfrm>
          <a:off x="12547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91275</xdr:rowOff>
    </xdr:from>
    <xdr:to>
      <xdr:col>85</xdr:col>
      <xdr:colOff>177800</xdr:colOff>
      <xdr:row>99</xdr:row>
      <xdr:rowOff>21425</xdr:rowOff>
    </xdr:to>
    <xdr:sp macro="" textlink="">
      <xdr:nvSpPr>
        <xdr:cNvPr id="700" name="楕円 699"/>
        <xdr:cNvSpPr/>
      </xdr:nvSpPr>
      <xdr:spPr>
        <a:xfrm>
          <a:off x="16268700" y="168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25059</xdr:rowOff>
    </xdr:from>
    <xdr:ext cx="534377" cy="259045"/>
    <xdr:sp macro="" textlink="">
      <xdr:nvSpPr>
        <xdr:cNvPr id="701" name="積立金該当値テキスト"/>
        <xdr:cNvSpPr txBox="1"/>
      </xdr:nvSpPr>
      <xdr:spPr>
        <a:xfrm>
          <a:off x="16370300" y="168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105389</xdr:rowOff>
    </xdr:from>
    <xdr:to>
      <xdr:col>81</xdr:col>
      <xdr:colOff>101600</xdr:colOff>
      <xdr:row>99</xdr:row>
      <xdr:rowOff>35539</xdr:rowOff>
    </xdr:to>
    <xdr:sp macro="" textlink="">
      <xdr:nvSpPr>
        <xdr:cNvPr id="702" name="楕円 701"/>
        <xdr:cNvSpPr/>
      </xdr:nvSpPr>
      <xdr:spPr>
        <a:xfrm>
          <a:off x="15430500" y="169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26666</xdr:rowOff>
    </xdr:from>
    <xdr:ext cx="534377" cy="259045"/>
    <xdr:sp macro="" textlink="">
      <xdr:nvSpPr>
        <xdr:cNvPr id="703" name="テキスト ボックス 702"/>
        <xdr:cNvSpPr txBox="1"/>
      </xdr:nvSpPr>
      <xdr:spPr>
        <a:xfrm>
          <a:off x="15214111" y="1700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117849</xdr:rowOff>
    </xdr:from>
    <xdr:to>
      <xdr:col>76</xdr:col>
      <xdr:colOff>165100</xdr:colOff>
      <xdr:row>99</xdr:row>
      <xdr:rowOff>47999</xdr:rowOff>
    </xdr:to>
    <xdr:sp macro="" textlink="">
      <xdr:nvSpPr>
        <xdr:cNvPr id="704" name="楕円 703"/>
        <xdr:cNvSpPr/>
      </xdr:nvSpPr>
      <xdr:spPr>
        <a:xfrm>
          <a:off x="14541500" y="169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39126</xdr:rowOff>
    </xdr:from>
    <xdr:ext cx="534377" cy="259045"/>
    <xdr:sp macro="" textlink="">
      <xdr:nvSpPr>
        <xdr:cNvPr id="705" name="テキスト ボックス 704"/>
        <xdr:cNvSpPr txBox="1"/>
      </xdr:nvSpPr>
      <xdr:spPr>
        <a:xfrm>
          <a:off x="14325111" y="170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105783</xdr:rowOff>
    </xdr:from>
    <xdr:to>
      <xdr:col>72</xdr:col>
      <xdr:colOff>38100</xdr:colOff>
      <xdr:row>99</xdr:row>
      <xdr:rowOff>35933</xdr:rowOff>
    </xdr:to>
    <xdr:sp macro="" textlink="">
      <xdr:nvSpPr>
        <xdr:cNvPr id="706" name="楕円 705"/>
        <xdr:cNvSpPr/>
      </xdr:nvSpPr>
      <xdr:spPr>
        <a:xfrm>
          <a:off x="13652500" y="16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27060</xdr:rowOff>
    </xdr:from>
    <xdr:ext cx="534377" cy="259045"/>
    <xdr:sp macro="" textlink="">
      <xdr:nvSpPr>
        <xdr:cNvPr id="707" name="テキスト ボックス 706"/>
        <xdr:cNvSpPr txBox="1"/>
      </xdr:nvSpPr>
      <xdr:spPr>
        <a:xfrm>
          <a:off x="13436111" y="1700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150695</xdr:rowOff>
    </xdr:from>
    <xdr:to>
      <xdr:col>67</xdr:col>
      <xdr:colOff>101600</xdr:colOff>
      <xdr:row>99</xdr:row>
      <xdr:rowOff>80845</xdr:rowOff>
    </xdr:to>
    <xdr:sp macro="" textlink="">
      <xdr:nvSpPr>
        <xdr:cNvPr id="708" name="楕円 707"/>
        <xdr:cNvSpPr/>
      </xdr:nvSpPr>
      <xdr:spPr>
        <a:xfrm>
          <a:off x="12763500" y="169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71972</xdr:rowOff>
    </xdr:from>
    <xdr:ext cx="534377" cy="259045"/>
    <xdr:sp macro="" textlink="">
      <xdr:nvSpPr>
        <xdr:cNvPr id="709" name="テキスト ボックス 708"/>
        <xdr:cNvSpPr txBox="1"/>
      </xdr:nvSpPr>
      <xdr:spPr>
        <a:xfrm>
          <a:off x="12547111" y="1704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8" name="フローチャート: 判断 747"/>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9" name="テキスト ボックス 748"/>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168105</xdr:rowOff>
    </xdr:from>
    <xdr:to>
      <xdr:col>98</xdr:col>
      <xdr:colOff>38100</xdr:colOff>
      <xdr:row>58</xdr:row>
      <xdr:rowOff>98255</xdr:rowOff>
    </xdr:to>
    <xdr:sp macro="" textlink="">
      <xdr:nvSpPr>
        <xdr:cNvPr id="803" name="フローチャート: 判断 802"/>
        <xdr:cNvSpPr/>
      </xdr:nvSpPr>
      <xdr:spPr>
        <a:xfrm>
          <a:off x="18605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114782</xdr:rowOff>
    </xdr:from>
    <xdr:ext cx="534377" cy="259045"/>
    <xdr:sp macro="" textlink="">
      <xdr:nvSpPr>
        <xdr:cNvPr id="804" name="テキスト ボックス 803"/>
        <xdr:cNvSpPr txBox="1"/>
      </xdr:nvSpPr>
      <xdr:spPr>
        <a:xfrm>
          <a:off x="18389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101163</xdr:rowOff>
    </xdr:from>
    <xdr:to>
      <xdr:col>116</xdr:col>
      <xdr:colOff>63500</xdr:colOff>
      <xdr:row>77</xdr:row>
      <xdr:rowOff>123597</xdr:rowOff>
    </xdr:to>
    <xdr:cxnSp macro="">
      <xdr:nvCxnSpPr>
        <xdr:cNvPr id="846" name="直線コネクタ 845"/>
        <xdr:cNvCxnSpPr/>
      </xdr:nvCxnSpPr>
      <xdr:spPr>
        <a:xfrm>
          <a:off x="21323300" y="13302813"/>
          <a:ext cx="838200" cy="2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83866</xdr:rowOff>
    </xdr:from>
    <xdr:to>
      <xdr:col>111</xdr:col>
      <xdr:colOff>177800</xdr:colOff>
      <xdr:row>77</xdr:row>
      <xdr:rowOff>101163</xdr:rowOff>
    </xdr:to>
    <xdr:cxnSp macro="">
      <xdr:nvCxnSpPr>
        <xdr:cNvPr id="849" name="直線コネクタ 848"/>
        <xdr:cNvCxnSpPr/>
      </xdr:nvCxnSpPr>
      <xdr:spPr>
        <a:xfrm>
          <a:off x="20434300" y="13285516"/>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47121</xdr:rowOff>
    </xdr:from>
    <xdr:ext cx="599010" cy="259045"/>
    <xdr:sp macro="" textlink="">
      <xdr:nvSpPr>
        <xdr:cNvPr id="851" name="テキスト ボックス 850"/>
        <xdr:cNvSpPr txBox="1"/>
      </xdr:nvSpPr>
      <xdr:spPr>
        <a:xfrm>
          <a:off x="21023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83866</xdr:rowOff>
    </xdr:from>
    <xdr:to>
      <xdr:col>107</xdr:col>
      <xdr:colOff>50800</xdr:colOff>
      <xdr:row>77</xdr:row>
      <xdr:rowOff>97656</xdr:rowOff>
    </xdr:to>
    <xdr:cxnSp macro="">
      <xdr:nvCxnSpPr>
        <xdr:cNvPr id="852" name="直線コネクタ 851"/>
        <xdr:cNvCxnSpPr/>
      </xdr:nvCxnSpPr>
      <xdr:spPr>
        <a:xfrm flipV="1">
          <a:off x="19545300" y="13285516"/>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65510</xdr:rowOff>
    </xdr:from>
    <xdr:ext cx="599010" cy="259045"/>
    <xdr:sp macro="" textlink="">
      <xdr:nvSpPr>
        <xdr:cNvPr id="854" name="テキスト ボックス 853"/>
        <xdr:cNvSpPr txBox="1"/>
      </xdr:nvSpPr>
      <xdr:spPr>
        <a:xfrm>
          <a:off x="20134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96509</xdr:rowOff>
    </xdr:from>
    <xdr:to>
      <xdr:col>102</xdr:col>
      <xdr:colOff>114300</xdr:colOff>
      <xdr:row>77</xdr:row>
      <xdr:rowOff>97656</xdr:rowOff>
    </xdr:to>
    <xdr:cxnSp macro="">
      <xdr:nvCxnSpPr>
        <xdr:cNvPr id="855" name="直線コネクタ 854"/>
        <xdr:cNvCxnSpPr/>
      </xdr:nvCxnSpPr>
      <xdr:spPr>
        <a:xfrm>
          <a:off x="18656300" y="13298159"/>
          <a:ext cx="889000" cy="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58" name="フローチャート: 判断 857"/>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59" name="テキスト ボックス 858"/>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72797</xdr:rowOff>
    </xdr:from>
    <xdr:to>
      <xdr:col>116</xdr:col>
      <xdr:colOff>114300</xdr:colOff>
      <xdr:row>78</xdr:row>
      <xdr:rowOff>2947</xdr:rowOff>
    </xdr:to>
    <xdr:sp macro="" textlink="">
      <xdr:nvSpPr>
        <xdr:cNvPr id="865" name="楕円 864"/>
        <xdr:cNvSpPr/>
      </xdr:nvSpPr>
      <xdr:spPr>
        <a:xfrm>
          <a:off x="22110700" y="132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159174</xdr:rowOff>
    </xdr:from>
    <xdr:ext cx="534377" cy="259045"/>
    <xdr:sp macro="" textlink="">
      <xdr:nvSpPr>
        <xdr:cNvPr id="866" name="繰出金該当値テキスト"/>
        <xdr:cNvSpPr txBox="1"/>
      </xdr:nvSpPr>
      <xdr:spPr>
        <a:xfrm>
          <a:off x="22212300" y="131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50363</xdr:rowOff>
    </xdr:from>
    <xdr:to>
      <xdr:col>112</xdr:col>
      <xdr:colOff>38100</xdr:colOff>
      <xdr:row>77</xdr:row>
      <xdr:rowOff>151963</xdr:rowOff>
    </xdr:to>
    <xdr:sp macro="" textlink="">
      <xdr:nvSpPr>
        <xdr:cNvPr id="867" name="楕円 866"/>
        <xdr:cNvSpPr/>
      </xdr:nvSpPr>
      <xdr:spPr>
        <a:xfrm>
          <a:off x="21272500" y="132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143090</xdr:rowOff>
    </xdr:from>
    <xdr:ext cx="534377" cy="259045"/>
    <xdr:sp macro="" textlink="">
      <xdr:nvSpPr>
        <xdr:cNvPr id="868" name="テキスト ボックス 867"/>
        <xdr:cNvSpPr txBox="1"/>
      </xdr:nvSpPr>
      <xdr:spPr>
        <a:xfrm>
          <a:off x="21056111" y="1334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33066</xdr:rowOff>
    </xdr:from>
    <xdr:to>
      <xdr:col>107</xdr:col>
      <xdr:colOff>101600</xdr:colOff>
      <xdr:row>77</xdr:row>
      <xdr:rowOff>134666</xdr:rowOff>
    </xdr:to>
    <xdr:sp macro="" textlink="">
      <xdr:nvSpPr>
        <xdr:cNvPr id="869" name="楕円 868"/>
        <xdr:cNvSpPr/>
      </xdr:nvSpPr>
      <xdr:spPr>
        <a:xfrm>
          <a:off x="20383500" y="132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125793</xdr:rowOff>
    </xdr:from>
    <xdr:ext cx="534377" cy="259045"/>
    <xdr:sp macro="" textlink="">
      <xdr:nvSpPr>
        <xdr:cNvPr id="870" name="テキスト ボックス 869"/>
        <xdr:cNvSpPr txBox="1"/>
      </xdr:nvSpPr>
      <xdr:spPr>
        <a:xfrm>
          <a:off x="20167111" y="133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46856</xdr:rowOff>
    </xdr:from>
    <xdr:to>
      <xdr:col>102</xdr:col>
      <xdr:colOff>165100</xdr:colOff>
      <xdr:row>77</xdr:row>
      <xdr:rowOff>148456</xdr:rowOff>
    </xdr:to>
    <xdr:sp macro="" textlink="">
      <xdr:nvSpPr>
        <xdr:cNvPr id="871" name="楕円 870"/>
        <xdr:cNvSpPr/>
      </xdr:nvSpPr>
      <xdr:spPr>
        <a:xfrm>
          <a:off x="19494500" y="13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139583</xdr:rowOff>
    </xdr:from>
    <xdr:ext cx="534377" cy="259045"/>
    <xdr:sp macro="" textlink="">
      <xdr:nvSpPr>
        <xdr:cNvPr id="872" name="テキスト ボックス 871"/>
        <xdr:cNvSpPr txBox="1"/>
      </xdr:nvSpPr>
      <xdr:spPr>
        <a:xfrm>
          <a:off x="19278111" y="133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45709</xdr:rowOff>
    </xdr:from>
    <xdr:to>
      <xdr:col>98</xdr:col>
      <xdr:colOff>38100</xdr:colOff>
      <xdr:row>77</xdr:row>
      <xdr:rowOff>147309</xdr:rowOff>
    </xdr:to>
    <xdr:sp macro="" textlink="">
      <xdr:nvSpPr>
        <xdr:cNvPr id="873" name="楕円 872"/>
        <xdr:cNvSpPr/>
      </xdr:nvSpPr>
      <xdr:spPr>
        <a:xfrm>
          <a:off x="18605500" y="132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138436</xdr:rowOff>
    </xdr:from>
    <xdr:ext cx="534377" cy="259045"/>
    <xdr:sp macro="" textlink="">
      <xdr:nvSpPr>
        <xdr:cNvPr id="874" name="テキスト ボックス 873"/>
        <xdr:cNvSpPr txBox="1"/>
      </xdr:nvSpPr>
      <xdr:spPr>
        <a:xfrm>
          <a:off x="18389111" y="133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性質別歳出での住民１人当たりのコストは、類似団体を全ての項目で下回っているが、類似団体との比較については、人口の開きによるものと推測される。</a:t>
          </a:r>
        </a:p>
        <a:p>
          <a:r>
            <a:rPr kumimoji="1" lang="ja-JP" altLang="en-US" sz="1300">
              <a:latin typeface="ＭＳ Ｐゴシック" panose="020B0600070205080204" pitchFamily="50" charset="-128"/>
              <a:ea typeface="ＭＳ Ｐゴシック" panose="020B0600070205080204" pitchFamily="50" charset="-128"/>
            </a:rPr>
            <a:t>　前年度と比較して、歳出総額は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金額の増減が大きい項目を見ると、増加している項目は普通建設事業費で、補助事業費において、社会資本整備総合交付金を活用した村道改良事業の増加などにより、</a:t>
          </a:r>
          <a:r>
            <a:rPr kumimoji="1" lang="en-US" altLang="ja-JP" sz="1300">
              <a:latin typeface="ＭＳ Ｐゴシック" panose="020B0600070205080204" pitchFamily="50" charset="-128"/>
              <a:ea typeface="ＭＳ Ｐゴシック" panose="020B0600070205080204" pitchFamily="50" charset="-128"/>
            </a:rPr>
            <a:t>21,262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52.6</a:t>
          </a:r>
          <a:r>
            <a:rPr kumimoji="1" lang="ja-JP" altLang="en-US" sz="1300">
              <a:latin typeface="ＭＳ Ｐゴシック" panose="020B0600070205080204" pitchFamily="50" charset="-128"/>
              <a:ea typeface="ＭＳ Ｐゴシック" panose="020B0600070205080204" pitchFamily="50" charset="-128"/>
            </a:rPr>
            <a:t>％）の大幅な増となり、単独事業費においても、消防ポンプ自動車の更新などにより、単独事業費が全体で</a:t>
          </a:r>
          <a:r>
            <a:rPr kumimoji="1" lang="en-US" altLang="ja-JP" sz="1300">
              <a:latin typeface="ＭＳ Ｐゴシック" panose="020B0600070205080204" pitchFamily="50" charset="-128"/>
              <a:ea typeface="ＭＳ Ｐゴシック" panose="020B0600070205080204" pitchFamily="50" charset="-128"/>
            </a:rPr>
            <a:t>73,570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％）の大幅な増となった。これにより、普通建設事業費が全体で前年度と比較して、</a:t>
          </a:r>
          <a:r>
            <a:rPr kumimoji="1" lang="en-US" altLang="ja-JP" sz="1300">
              <a:latin typeface="ＭＳ Ｐゴシック" panose="020B0600070205080204" pitchFamily="50" charset="-128"/>
              <a:ea typeface="ＭＳ Ｐゴシック" panose="020B0600070205080204" pitchFamily="50" charset="-128"/>
            </a:rPr>
            <a:t>91,382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％）の増となった。また、人件費について、副村長設置や給与改定による増加などにより、</a:t>
          </a:r>
          <a:r>
            <a:rPr kumimoji="1" lang="en-US" altLang="ja-JP" sz="1300">
              <a:latin typeface="ＭＳ Ｐゴシック" panose="020B0600070205080204" pitchFamily="50" charset="-128"/>
              <a:ea typeface="ＭＳ Ｐゴシック" panose="020B0600070205080204" pitchFamily="50" charset="-128"/>
            </a:rPr>
            <a:t>28,188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％）の増、積立金が年度末余剰金積立額の増加により、全体で</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441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％）の増となった。一方、減少している項目は、補助費等で、鳴沢村診療所開業医誘致事業補助金</a:t>
          </a:r>
          <a:r>
            <a:rPr kumimoji="1" lang="en-US" altLang="ja-JP" sz="1300">
              <a:latin typeface="ＭＳ Ｐゴシック" panose="020B0600070205080204" pitchFamily="50" charset="-128"/>
              <a:ea typeface="ＭＳ Ｐゴシック" panose="020B0600070205080204" pitchFamily="50" charset="-128"/>
            </a:rPr>
            <a:t>60,000</a:t>
          </a:r>
          <a:r>
            <a:rPr kumimoji="1" lang="ja-JP" altLang="en-US" sz="1300">
              <a:latin typeface="ＭＳ Ｐゴシック" panose="020B0600070205080204" pitchFamily="50" charset="-128"/>
              <a:ea typeface="ＭＳ Ｐゴシック" panose="020B0600070205080204" pitchFamily="50" charset="-128"/>
            </a:rPr>
            <a:t>千円が皆減したことなどにより、前年度と比較して、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59,256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％）の減、繰出金が簡易水道事業特別会計及び国民健康保険特別会計への繰出額の減少などから、全体で</a:t>
          </a:r>
          <a:r>
            <a:rPr kumimoji="1" lang="en-US" altLang="ja-JP" sz="1300">
              <a:latin typeface="ＭＳ Ｐゴシック" panose="020B0600070205080204" pitchFamily="50" charset="-128"/>
              <a:ea typeface="ＭＳ Ｐゴシック" panose="020B0600070205080204" pitchFamily="50" charset="-128"/>
            </a:rPr>
            <a:t>16.075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％）の減となった。他の項目については、前年度とほぼ同額となった。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山梨県鳴沢村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3,154
3,124
89.58
2,147,499
1,919,541
205,342
1,413,002
442,972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11325</xdr:rowOff>
    </xdr:from>
    <xdr:to>
      <xdr:col>24</xdr:col>
      <xdr:colOff>63500</xdr:colOff>
      <xdr:row>38</xdr:row>
      <xdr:rowOff>15048</xdr:rowOff>
    </xdr:to>
    <xdr:cxnSp macro="">
      <xdr:nvCxnSpPr>
        <xdr:cNvPr id="62" name="直線コネクタ 61"/>
        <xdr:cNvCxnSpPr/>
      </xdr:nvCxnSpPr>
      <xdr:spPr>
        <a:xfrm flipV="1">
          <a:off x="3797300" y="6526425"/>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141119</xdr:rowOff>
    </xdr:from>
    <xdr:ext cx="534377" cy="259045"/>
    <xdr:sp macro="" textlink="">
      <xdr:nvSpPr>
        <xdr:cNvPr id="63" name="議会費平均値テキスト"/>
        <xdr:cNvSpPr txBox="1"/>
      </xdr:nvSpPr>
      <xdr:spPr>
        <a:xfrm>
          <a:off x="4686300" y="631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15048</xdr:rowOff>
    </xdr:from>
    <xdr:to>
      <xdr:col>19</xdr:col>
      <xdr:colOff>177800</xdr:colOff>
      <xdr:row>38</xdr:row>
      <xdr:rowOff>19816</xdr:rowOff>
    </xdr:to>
    <xdr:cxnSp macro="">
      <xdr:nvCxnSpPr>
        <xdr:cNvPr id="65" name="直線コネクタ 64"/>
        <xdr:cNvCxnSpPr/>
      </xdr:nvCxnSpPr>
      <xdr:spPr>
        <a:xfrm flipV="1">
          <a:off x="2908300" y="653014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151277</xdr:rowOff>
    </xdr:from>
    <xdr:to>
      <xdr:col>15</xdr:col>
      <xdr:colOff>50800</xdr:colOff>
      <xdr:row>38</xdr:row>
      <xdr:rowOff>19816</xdr:rowOff>
    </xdr:to>
    <xdr:cxnSp macro="">
      <xdr:nvCxnSpPr>
        <xdr:cNvPr id="68" name="直線コネクタ 67"/>
        <xdr:cNvCxnSpPr/>
      </xdr:nvCxnSpPr>
      <xdr:spPr>
        <a:xfrm>
          <a:off x="2019300" y="6494927"/>
          <a:ext cx="889000" cy="3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75974</xdr:rowOff>
    </xdr:from>
    <xdr:ext cx="534377" cy="259045"/>
    <xdr:sp macro="" textlink="">
      <xdr:nvSpPr>
        <xdr:cNvPr id="70" name="テキスト ボックス 69"/>
        <xdr:cNvSpPr txBox="1"/>
      </xdr:nvSpPr>
      <xdr:spPr>
        <a:xfrm>
          <a:off x="2641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151277</xdr:rowOff>
    </xdr:from>
    <xdr:to>
      <xdr:col>10</xdr:col>
      <xdr:colOff>114300</xdr:colOff>
      <xdr:row>38</xdr:row>
      <xdr:rowOff>36683</xdr:rowOff>
    </xdr:to>
    <xdr:cxnSp macro="">
      <xdr:nvCxnSpPr>
        <xdr:cNvPr id="71" name="直線コネクタ 70"/>
        <xdr:cNvCxnSpPr/>
      </xdr:nvCxnSpPr>
      <xdr:spPr>
        <a:xfrm flipV="1">
          <a:off x="1130300" y="6494927"/>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60619</xdr:rowOff>
    </xdr:from>
    <xdr:to>
      <xdr:col>6</xdr:col>
      <xdr:colOff>38100</xdr:colOff>
      <xdr:row>37</xdr:row>
      <xdr:rowOff>162219</xdr:rowOff>
    </xdr:to>
    <xdr:sp macro="" textlink="">
      <xdr:nvSpPr>
        <xdr:cNvPr id="74" name="フローチャート: 判断 73"/>
        <xdr:cNvSpPr/>
      </xdr:nvSpPr>
      <xdr:spPr>
        <a:xfrm>
          <a:off x="1079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7296</xdr:rowOff>
    </xdr:from>
    <xdr:ext cx="534377" cy="259045"/>
    <xdr:sp macro="" textlink="">
      <xdr:nvSpPr>
        <xdr:cNvPr id="75" name="テキスト ボックス 74"/>
        <xdr:cNvSpPr txBox="1"/>
      </xdr:nvSpPr>
      <xdr:spPr>
        <a:xfrm>
          <a:off x="863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131975</xdr:rowOff>
    </xdr:from>
    <xdr:to>
      <xdr:col>24</xdr:col>
      <xdr:colOff>114300</xdr:colOff>
      <xdr:row>38</xdr:row>
      <xdr:rowOff>62125</xdr:rowOff>
    </xdr:to>
    <xdr:sp macro="" textlink="">
      <xdr:nvSpPr>
        <xdr:cNvPr id="81" name="楕円 80"/>
        <xdr:cNvSpPr/>
      </xdr:nvSpPr>
      <xdr:spPr>
        <a:xfrm>
          <a:off x="4584700" y="64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110402</xdr:rowOff>
    </xdr:from>
    <xdr:ext cx="534377" cy="259045"/>
    <xdr:sp macro="" textlink="">
      <xdr:nvSpPr>
        <xdr:cNvPr id="82" name="議会費該当値テキスト"/>
        <xdr:cNvSpPr txBox="1"/>
      </xdr:nvSpPr>
      <xdr:spPr>
        <a:xfrm>
          <a:off x="4686300" y="645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135698</xdr:rowOff>
    </xdr:from>
    <xdr:to>
      <xdr:col>20</xdr:col>
      <xdr:colOff>38100</xdr:colOff>
      <xdr:row>38</xdr:row>
      <xdr:rowOff>65847</xdr:rowOff>
    </xdr:to>
    <xdr:sp macro="" textlink="">
      <xdr:nvSpPr>
        <xdr:cNvPr id="83" name="楕円 82"/>
        <xdr:cNvSpPr/>
      </xdr:nvSpPr>
      <xdr:spPr>
        <a:xfrm>
          <a:off x="37465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56975</xdr:rowOff>
    </xdr:from>
    <xdr:ext cx="534377" cy="259045"/>
    <xdr:sp macro="" textlink="">
      <xdr:nvSpPr>
        <xdr:cNvPr id="84" name="テキスト ボックス 83"/>
        <xdr:cNvSpPr txBox="1"/>
      </xdr:nvSpPr>
      <xdr:spPr>
        <a:xfrm>
          <a:off x="3530111" y="65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140465</xdr:rowOff>
    </xdr:from>
    <xdr:to>
      <xdr:col>15</xdr:col>
      <xdr:colOff>101600</xdr:colOff>
      <xdr:row>38</xdr:row>
      <xdr:rowOff>70616</xdr:rowOff>
    </xdr:to>
    <xdr:sp macro="" textlink="">
      <xdr:nvSpPr>
        <xdr:cNvPr id="85" name="楕円 84"/>
        <xdr:cNvSpPr/>
      </xdr:nvSpPr>
      <xdr:spPr>
        <a:xfrm>
          <a:off x="2857500" y="64841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61743</xdr:rowOff>
    </xdr:from>
    <xdr:ext cx="534377" cy="259045"/>
    <xdr:sp macro="" textlink="">
      <xdr:nvSpPr>
        <xdr:cNvPr id="86" name="テキスト ボックス 85"/>
        <xdr:cNvSpPr txBox="1"/>
      </xdr:nvSpPr>
      <xdr:spPr>
        <a:xfrm>
          <a:off x="2641111" y="657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100477</xdr:rowOff>
    </xdr:from>
    <xdr:to>
      <xdr:col>10</xdr:col>
      <xdr:colOff>165100</xdr:colOff>
      <xdr:row>38</xdr:row>
      <xdr:rowOff>30627</xdr:rowOff>
    </xdr:to>
    <xdr:sp macro="" textlink="">
      <xdr:nvSpPr>
        <xdr:cNvPr id="87" name="楕円 86"/>
        <xdr:cNvSpPr/>
      </xdr:nvSpPr>
      <xdr:spPr>
        <a:xfrm>
          <a:off x="1968500" y="64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47154</xdr:rowOff>
    </xdr:from>
    <xdr:ext cx="534377" cy="259045"/>
    <xdr:sp macro="" textlink="">
      <xdr:nvSpPr>
        <xdr:cNvPr id="88" name="テキスト ボックス 87"/>
        <xdr:cNvSpPr txBox="1"/>
      </xdr:nvSpPr>
      <xdr:spPr>
        <a:xfrm>
          <a:off x="1752111" y="62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157333</xdr:rowOff>
    </xdr:from>
    <xdr:to>
      <xdr:col>6</xdr:col>
      <xdr:colOff>38100</xdr:colOff>
      <xdr:row>38</xdr:row>
      <xdr:rowOff>87483</xdr:rowOff>
    </xdr:to>
    <xdr:sp macro="" textlink="">
      <xdr:nvSpPr>
        <xdr:cNvPr id="89" name="楕円 88"/>
        <xdr:cNvSpPr/>
      </xdr:nvSpPr>
      <xdr:spPr>
        <a:xfrm>
          <a:off x="1079500" y="65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78610</xdr:rowOff>
    </xdr:from>
    <xdr:ext cx="534377" cy="259045"/>
    <xdr:sp macro="" textlink="">
      <xdr:nvSpPr>
        <xdr:cNvPr id="90" name="テキスト ボックス 89"/>
        <xdr:cNvSpPr txBox="1"/>
      </xdr:nvSpPr>
      <xdr:spPr>
        <a:xfrm>
          <a:off x="863111" y="65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71719</xdr:rowOff>
    </xdr:from>
    <xdr:to>
      <xdr:col>24</xdr:col>
      <xdr:colOff>63500</xdr:colOff>
      <xdr:row>58</xdr:row>
      <xdr:rowOff>95847</xdr:rowOff>
    </xdr:to>
    <xdr:cxnSp macro="">
      <xdr:nvCxnSpPr>
        <xdr:cNvPr id="119" name="直線コネクタ 118"/>
        <xdr:cNvCxnSpPr/>
      </xdr:nvCxnSpPr>
      <xdr:spPr>
        <a:xfrm flipV="1">
          <a:off x="3797300" y="10015819"/>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93878</xdr:rowOff>
    </xdr:from>
    <xdr:to>
      <xdr:col>19</xdr:col>
      <xdr:colOff>177800</xdr:colOff>
      <xdr:row>58</xdr:row>
      <xdr:rowOff>95847</xdr:rowOff>
    </xdr:to>
    <xdr:cxnSp macro="">
      <xdr:nvCxnSpPr>
        <xdr:cNvPr id="122" name="直線コネクタ 121"/>
        <xdr:cNvCxnSpPr/>
      </xdr:nvCxnSpPr>
      <xdr:spPr>
        <a:xfrm>
          <a:off x="2908300" y="1003797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93878</xdr:rowOff>
    </xdr:from>
    <xdr:to>
      <xdr:col>15</xdr:col>
      <xdr:colOff>50800</xdr:colOff>
      <xdr:row>58</xdr:row>
      <xdr:rowOff>101775</xdr:rowOff>
    </xdr:to>
    <xdr:cxnSp macro="">
      <xdr:nvCxnSpPr>
        <xdr:cNvPr id="125" name="直線コネクタ 124"/>
        <xdr:cNvCxnSpPr/>
      </xdr:nvCxnSpPr>
      <xdr:spPr>
        <a:xfrm flipV="1">
          <a:off x="2019300" y="10037978"/>
          <a:ext cx="889000" cy="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103437</xdr:rowOff>
    </xdr:from>
    <xdr:ext cx="599010" cy="259045"/>
    <xdr:sp macro="" textlink="">
      <xdr:nvSpPr>
        <xdr:cNvPr id="127" name="テキスト ボックス 126"/>
        <xdr:cNvSpPr txBox="1"/>
      </xdr:nvSpPr>
      <xdr:spPr>
        <a:xfrm>
          <a:off x="2608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82707</xdr:rowOff>
    </xdr:from>
    <xdr:to>
      <xdr:col>10</xdr:col>
      <xdr:colOff>114300</xdr:colOff>
      <xdr:row>58</xdr:row>
      <xdr:rowOff>101775</xdr:rowOff>
    </xdr:to>
    <xdr:cxnSp macro="">
      <xdr:nvCxnSpPr>
        <xdr:cNvPr id="128" name="直線コネクタ 127"/>
        <xdr:cNvCxnSpPr/>
      </xdr:nvCxnSpPr>
      <xdr:spPr>
        <a:xfrm>
          <a:off x="1130300" y="10026807"/>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109592</xdr:rowOff>
    </xdr:from>
    <xdr:ext cx="599010" cy="259045"/>
    <xdr:sp macro="" textlink="">
      <xdr:nvSpPr>
        <xdr:cNvPr id="130" name="テキスト ボックス 129"/>
        <xdr:cNvSpPr txBox="1"/>
      </xdr:nvSpPr>
      <xdr:spPr>
        <a:xfrm>
          <a:off x="1719795" y="971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140086</xdr:rowOff>
    </xdr:from>
    <xdr:to>
      <xdr:col>6</xdr:col>
      <xdr:colOff>38100</xdr:colOff>
      <xdr:row>58</xdr:row>
      <xdr:rowOff>70236</xdr:rowOff>
    </xdr:to>
    <xdr:sp macro="" textlink="">
      <xdr:nvSpPr>
        <xdr:cNvPr id="131" name="フローチャート: 判断 130"/>
        <xdr:cNvSpPr/>
      </xdr:nvSpPr>
      <xdr:spPr>
        <a:xfrm>
          <a:off x="1079500" y="99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86763</xdr:rowOff>
    </xdr:from>
    <xdr:ext cx="599010" cy="259045"/>
    <xdr:sp macro="" textlink="">
      <xdr:nvSpPr>
        <xdr:cNvPr id="132" name="テキスト ボックス 131"/>
        <xdr:cNvSpPr txBox="1"/>
      </xdr:nvSpPr>
      <xdr:spPr>
        <a:xfrm>
          <a:off x="830795" y="96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20919</xdr:rowOff>
    </xdr:from>
    <xdr:to>
      <xdr:col>24</xdr:col>
      <xdr:colOff>114300</xdr:colOff>
      <xdr:row>58</xdr:row>
      <xdr:rowOff>122519</xdr:rowOff>
    </xdr:to>
    <xdr:sp macro="" textlink="">
      <xdr:nvSpPr>
        <xdr:cNvPr id="138" name="楕円 137"/>
        <xdr:cNvSpPr/>
      </xdr:nvSpPr>
      <xdr:spPr>
        <a:xfrm>
          <a:off x="4584700" y="99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107296</xdr:rowOff>
    </xdr:from>
    <xdr:ext cx="599010" cy="259045"/>
    <xdr:sp macro="" textlink="">
      <xdr:nvSpPr>
        <xdr:cNvPr id="139" name="総務費該当値テキスト"/>
        <xdr:cNvSpPr txBox="1"/>
      </xdr:nvSpPr>
      <xdr:spPr>
        <a:xfrm>
          <a:off x="4686300" y="987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45047</xdr:rowOff>
    </xdr:from>
    <xdr:to>
      <xdr:col>20</xdr:col>
      <xdr:colOff>38100</xdr:colOff>
      <xdr:row>58</xdr:row>
      <xdr:rowOff>146647</xdr:rowOff>
    </xdr:to>
    <xdr:sp macro="" textlink="">
      <xdr:nvSpPr>
        <xdr:cNvPr id="140" name="楕円 139"/>
        <xdr:cNvSpPr/>
      </xdr:nvSpPr>
      <xdr:spPr>
        <a:xfrm>
          <a:off x="3746500" y="9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137774</xdr:rowOff>
    </xdr:from>
    <xdr:ext cx="599010" cy="259045"/>
    <xdr:sp macro="" textlink="">
      <xdr:nvSpPr>
        <xdr:cNvPr id="141" name="テキスト ボックス 140"/>
        <xdr:cNvSpPr txBox="1"/>
      </xdr:nvSpPr>
      <xdr:spPr>
        <a:xfrm>
          <a:off x="3497795" y="1008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43078</xdr:rowOff>
    </xdr:from>
    <xdr:to>
      <xdr:col>15</xdr:col>
      <xdr:colOff>101600</xdr:colOff>
      <xdr:row>58</xdr:row>
      <xdr:rowOff>144678</xdr:rowOff>
    </xdr:to>
    <xdr:sp macro="" textlink="">
      <xdr:nvSpPr>
        <xdr:cNvPr id="142" name="楕円 141"/>
        <xdr:cNvSpPr/>
      </xdr:nvSpPr>
      <xdr:spPr>
        <a:xfrm>
          <a:off x="2857500" y="99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135805</xdr:rowOff>
    </xdr:from>
    <xdr:ext cx="599010" cy="259045"/>
    <xdr:sp macro="" textlink="">
      <xdr:nvSpPr>
        <xdr:cNvPr id="143" name="テキスト ボックス 142"/>
        <xdr:cNvSpPr txBox="1"/>
      </xdr:nvSpPr>
      <xdr:spPr>
        <a:xfrm>
          <a:off x="2608795" y="1007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50975</xdr:rowOff>
    </xdr:from>
    <xdr:to>
      <xdr:col>10</xdr:col>
      <xdr:colOff>165100</xdr:colOff>
      <xdr:row>58</xdr:row>
      <xdr:rowOff>152575</xdr:rowOff>
    </xdr:to>
    <xdr:sp macro="" textlink="">
      <xdr:nvSpPr>
        <xdr:cNvPr id="144" name="楕円 143"/>
        <xdr:cNvSpPr/>
      </xdr:nvSpPr>
      <xdr:spPr>
        <a:xfrm>
          <a:off x="1968500" y="99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143702</xdr:rowOff>
    </xdr:from>
    <xdr:ext cx="599010" cy="259045"/>
    <xdr:sp macro="" textlink="">
      <xdr:nvSpPr>
        <xdr:cNvPr id="145" name="テキスト ボックス 144"/>
        <xdr:cNvSpPr txBox="1"/>
      </xdr:nvSpPr>
      <xdr:spPr>
        <a:xfrm>
          <a:off x="1719795" y="100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31907</xdr:rowOff>
    </xdr:from>
    <xdr:to>
      <xdr:col>6</xdr:col>
      <xdr:colOff>38100</xdr:colOff>
      <xdr:row>58</xdr:row>
      <xdr:rowOff>133507</xdr:rowOff>
    </xdr:to>
    <xdr:sp macro="" textlink="">
      <xdr:nvSpPr>
        <xdr:cNvPr id="146" name="楕円 145"/>
        <xdr:cNvSpPr/>
      </xdr:nvSpPr>
      <xdr:spPr>
        <a:xfrm>
          <a:off x="1079500" y="997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124634</xdr:rowOff>
    </xdr:from>
    <xdr:ext cx="599010" cy="259045"/>
    <xdr:sp macro="" textlink="">
      <xdr:nvSpPr>
        <xdr:cNvPr id="147" name="テキスト ボックス 146"/>
        <xdr:cNvSpPr txBox="1"/>
      </xdr:nvSpPr>
      <xdr:spPr>
        <a:xfrm>
          <a:off x="830795" y="1006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108793</xdr:rowOff>
    </xdr:from>
    <xdr:to>
      <xdr:col>24</xdr:col>
      <xdr:colOff>63500</xdr:colOff>
      <xdr:row>77</xdr:row>
      <xdr:rowOff>120658</xdr:rowOff>
    </xdr:to>
    <xdr:cxnSp macro="">
      <xdr:nvCxnSpPr>
        <xdr:cNvPr id="177" name="直線コネクタ 176"/>
        <xdr:cNvCxnSpPr/>
      </xdr:nvCxnSpPr>
      <xdr:spPr>
        <a:xfrm>
          <a:off x="3797300" y="13310443"/>
          <a:ext cx="8382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95732</xdr:rowOff>
    </xdr:from>
    <xdr:to>
      <xdr:col>19</xdr:col>
      <xdr:colOff>177800</xdr:colOff>
      <xdr:row>77</xdr:row>
      <xdr:rowOff>108793</xdr:rowOff>
    </xdr:to>
    <xdr:cxnSp macro="">
      <xdr:nvCxnSpPr>
        <xdr:cNvPr id="180" name="直線コネクタ 179"/>
        <xdr:cNvCxnSpPr/>
      </xdr:nvCxnSpPr>
      <xdr:spPr>
        <a:xfrm>
          <a:off x="2908300" y="13297382"/>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95732</xdr:rowOff>
    </xdr:from>
    <xdr:to>
      <xdr:col>15</xdr:col>
      <xdr:colOff>50800</xdr:colOff>
      <xdr:row>77</xdr:row>
      <xdr:rowOff>160076</xdr:rowOff>
    </xdr:to>
    <xdr:cxnSp macro="">
      <xdr:nvCxnSpPr>
        <xdr:cNvPr id="183" name="直線コネクタ 182"/>
        <xdr:cNvCxnSpPr/>
      </xdr:nvCxnSpPr>
      <xdr:spPr>
        <a:xfrm flipV="1">
          <a:off x="2019300" y="13297382"/>
          <a:ext cx="889000" cy="6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132240</xdr:rowOff>
    </xdr:from>
    <xdr:to>
      <xdr:col>10</xdr:col>
      <xdr:colOff>114300</xdr:colOff>
      <xdr:row>77</xdr:row>
      <xdr:rowOff>160076</xdr:rowOff>
    </xdr:to>
    <xdr:cxnSp macro="">
      <xdr:nvCxnSpPr>
        <xdr:cNvPr id="186" name="直線コネクタ 185"/>
        <xdr:cNvCxnSpPr/>
      </xdr:nvCxnSpPr>
      <xdr:spPr>
        <a:xfrm>
          <a:off x="1130300" y="13333890"/>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160217</xdr:rowOff>
    </xdr:from>
    <xdr:ext cx="599010" cy="259045"/>
    <xdr:sp macro="" textlink="">
      <xdr:nvSpPr>
        <xdr:cNvPr id="188" name="テキスト ボックス 187"/>
        <xdr:cNvSpPr txBox="1"/>
      </xdr:nvSpPr>
      <xdr:spPr>
        <a:xfrm>
          <a:off x="1719795" y="12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116781</xdr:rowOff>
    </xdr:from>
    <xdr:to>
      <xdr:col>6</xdr:col>
      <xdr:colOff>38100</xdr:colOff>
      <xdr:row>75</xdr:row>
      <xdr:rowOff>46931</xdr:rowOff>
    </xdr:to>
    <xdr:sp macro="" textlink="">
      <xdr:nvSpPr>
        <xdr:cNvPr id="189" name="フローチャート: 判断 188"/>
        <xdr:cNvSpPr/>
      </xdr:nvSpPr>
      <xdr:spPr>
        <a:xfrm>
          <a:off x="1079500" y="1280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63458</xdr:rowOff>
    </xdr:from>
    <xdr:ext cx="599010" cy="259045"/>
    <xdr:sp macro="" textlink="">
      <xdr:nvSpPr>
        <xdr:cNvPr id="190" name="テキスト ボックス 189"/>
        <xdr:cNvSpPr txBox="1"/>
      </xdr:nvSpPr>
      <xdr:spPr>
        <a:xfrm>
          <a:off x="830795" y="125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69858</xdr:rowOff>
    </xdr:from>
    <xdr:to>
      <xdr:col>24</xdr:col>
      <xdr:colOff>114300</xdr:colOff>
      <xdr:row>78</xdr:row>
      <xdr:rowOff>8</xdr:rowOff>
    </xdr:to>
    <xdr:sp macro="" textlink="">
      <xdr:nvSpPr>
        <xdr:cNvPr id="196" name="楕円 195"/>
        <xdr:cNvSpPr/>
      </xdr:nvSpPr>
      <xdr:spPr>
        <a:xfrm>
          <a:off x="4584700" y="132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156235</xdr:rowOff>
    </xdr:from>
    <xdr:ext cx="599010" cy="259045"/>
    <xdr:sp macro="" textlink="">
      <xdr:nvSpPr>
        <xdr:cNvPr id="197" name="民生費該当値テキスト"/>
        <xdr:cNvSpPr txBox="1"/>
      </xdr:nvSpPr>
      <xdr:spPr>
        <a:xfrm>
          <a:off x="4686300" y="1318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57993</xdr:rowOff>
    </xdr:from>
    <xdr:to>
      <xdr:col>20</xdr:col>
      <xdr:colOff>38100</xdr:colOff>
      <xdr:row>77</xdr:row>
      <xdr:rowOff>159593</xdr:rowOff>
    </xdr:to>
    <xdr:sp macro="" textlink="">
      <xdr:nvSpPr>
        <xdr:cNvPr id="198" name="楕円 197"/>
        <xdr:cNvSpPr/>
      </xdr:nvSpPr>
      <xdr:spPr>
        <a:xfrm>
          <a:off x="3746500" y="132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150720</xdr:rowOff>
    </xdr:from>
    <xdr:ext cx="599010" cy="259045"/>
    <xdr:sp macro="" textlink="">
      <xdr:nvSpPr>
        <xdr:cNvPr id="199" name="テキスト ボックス 198"/>
        <xdr:cNvSpPr txBox="1"/>
      </xdr:nvSpPr>
      <xdr:spPr>
        <a:xfrm>
          <a:off x="3497795" y="1335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44932</xdr:rowOff>
    </xdr:from>
    <xdr:to>
      <xdr:col>15</xdr:col>
      <xdr:colOff>101600</xdr:colOff>
      <xdr:row>77</xdr:row>
      <xdr:rowOff>146532</xdr:rowOff>
    </xdr:to>
    <xdr:sp macro="" textlink="">
      <xdr:nvSpPr>
        <xdr:cNvPr id="200" name="楕円 199"/>
        <xdr:cNvSpPr/>
      </xdr:nvSpPr>
      <xdr:spPr>
        <a:xfrm>
          <a:off x="2857500" y="132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137659</xdr:rowOff>
    </xdr:from>
    <xdr:ext cx="599010" cy="259045"/>
    <xdr:sp macro="" textlink="">
      <xdr:nvSpPr>
        <xdr:cNvPr id="201" name="テキスト ボックス 200"/>
        <xdr:cNvSpPr txBox="1"/>
      </xdr:nvSpPr>
      <xdr:spPr>
        <a:xfrm>
          <a:off x="2608795" y="133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109276</xdr:rowOff>
    </xdr:from>
    <xdr:to>
      <xdr:col>10</xdr:col>
      <xdr:colOff>165100</xdr:colOff>
      <xdr:row>78</xdr:row>
      <xdr:rowOff>39426</xdr:rowOff>
    </xdr:to>
    <xdr:sp macro="" textlink="">
      <xdr:nvSpPr>
        <xdr:cNvPr id="202" name="楕円 201"/>
        <xdr:cNvSpPr/>
      </xdr:nvSpPr>
      <xdr:spPr>
        <a:xfrm>
          <a:off x="1968500" y="133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30553</xdr:rowOff>
    </xdr:from>
    <xdr:ext cx="599010" cy="259045"/>
    <xdr:sp macro="" textlink="">
      <xdr:nvSpPr>
        <xdr:cNvPr id="203" name="テキスト ボックス 202"/>
        <xdr:cNvSpPr txBox="1"/>
      </xdr:nvSpPr>
      <xdr:spPr>
        <a:xfrm>
          <a:off x="1719795" y="1340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81440</xdr:rowOff>
    </xdr:from>
    <xdr:to>
      <xdr:col>6</xdr:col>
      <xdr:colOff>38100</xdr:colOff>
      <xdr:row>78</xdr:row>
      <xdr:rowOff>11590</xdr:rowOff>
    </xdr:to>
    <xdr:sp macro="" textlink="">
      <xdr:nvSpPr>
        <xdr:cNvPr id="204" name="楕円 203"/>
        <xdr:cNvSpPr/>
      </xdr:nvSpPr>
      <xdr:spPr>
        <a:xfrm>
          <a:off x="1079500" y="132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2717</xdr:rowOff>
    </xdr:from>
    <xdr:ext cx="599010" cy="259045"/>
    <xdr:sp macro="" textlink="">
      <xdr:nvSpPr>
        <xdr:cNvPr id="205" name="テキスト ボックス 204"/>
        <xdr:cNvSpPr txBox="1"/>
      </xdr:nvSpPr>
      <xdr:spPr>
        <a:xfrm>
          <a:off x="830795" y="1337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51246</xdr:rowOff>
    </xdr:from>
    <xdr:to>
      <xdr:col>24</xdr:col>
      <xdr:colOff>63500</xdr:colOff>
      <xdr:row>98</xdr:row>
      <xdr:rowOff>93244</xdr:rowOff>
    </xdr:to>
    <xdr:cxnSp macro="">
      <xdr:nvCxnSpPr>
        <xdr:cNvPr id="234" name="直線コネクタ 233"/>
        <xdr:cNvCxnSpPr/>
      </xdr:nvCxnSpPr>
      <xdr:spPr>
        <a:xfrm>
          <a:off x="3797300" y="16853346"/>
          <a:ext cx="838200" cy="4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51246</xdr:rowOff>
    </xdr:from>
    <xdr:to>
      <xdr:col>19</xdr:col>
      <xdr:colOff>177800</xdr:colOff>
      <xdr:row>98</xdr:row>
      <xdr:rowOff>79184</xdr:rowOff>
    </xdr:to>
    <xdr:cxnSp macro="">
      <xdr:nvCxnSpPr>
        <xdr:cNvPr id="237" name="直線コネクタ 236"/>
        <xdr:cNvCxnSpPr/>
      </xdr:nvCxnSpPr>
      <xdr:spPr>
        <a:xfrm flipV="1">
          <a:off x="2908300" y="16853346"/>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79184</xdr:rowOff>
    </xdr:from>
    <xdr:to>
      <xdr:col>15</xdr:col>
      <xdr:colOff>50800</xdr:colOff>
      <xdr:row>98</xdr:row>
      <xdr:rowOff>86299</xdr:rowOff>
    </xdr:to>
    <xdr:cxnSp macro="">
      <xdr:nvCxnSpPr>
        <xdr:cNvPr id="240" name="直線コネクタ 239"/>
        <xdr:cNvCxnSpPr/>
      </xdr:nvCxnSpPr>
      <xdr:spPr>
        <a:xfrm flipV="1">
          <a:off x="2019300" y="16881284"/>
          <a:ext cx="889000" cy="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76288</xdr:rowOff>
    </xdr:from>
    <xdr:to>
      <xdr:col>10</xdr:col>
      <xdr:colOff>114300</xdr:colOff>
      <xdr:row>98</xdr:row>
      <xdr:rowOff>86299</xdr:rowOff>
    </xdr:to>
    <xdr:cxnSp macro="">
      <xdr:nvCxnSpPr>
        <xdr:cNvPr id="243" name="直線コネクタ 242"/>
        <xdr:cNvCxnSpPr/>
      </xdr:nvCxnSpPr>
      <xdr:spPr>
        <a:xfrm>
          <a:off x="1130300" y="16878388"/>
          <a:ext cx="889000" cy="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123598</xdr:rowOff>
    </xdr:from>
    <xdr:ext cx="534377" cy="259045"/>
    <xdr:sp macro="" textlink="">
      <xdr:nvSpPr>
        <xdr:cNvPr id="245" name="テキスト ボックス 244"/>
        <xdr:cNvSpPr txBox="1"/>
      </xdr:nvSpPr>
      <xdr:spPr>
        <a:xfrm>
          <a:off x="1752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102631</xdr:rowOff>
    </xdr:from>
    <xdr:to>
      <xdr:col>6</xdr:col>
      <xdr:colOff>38100</xdr:colOff>
      <xdr:row>98</xdr:row>
      <xdr:rowOff>32781</xdr:rowOff>
    </xdr:to>
    <xdr:sp macro="" textlink="">
      <xdr:nvSpPr>
        <xdr:cNvPr id="246" name="フローチャート: 判断 245"/>
        <xdr:cNvSpPr/>
      </xdr:nvSpPr>
      <xdr:spPr>
        <a:xfrm>
          <a:off x="1079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49308</xdr:rowOff>
    </xdr:from>
    <xdr:ext cx="599010" cy="259045"/>
    <xdr:sp macro="" textlink="">
      <xdr:nvSpPr>
        <xdr:cNvPr id="247" name="テキスト ボックス 246"/>
        <xdr:cNvSpPr txBox="1"/>
      </xdr:nvSpPr>
      <xdr:spPr>
        <a:xfrm>
          <a:off x="830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42444</xdr:rowOff>
    </xdr:from>
    <xdr:to>
      <xdr:col>24</xdr:col>
      <xdr:colOff>114300</xdr:colOff>
      <xdr:row>98</xdr:row>
      <xdr:rowOff>144044</xdr:rowOff>
    </xdr:to>
    <xdr:sp macro="" textlink="">
      <xdr:nvSpPr>
        <xdr:cNvPr id="253" name="楕円 252"/>
        <xdr:cNvSpPr/>
      </xdr:nvSpPr>
      <xdr:spPr>
        <a:xfrm>
          <a:off x="4584700" y="168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xdr:rowOff>
    </xdr:from>
    <xdr:to>
      <xdr:col>20</xdr:col>
      <xdr:colOff>38100</xdr:colOff>
      <xdr:row>98</xdr:row>
      <xdr:rowOff>102046</xdr:rowOff>
    </xdr:to>
    <xdr:sp macro="" textlink="">
      <xdr:nvSpPr>
        <xdr:cNvPr id="255" name="楕円 254"/>
        <xdr:cNvSpPr/>
      </xdr:nvSpPr>
      <xdr:spPr>
        <a:xfrm>
          <a:off x="3746500" y="168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118573</xdr:rowOff>
    </xdr:from>
    <xdr:ext cx="534377" cy="259045"/>
    <xdr:sp macro="" textlink="">
      <xdr:nvSpPr>
        <xdr:cNvPr id="256" name="テキスト ボックス 255"/>
        <xdr:cNvSpPr txBox="1"/>
      </xdr:nvSpPr>
      <xdr:spPr>
        <a:xfrm>
          <a:off x="3530111" y="165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28384</xdr:rowOff>
    </xdr:from>
    <xdr:to>
      <xdr:col>15</xdr:col>
      <xdr:colOff>101600</xdr:colOff>
      <xdr:row>98</xdr:row>
      <xdr:rowOff>129984</xdr:rowOff>
    </xdr:to>
    <xdr:sp macro="" textlink="">
      <xdr:nvSpPr>
        <xdr:cNvPr id="257" name="楕円 256"/>
        <xdr:cNvSpPr/>
      </xdr:nvSpPr>
      <xdr:spPr>
        <a:xfrm>
          <a:off x="2857500" y="168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121111</xdr:rowOff>
    </xdr:from>
    <xdr:ext cx="534377" cy="259045"/>
    <xdr:sp macro="" textlink="">
      <xdr:nvSpPr>
        <xdr:cNvPr id="258" name="テキスト ボックス 257"/>
        <xdr:cNvSpPr txBox="1"/>
      </xdr:nvSpPr>
      <xdr:spPr>
        <a:xfrm>
          <a:off x="2641111" y="169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35499</xdr:rowOff>
    </xdr:from>
    <xdr:to>
      <xdr:col>10</xdr:col>
      <xdr:colOff>165100</xdr:colOff>
      <xdr:row>98</xdr:row>
      <xdr:rowOff>137099</xdr:rowOff>
    </xdr:to>
    <xdr:sp macro="" textlink="">
      <xdr:nvSpPr>
        <xdr:cNvPr id="259" name="楕円 258"/>
        <xdr:cNvSpPr/>
      </xdr:nvSpPr>
      <xdr:spPr>
        <a:xfrm>
          <a:off x="1968500" y="168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128226</xdr:rowOff>
    </xdr:from>
    <xdr:ext cx="534377" cy="259045"/>
    <xdr:sp macro="" textlink="">
      <xdr:nvSpPr>
        <xdr:cNvPr id="260" name="テキスト ボックス 259"/>
        <xdr:cNvSpPr txBox="1"/>
      </xdr:nvSpPr>
      <xdr:spPr>
        <a:xfrm>
          <a:off x="1752111" y="1693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25488</xdr:rowOff>
    </xdr:from>
    <xdr:to>
      <xdr:col>6</xdr:col>
      <xdr:colOff>38100</xdr:colOff>
      <xdr:row>98</xdr:row>
      <xdr:rowOff>127088</xdr:rowOff>
    </xdr:to>
    <xdr:sp macro="" textlink="">
      <xdr:nvSpPr>
        <xdr:cNvPr id="261" name="楕円 260"/>
        <xdr:cNvSpPr/>
      </xdr:nvSpPr>
      <xdr:spPr>
        <a:xfrm>
          <a:off x="1079500" y="16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118215</xdr:rowOff>
    </xdr:from>
    <xdr:ext cx="534377" cy="259045"/>
    <xdr:sp macro="" textlink="">
      <xdr:nvSpPr>
        <xdr:cNvPr id="262" name="テキスト ボックス 261"/>
        <xdr:cNvSpPr txBox="1"/>
      </xdr:nvSpPr>
      <xdr:spPr>
        <a:xfrm>
          <a:off x="863111" y="169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121031</xdr:rowOff>
    </xdr:from>
    <xdr:to>
      <xdr:col>45</xdr:col>
      <xdr:colOff>177800</xdr:colOff>
      <xdr:row>39</xdr:row>
      <xdr:rowOff>44450</xdr:rowOff>
    </xdr:to>
    <xdr:cxnSp macro="">
      <xdr:nvCxnSpPr>
        <xdr:cNvPr id="297" name="直線コネクタ 296"/>
        <xdr:cNvCxnSpPr/>
      </xdr:nvCxnSpPr>
      <xdr:spPr>
        <a:xfrm>
          <a:off x="7861300" y="6464681"/>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121031</xdr:rowOff>
    </xdr:from>
    <xdr:to>
      <xdr:col>41</xdr:col>
      <xdr:colOff>50800</xdr:colOff>
      <xdr:row>39</xdr:row>
      <xdr:rowOff>44450</xdr:rowOff>
    </xdr:to>
    <xdr:cxnSp macro="">
      <xdr:nvCxnSpPr>
        <xdr:cNvPr id="300" name="直線コネクタ 299"/>
        <xdr:cNvCxnSpPr/>
      </xdr:nvCxnSpPr>
      <xdr:spPr>
        <a:xfrm flipV="1">
          <a:off x="6972300" y="6464681"/>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36703</xdr:rowOff>
    </xdr:from>
    <xdr:to>
      <xdr:col>36</xdr:col>
      <xdr:colOff>165100</xdr:colOff>
      <xdr:row>37</xdr:row>
      <xdr:rowOff>138303</xdr:rowOff>
    </xdr:to>
    <xdr:sp macro="" textlink="">
      <xdr:nvSpPr>
        <xdr:cNvPr id="303" name="フローチャート: 判断 302"/>
        <xdr:cNvSpPr/>
      </xdr:nvSpPr>
      <xdr:spPr>
        <a:xfrm>
          <a:off x="6921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154830</xdr:rowOff>
    </xdr:from>
    <xdr:ext cx="469744" cy="259045"/>
    <xdr:sp macro="" textlink="">
      <xdr:nvSpPr>
        <xdr:cNvPr id="304" name="テキスト ボックス 303"/>
        <xdr:cNvSpPr txBox="1"/>
      </xdr:nvSpPr>
      <xdr:spPr>
        <a:xfrm>
          <a:off x="6737428"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70231</xdr:rowOff>
    </xdr:from>
    <xdr:to>
      <xdr:col>41</xdr:col>
      <xdr:colOff>101600</xdr:colOff>
      <xdr:row>38</xdr:row>
      <xdr:rowOff>381</xdr:rowOff>
    </xdr:to>
    <xdr:sp macro="" textlink="">
      <xdr:nvSpPr>
        <xdr:cNvPr id="316" name="楕円 315"/>
        <xdr:cNvSpPr/>
      </xdr:nvSpPr>
      <xdr:spPr>
        <a:xfrm>
          <a:off x="7810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162958</xdr:rowOff>
    </xdr:from>
    <xdr:ext cx="469744" cy="259045"/>
    <xdr:sp macro="" textlink="">
      <xdr:nvSpPr>
        <xdr:cNvPr id="317" name="テキスト ボックス 316"/>
        <xdr:cNvSpPr txBox="1"/>
      </xdr:nvSpPr>
      <xdr:spPr>
        <a:xfrm>
          <a:off x="7626428" y="650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31232</xdr:rowOff>
    </xdr:from>
    <xdr:to>
      <xdr:col>55</xdr:col>
      <xdr:colOff>0</xdr:colOff>
      <xdr:row>59</xdr:row>
      <xdr:rowOff>32383</xdr:rowOff>
    </xdr:to>
    <xdr:cxnSp macro="">
      <xdr:nvCxnSpPr>
        <xdr:cNvPr id="348" name="直線コネクタ 347"/>
        <xdr:cNvCxnSpPr/>
      </xdr:nvCxnSpPr>
      <xdr:spPr>
        <a:xfrm>
          <a:off x="9639300" y="10146782"/>
          <a:ext cx="8382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31070</xdr:rowOff>
    </xdr:from>
    <xdr:to>
      <xdr:col>50</xdr:col>
      <xdr:colOff>114300</xdr:colOff>
      <xdr:row>59</xdr:row>
      <xdr:rowOff>31232</xdr:rowOff>
    </xdr:to>
    <xdr:cxnSp macro="">
      <xdr:nvCxnSpPr>
        <xdr:cNvPr id="351" name="直線コネクタ 350"/>
        <xdr:cNvCxnSpPr/>
      </xdr:nvCxnSpPr>
      <xdr:spPr>
        <a:xfrm>
          <a:off x="8750300" y="10146620"/>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15256</xdr:rowOff>
    </xdr:from>
    <xdr:to>
      <xdr:col>45</xdr:col>
      <xdr:colOff>177800</xdr:colOff>
      <xdr:row>59</xdr:row>
      <xdr:rowOff>31070</xdr:rowOff>
    </xdr:to>
    <xdr:cxnSp macro="">
      <xdr:nvCxnSpPr>
        <xdr:cNvPr id="354" name="直線コネクタ 353"/>
        <xdr:cNvCxnSpPr/>
      </xdr:nvCxnSpPr>
      <xdr:spPr>
        <a:xfrm>
          <a:off x="7861300" y="10130806"/>
          <a:ext cx="889000" cy="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33628</xdr:rowOff>
    </xdr:from>
    <xdr:ext cx="599010" cy="259045"/>
    <xdr:sp macro="" textlink="">
      <xdr:nvSpPr>
        <xdr:cNvPr id="356" name="テキスト ボックス 355"/>
        <xdr:cNvSpPr txBox="1"/>
      </xdr:nvSpPr>
      <xdr:spPr>
        <a:xfrm>
          <a:off x="8450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11528</xdr:rowOff>
    </xdr:from>
    <xdr:to>
      <xdr:col>41</xdr:col>
      <xdr:colOff>50800</xdr:colOff>
      <xdr:row>59</xdr:row>
      <xdr:rowOff>15256</xdr:rowOff>
    </xdr:to>
    <xdr:cxnSp macro="">
      <xdr:nvCxnSpPr>
        <xdr:cNvPr id="357" name="直線コネクタ 356"/>
        <xdr:cNvCxnSpPr/>
      </xdr:nvCxnSpPr>
      <xdr:spPr>
        <a:xfrm>
          <a:off x="6972300" y="10127078"/>
          <a:ext cx="889000" cy="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34545</xdr:rowOff>
    </xdr:from>
    <xdr:ext cx="599010" cy="259045"/>
    <xdr:sp macro="" textlink="">
      <xdr:nvSpPr>
        <xdr:cNvPr id="359" name="テキスト ボックス 358"/>
        <xdr:cNvSpPr txBox="1"/>
      </xdr:nvSpPr>
      <xdr:spPr>
        <a:xfrm>
          <a:off x="7561795" y="98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88136</xdr:rowOff>
    </xdr:from>
    <xdr:to>
      <xdr:col>36</xdr:col>
      <xdr:colOff>165100</xdr:colOff>
      <xdr:row>59</xdr:row>
      <xdr:rowOff>18286</xdr:rowOff>
    </xdr:to>
    <xdr:sp macro="" textlink="">
      <xdr:nvSpPr>
        <xdr:cNvPr id="360" name="フローチャート: 判断 359"/>
        <xdr:cNvSpPr/>
      </xdr:nvSpPr>
      <xdr:spPr>
        <a:xfrm>
          <a:off x="6921500" y="1003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34813</xdr:rowOff>
    </xdr:from>
    <xdr:ext cx="599010" cy="259045"/>
    <xdr:sp macro="" textlink="">
      <xdr:nvSpPr>
        <xdr:cNvPr id="361" name="テキスト ボックス 360"/>
        <xdr:cNvSpPr txBox="1"/>
      </xdr:nvSpPr>
      <xdr:spPr>
        <a:xfrm>
          <a:off x="6672795" y="98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153033</xdr:rowOff>
    </xdr:from>
    <xdr:to>
      <xdr:col>55</xdr:col>
      <xdr:colOff>50800</xdr:colOff>
      <xdr:row>59</xdr:row>
      <xdr:rowOff>83183</xdr:rowOff>
    </xdr:to>
    <xdr:sp macro="" textlink="">
      <xdr:nvSpPr>
        <xdr:cNvPr id="367" name="楕円 366"/>
        <xdr:cNvSpPr/>
      </xdr:nvSpPr>
      <xdr:spPr>
        <a:xfrm>
          <a:off x="10426700" y="1009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67960</xdr:rowOff>
    </xdr:from>
    <xdr:ext cx="534377" cy="259045"/>
    <xdr:sp macro="" textlink="">
      <xdr:nvSpPr>
        <xdr:cNvPr id="368" name="農林水産業費該当値テキスト"/>
        <xdr:cNvSpPr txBox="1"/>
      </xdr:nvSpPr>
      <xdr:spPr>
        <a:xfrm>
          <a:off x="10528300" y="100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151882</xdr:rowOff>
    </xdr:from>
    <xdr:to>
      <xdr:col>50</xdr:col>
      <xdr:colOff>165100</xdr:colOff>
      <xdr:row>59</xdr:row>
      <xdr:rowOff>82032</xdr:rowOff>
    </xdr:to>
    <xdr:sp macro="" textlink="">
      <xdr:nvSpPr>
        <xdr:cNvPr id="369" name="楕円 368"/>
        <xdr:cNvSpPr/>
      </xdr:nvSpPr>
      <xdr:spPr>
        <a:xfrm>
          <a:off x="9588500" y="1009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73159</xdr:rowOff>
    </xdr:from>
    <xdr:ext cx="534377" cy="259045"/>
    <xdr:sp macro="" textlink="">
      <xdr:nvSpPr>
        <xdr:cNvPr id="370" name="テキスト ボックス 369"/>
        <xdr:cNvSpPr txBox="1"/>
      </xdr:nvSpPr>
      <xdr:spPr>
        <a:xfrm>
          <a:off x="9372111" y="1018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151720</xdr:rowOff>
    </xdr:from>
    <xdr:to>
      <xdr:col>46</xdr:col>
      <xdr:colOff>38100</xdr:colOff>
      <xdr:row>59</xdr:row>
      <xdr:rowOff>81870</xdr:rowOff>
    </xdr:to>
    <xdr:sp macro="" textlink="">
      <xdr:nvSpPr>
        <xdr:cNvPr id="371" name="楕円 370"/>
        <xdr:cNvSpPr/>
      </xdr:nvSpPr>
      <xdr:spPr>
        <a:xfrm>
          <a:off x="8699500" y="100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72997</xdr:rowOff>
    </xdr:from>
    <xdr:ext cx="534377" cy="259045"/>
    <xdr:sp macro="" textlink="">
      <xdr:nvSpPr>
        <xdr:cNvPr id="372" name="テキスト ボックス 371"/>
        <xdr:cNvSpPr txBox="1"/>
      </xdr:nvSpPr>
      <xdr:spPr>
        <a:xfrm>
          <a:off x="8483111" y="101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135906</xdr:rowOff>
    </xdr:from>
    <xdr:to>
      <xdr:col>41</xdr:col>
      <xdr:colOff>101600</xdr:colOff>
      <xdr:row>59</xdr:row>
      <xdr:rowOff>66056</xdr:rowOff>
    </xdr:to>
    <xdr:sp macro="" textlink="">
      <xdr:nvSpPr>
        <xdr:cNvPr id="373" name="楕円 372"/>
        <xdr:cNvSpPr/>
      </xdr:nvSpPr>
      <xdr:spPr>
        <a:xfrm>
          <a:off x="7810500" y="1008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57183</xdr:rowOff>
    </xdr:from>
    <xdr:ext cx="534377" cy="259045"/>
    <xdr:sp macro="" textlink="">
      <xdr:nvSpPr>
        <xdr:cNvPr id="374" name="テキスト ボックス 373"/>
        <xdr:cNvSpPr txBox="1"/>
      </xdr:nvSpPr>
      <xdr:spPr>
        <a:xfrm>
          <a:off x="7594111" y="101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132178</xdr:rowOff>
    </xdr:from>
    <xdr:to>
      <xdr:col>36</xdr:col>
      <xdr:colOff>165100</xdr:colOff>
      <xdr:row>59</xdr:row>
      <xdr:rowOff>62328</xdr:rowOff>
    </xdr:to>
    <xdr:sp macro="" textlink="">
      <xdr:nvSpPr>
        <xdr:cNvPr id="375" name="楕円 374"/>
        <xdr:cNvSpPr/>
      </xdr:nvSpPr>
      <xdr:spPr>
        <a:xfrm>
          <a:off x="6921500" y="100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53455</xdr:rowOff>
    </xdr:from>
    <xdr:ext cx="534377" cy="259045"/>
    <xdr:sp macro="" textlink="">
      <xdr:nvSpPr>
        <xdr:cNvPr id="376" name="テキスト ボックス 375"/>
        <xdr:cNvSpPr txBox="1"/>
      </xdr:nvSpPr>
      <xdr:spPr>
        <a:xfrm>
          <a:off x="6705111" y="101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23879</xdr:rowOff>
    </xdr:from>
    <xdr:to>
      <xdr:col>55</xdr:col>
      <xdr:colOff>0</xdr:colOff>
      <xdr:row>79</xdr:row>
      <xdr:rowOff>27287</xdr:rowOff>
    </xdr:to>
    <xdr:cxnSp macro="">
      <xdr:nvCxnSpPr>
        <xdr:cNvPr id="405" name="直線コネクタ 404"/>
        <xdr:cNvCxnSpPr/>
      </xdr:nvCxnSpPr>
      <xdr:spPr>
        <a:xfrm flipV="1">
          <a:off x="9639300" y="13568429"/>
          <a:ext cx="8382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2328</xdr:rowOff>
    </xdr:from>
    <xdr:ext cx="534377" cy="259045"/>
    <xdr:sp macro="" textlink="">
      <xdr:nvSpPr>
        <xdr:cNvPr id="406" name="商工費平均値テキスト"/>
        <xdr:cNvSpPr txBox="1"/>
      </xdr:nvSpPr>
      <xdr:spPr>
        <a:xfrm>
          <a:off x="10528300" y="1320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10438</xdr:rowOff>
    </xdr:from>
    <xdr:to>
      <xdr:col>50</xdr:col>
      <xdr:colOff>114300</xdr:colOff>
      <xdr:row>79</xdr:row>
      <xdr:rowOff>27287</xdr:rowOff>
    </xdr:to>
    <xdr:cxnSp macro="">
      <xdr:nvCxnSpPr>
        <xdr:cNvPr id="408" name="直線コネクタ 407"/>
        <xdr:cNvCxnSpPr/>
      </xdr:nvCxnSpPr>
      <xdr:spPr>
        <a:xfrm>
          <a:off x="8750300" y="13554988"/>
          <a:ext cx="8890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10438</xdr:rowOff>
    </xdr:from>
    <xdr:to>
      <xdr:col>45</xdr:col>
      <xdr:colOff>177800</xdr:colOff>
      <xdr:row>79</xdr:row>
      <xdr:rowOff>18211</xdr:rowOff>
    </xdr:to>
    <xdr:cxnSp macro="">
      <xdr:nvCxnSpPr>
        <xdr:cNvPr id="411" name="直線コネクタ 410"/>
        <xdr:cNvCxnSpPr/>
      </xdr:nvCxnSpPr>
      <xdr:spPr>
        <a:xfrm flipV="1">
          <a:off x="7861300" y="1355498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119687</xdr:rowOff>
    </xdr:from>
    <xdr:ext cx="534377" cy="259045"/>
    <xdr:sp macro="" textlink="">
      <xdr:nvSpPr>
        <xdr:cNvPr id="413" name="テキスト ボックス 412"/>
        <xdr:cNvSpPr txBox="1"/>
      </xdr:nvSpPr>
      <xdr:spPr>
        <a:xfrm>
          <a:off x="8483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18211</xdr:rowOff>
    </xdr:from>
    <xdr:to>
      <xdr:col>41</xdr:col>
      <xdr:colOff>50800</xdr:colOff>
      <xdr:row>79</xdr:row>
      <xdr:rowOff>28947</xdr:rowOff>
    </xdr:to>
    <xdr:cxnSp macro="">
      <xdr:nvCxnSpPr>
        <xdr:cNvPr id="414" name="直線コネクタ 413"/>
        <xdr:cNvCxnSpPr/>
      </xdr:nvCxnSpPr>
      <xdr:spPr>
        <a:xfrm flipV="1">
          <a:off x="6972300" y="13562761"/>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124699</xdr:rowOff>
    </xdr:from>
    <xdr:to>
      <xdr:col>36</xdr:col>
      <xdr:colOff>165100</xdr:colOff>
      <xdr:row>78</xdr:row>
      <xdr:rowOff>54849</xdr:rowOff>
    </xdr:to>
    <xdr:sp macro="" textlink="">
      <xdr:nvSpPr>
        <xdr:cNvPr id="417" name="フローチャート: 判断 416"/>
        <xdr:cNvSpPr/>
      </xdr:nvSpPr>
      <xdr:spPr>
        <a:xfrm>
          <a:off x="6921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71376</xdr:rowOff>
    </xdr:from>
    <xdr:ext cx="534377" cy="259045"/>
    <xdr:sp macro="" textlink="">
      <xdr:nvSpPr>
        <xdr:cNvPr id="418" name="テキスト ボックス 417"/>
        <xdr:cNvSpPr txBox="1"/>
      </xdr:nvSpPr>
      <xdr:spPr>
        <a:xfrm>
          <a:off x="6705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144529</xdr:rowOff>
    </xdr:from>
    <xdr:to>
      <xdr:col>55</xdr:col>
      <xdr:colOff>50800</xdr:colOff>
      <xdr:row>79</xdr:row>
      <xdr:rowOff>74679</xdr:rowOff>
    </xdr:to>
    <xdr:sp macro="" textlink="">
      <xdr:nvSpPr>
        <xdr:cNvPr id="424" name="楕円 423"/>
        <xdr:cNvSpPr/>
      </xdr:nvSpPr>
      <xdr:spPr>
        <a:xfrm>
          <a:off x="10426700" y="135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59456</xdr:rowOff>
    </xdr:from>
    <xdr:ext cx="469744" cy="259045"/>
    <xdr:sp macro="" textlink="">
      <xdr:nvSpPr>
        <xdr:cNvPr id="425" name="商工費該当値テキスト"/>
        <xdr:cNvSpPr txBox="1"/>
      </xdr:nvSpPr>
      <xdr:spPr>
        <a:xfrm>
          <a:off x="10528300" y="1343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147937</xdr:rowOff>
    </xdr:from>
    <xdr:to>
      <xdr:col>50</xdr:col>
      <xdr:colOff>165100</xdr:colOff>
      <xdr:row>79</xdr:row>
      <xdr:rowOff>78087</xdr:rowOff>
    </xdr:to>
    <xdr:sp macro="" textlink="">
      <xdr:nvSpPr>
        <xdr:cNvPr id="426" name="楕円 425"/>
        <xdr:cNvSpPr/>
      </xdr:nvSpPr>
      <xdr:spPr>
        <a:xfrm>
          <a:off x="95885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69214</xdr:rowOff>
    </xdr:from>
    <xdr:ext cx="469744" cy="259045"/>
    <xdr:sp macro="" textlink="">
      <xdr:nvSpPr>
        <xdr:cNvPr id="427" name="テキスト ボックス 426"/>
        <xdr:cNvSpPr txBox="1"/>
      </xdr:nvSpPr>
      <xdr:spPr>
        <a:xfrm>
          <a:off x="9404428" y="1361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131088</xdr:rowOff>
    </xdr:from>
    <xdr:to>
      <xdr:col>46</xdr:col>
      <xdr:colOff>38100</xdr:colOff>
      <xdr:row>79</xdr:row>
      <xdr:rowOff>61238</xdr:rowOff>
    </xdr:to>
    <xdr:sp macro="" textlink="">
      <xdr:nvSpPr>
        <xdr:cNvPr id="428" name="楕円 427"/>
        <xdr:cNvSpPr/>
      </xdr:nvSpPr>
      <xdr:spPr>
        <a:xfrm>
          <a:off x="8699500" y="135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52365</xdr:rowOff>
    </xdr:from>
    <xdr:ext cx="469744" cy="259045"/>
    <xdr:sp macro="" textlink="">
      <xdr:nvSpPr>
        <xdr:cNvPr id="429" name="テキスト ボックス 428"/>
        <xdr:cNvSpPr txBox="1"/>
      </xdr:nvSpPr>
      <xdr:spPr>
        <a:xfrm>
          <a:off x="8515428" y="1359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138861</xdr:rowOff>
    </xdr:from>
    <xdr:to>
      <xdr:col>41</xdr:col>
      <xdr:colOff>101600</xdr:colOff>
      <xdr:row>79</xdr:row>
      <xdr:rowOff>69011</xdr:rowOff>
    </xdr:to>
    <xdr:sp macro="" textlink="">
      <xdr:nvSpPr>
        <xdr:cNvPr id="430" name="楕円 429"/>
        <xdr:cNvSpPr/>
      </xdr:nvSpPr>
      <xdr:spPr>
        <a:xfrm>
          <a:off x="7810500" y="135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60138</xdr:rowOff>
    </xdr:from>
    <xdr:ext cx="469744" cy="259045"/>
    <xdr:sp macro="" textlink="">
      <xdr:nvSpPr>
        <xdr:cNvPr id="431" name="テキスト ボックス 430"/>
        <xdr:cNvSpPr txBox="1"/>
      </xdr:nvSpPr>
      <xdr:spPr>
        <a:xfrm>
          <a:off x="7626428" y="136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149597</xdr:rowOff>
    </xdr:from>
    <xdr:to>
      <xdr:col>36</xdr:col>
      <xdr:colOff>165100</xdr:colOff>
      <xdr:row>79</xdr:row>
      <xdr:rowOff>79747</xdr:rowOff>
    </xdr:to>
    <xdr:sp macro="" textlink="">
      <xdr:nvSpPr>
        <xdr:cNvPr id="432" name="楕円 431"/>
        <xdr:cNvSpPr/>
      </xdr:nvSpPr>
      <xdr:spPr>
        <a:xfrm>
          <a:off x="6921500" y="135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70874</xdr:rowOff>
    </xdr:from>
    <xdr:ext cx="469744" cy="259045"/>
    <xdr:sp macro="" textlink="">
      <xdr:nvSpPr>
        <xdr:cNvPr id="433" name="テキスト ボックス 432"/>
        <xdr:cNvSpPr txBox="1"/>
      </xdr:nvSpPr>
      <xdr:spPr>
        <a:xfrm>
          <a:off x="6737428" y="1361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35939</xdr:rowOff>
    </xdr:from>
    <xdr:to>
      <xdr:col>55</xdr:col>
      <xdr:colOff>0</xdr:colOff>
      <xdr:row>98</xdr:row>
      <xdr:rowOff>51933</xdr:rowOff>
    </xdr:to>
    <xdr:cxnSp macro="">
      <xdr:nvCxnSpPr>
        <xdr:cNvPr id="462" name="直線コネクタ 461"/>
        <xdr:cNvCxnSpPr/>
      </xdr:nvCxnSpPr>
      <xdr:spPr>
        <a:xfrm flipV="1">
          <a:off x="9639300" y="16838039"/>
          <a:ext cx="8382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3" name="土木費平均値テキスト"/>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22044</xdr:rowOff>
    </xdr:from>
    <xdr:to>
      <xdr:col>50</xdr:col>
      <xdr:colOff>114300</xdr:colOff>
      <xdr:row>98</xdr:row>
      <xdr:rowOff>51933</xdr:rowOff>
    </xdr:to>
    <xdr:cxnSp macro="">
      <xdr:nvCxnSpPr>
        <xdr:cNvPr id="465" name="直線コネクタ 464"/>
        <xdr:cNvCxnSpPr/>
      </xdr:nvCxnSpPr>
      <xdr:spPr>
        <a:xfrm>
          <a:off x="8750300" y="16824144"/>
          <a:ext cx="889000" cy="2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52988</xdr:rowOff>
    </xdr:from>
    <xdr:ext cx="599010" cy="259045"/>
    <xdr:sp macro="" textlink="">
      <xdr:nvSpPr>
        <xdr:cNvPr id="467" name="テキスト ボックス 466"/>
        <xdr:cNvSpPr txBox="1"/>
      </xdr:nvSpPr>
      <xdr:spPr>
        <a:xfrm>
          <a:off x="9339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15094</xdr:rowOff>
    </xdr:from>
    <xdr:to>
      <xdr:col>45</xdr:col>
      <xdr:colOff>177800</xdr:colOff>
      <xdr:row>98</xdr:row>
      <xdr:rowOff>22044</xdr:rowOff>
    </xdr:to>
    <xdr:cxnSp macro="">
      <xdr:nvCxnSpPr>
        <xdr:cNvPr id="468" name="直線コネクタ 467"/>
        <xdr:cNvCxnSpPr/>
      </xdr:nvCxnSpPr>
      <xdr:spPr>
        <a:xfrm>
          <a:off x="7861300" y="1681719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0" name="テキスト ボックス 469"/>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15094</xdr:rowOff>
    </xdr:from>
    <xdr:to>
      <xdr:col>41</xdr:col>
      <xdr:colOff>50800</xdr:colOff>
      <xdr:row>98</xdr:row>
      <xdr:rowOff>32510</xdr:rowOff>
    </xdr:to>
    <xdr:cxnSp macro="">
      <xdr:nvCxnSpPr>
        <xdr:cNvPr id="471" name="直線コネクタ 470"/>
        <xdr:cNvCxnSpPr/>
      </xdr:nvCxnSpPr>
      <xdr:spPr>
        <a:xfrm flipV="1">
          <a:off x="6972300" y="16817194"/>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92513</xdr:rowOff>
    </xdr:from>
    <xdr:ext cx="599010" cy="259045"/>
    <xdr:sp macro="" textlink="">
      <xdr:nvSpPr>
        <xdr:cNvPr id="473" name="テキスト ボックス 472"/>
        <xdr:cNvSpPr txBox="1"/>
      </xdr:nvSpPr>
      <xdr:spPr>
        <a:xfrm>
          <a:off x="7561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112553</xdr:rowOff>
    </xdr:from>
    <xdr:to>
      <xdr:col>36</xdr:col>
      <xdr:colOff>165100</xdr:colOff>
      <xdr:row>96</xdr:row>
      <xdr:rowOff>42703</xdr:rowOff>
    </xdr:to>
    <xdr:sp macro="" textlink="">
      <xdr:nvSpPr>
        <xdr:cNvPr id="474" name="フローチャート: 判断 473"/>
        <xdr:cNvSpPr/>
      </xdr:nvSpPr>
      <xdr:spPr>
        <a:xfrm>
          <a:off x="6921500" y="164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59230</xdr:rowOff>
    </xdr:from>
    <xdr:ext cx="599010" cy="259045"/>
    <xdr:sp macro="" textlink="">
      <xdr:nvSpPr>
        <xdr:cNvPr id="475" name="テキスト ボックス 474"/>
        <xdr:cNvSpPr txBox="1"/>
      </xdr:nvSpPr>
      <xdr:spPr>
        <a:xfrm>
          <a:off x="6672795" y="161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156589</xdr:rowOff>
    </xdr:from>
    <xdr:to>
      <xdr:col>55</xdr:col>
      <xdr:colOff>50800</xdr:colOff>
      <xdr:row>98</xdr:row>
      <xdr:rowOff>86739</xdr:rowOff>
    </xdr:to>
    <xdr:sp macro="" textlink="">
      <xdr:nvSpPr>
        <xdr:cNvPr id="481" name="楕円 480"/>
        <xdr:cNvSpPr/>
      </xdr:nvSpPr>
      <xdr:spPr>
        <a:xfrm>
          <a:off x="10426700" y="167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71516</xdr:rowOff>
    </xdr:from>
    <xdr:ext cx="534377" cy="259045"/>
    <xdr:sp macro="" textlink="">
      <xdr:nvSpPr>
        <xdr:cNvPr id="482" name="土木費該当値テキスト"/>
        <xdr:cNvSpPr txBox="1"/>
      </xdr:nvSpPr>
      <xdr:spPr>
        <a:xfrm>
          <a:off x="10528300" y="1670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1133</xdr:rowOff>
    </xdr:from>
    <xdr:to>
      <xdr:col>50</xdr:col>
      <xdr:colOff>165100</xdr:colOff>
      <xdr:row>98</xdr:row>
      <xdr:rowOff>102733</xdr:rowOff>
    </xdr:to>
    <xdr:sp macro="" textlink="">
      <xdr:nvSpPr>
        <xdr:cNvPr id="483" name="楕円 482"/>
        <xdr:cNvSpPr/>
      </xdr:nvSpPr>
      <xdr:spPr>
        <a:xfrm>
          <a:off x="9588500" y="16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93860</xdr:rowOff>
    </xdr:from>
    <xdr:ext cx="534377" cy="259045"/>
    <xdr:sp macro="" textlink="">
      <xdr:nvSpPr>
        <xdr:cNvPr id="484" name="テキスト ボックス 483"/>
        <xdr:cNvSpPr txBox="1"/>
      </xdr:nvSpPr>
      <xdr:spPr>
        <a:xfrm>
          <a:off x="9372111" y="168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142694</xdr:rowOff>
    </xdr:from>
    <xdr:to>
      <xdr:col>46</xdr:col>
      <xdr:colOff>38100</xdr:colOff>
      <xdr:row>98</xdr:row>
      <xdr:rowOff>72844</xdr:rowOff>
    </xdr:to>
    <xdr:sp macro="" textlink="">
      <xdr:nvSpPr>
        <xdr:cNvPr id="485" name="楕円 484"/>
        <xdr:cNvSpPr/>
      </xdr:nvSpPr>
      <xdr:spPr>
        <a:xfrm>
          <a:off x="8699500" y="1677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63971</xdr:rowOff>
    </xdr:from>
    <xdr:ext cx="534377" cy="259045"/>
    <xdr:sp macro="" textlink="">
      <xdr:nvSpPr>
        <xdr:cNvPr id="486" name="テキスト ボックス 485"/>
        <xdr:cNvSpPr txBox="1"/>
      </xdr:nvSpPr>
      <xdr:spPr>
        <a:xfrm>
          <a:off x="8483111" y="1686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135744</xdr:rowOff>
    </xdr:from>
    <xdr:to>
      <xdr:col>41</xdr:col>
      <xdr:colOff>101600</xdr:colOff>
      <xdr:row>98</xdr:row>
      <xdr:rowOff>65894</xdr:rowOff>
    </xdr:to>
    <xdr:sp macro="" textlink="">
      <xdr:nvSpPr>
        <xdr:cNvPr id="487" name="楕円 486"/>
        <xdr:cNvSpPr/>
      </xdr:nvSpPr>
      <xdr:spPr>
        <a:xfrm>
          <a:off x="7810500" y="167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57021</xdr:rowOff>
    </xdr:from>
    <xdr:ext cx="534377" cy="259045"/>
    <xdr:sp macro="" textlink="">
      <xdr:nvSpPr>
        <xdr:cNvPr id="488" name="テキスト ボックス 487"/>
        <xdr:cNvSpPr txBox="1"/>
      </xdr:nvSpPr>
      <xdr:spPr>
        <a:xfrm>
          <a:off x="7594111" y="1685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153160</xdr:rowOff>
    </xdr:from>
    <xdr:to>
      <xdr:col>36</xdr:col>
      <xdr:colOff>165100</xdr:colOff>
      <xdr:row>98</xdr:row>
      <xdr:rowOff>83310</xdr:rowOff>
    </xdr:to>
    <xdr:sp macro="" textlink="">
      <xdr:nvSpPr>
        <xdr:cNvPr id="489" name="楕円 488"/>
        <xdr:cNvSpPr/>
      </xdr:nvSpPr>
      <xdr:spPr>
        <a:xfrm>
          <a:off x="6921500" y="16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74437</xdr:rowOff>
    </xdr:from>
    <xdr:ext cx="534377" cy="259045"/>
    <xdr:sp macro="" textlink="">
      <xdr:nvSpPr>
        <xdr:cNvPr id="490" name="テキスト ボックス 489"/>
        <xdr:cNvSpPr txBox="1"/>
      </xdr:nvSpPr>
      <xdr:spPr>
        <a:xfrm>
          <a:off x="6705111" y="16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112148</xdr:rowOff>
    </xdr:from>
    <xdr:to>
      <xdr:col>85</xdr:col>
      <xdr:colOff>127000</xdr:colOff>
      <xdr:row>37</xdr:row>
      <xdr:rowOff>99532</xdr:rowOff>
    </xdr:to>
    <xdr:cxnSp macro="">
      <xdr:nvCxnSpPr>
        <xdr:cNvPr id="521" name="直線コネクタ 520"/>
        <xdr:cNvCxnSpPr/>
      </xdr:nvCxnSpPr>
      <xdr:spPr>
        <a:xfrm flipV="1">
          <a:off x="15481300" y="6284348"/>
          <a:ext cx="838200" cy="15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89985</xdr:rowOff>
    </xdr:from>
    <xdr:to>
      <xdr:col>81</xdr:col>
      <xdr:colOff>50800</xdr:colOff>
      <xdr:row>37</xdr:row>
      <xdr:rowOff>99532</xdr:rowOff>
    </xdr:to>
    <xdr:cxnSp macro="">
      <xdr:nvCxnSpPr>
        <xdr:cNvPr id="524" name="直線コネクタ 523"/>
        <xdr:cNvCxnSpPr/>
      </xdr:nvCxnSpPr>
      <xdr:spPr>
        <a:xfrm>
          <a:off x="14592300" y="6433635"/>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89985</xdr:rowOff>
    </xdr:from>
    <xdr:to>
      <xdr:col>76</xdr:col>
      <xdr:colOff>114300</xdr:colOff>
      <xdr:row>37</xdr:row>
      <xdr:rowOff>142225</xdr:rowOff>
    </xdr:to>
    <xdr:cxnSp macro="">
      <xdr:nvCxnSpPr>
        <xdr:cNvPr id="527" name="直線コネクタ 526"/>
        <xdr:cNvCxnSpPr/>
      </xdr:nvCxnSpPr>
      <xdr:spPr>
        <a:xfrm flipV="1">
          <a:off x="13703300" y="6433635"/>
          <a:ext cx="889000" cy="5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155082</xdr:rowOff>
    </xdr:from>
    <xdr:to>
      <xdr:col>71</xdr:col>
      <xdr:colOff>177800</xdr:colOff>
      <xdr:row>37</xdr:row>
      <xdr:rowOff>142225</xdr:rowOff>
    </xdr:to>
    <xdr:cxnSp macro="">
      <xdr:nvCxnSpPr>
        <xdr:cNvPr id="530" name="直線コネクタ 529"/>
        <xdr:cNvCxnSpPr/>
      </xdr:nvCxnSpPr>
      <xdr:spPr>
        <a:xfrm>
          <a:off x="12814300" y="5812932"/>
          <a:ext cx="889000" cy="67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44236</xdr:rowOff>
    </xdr:from>
    <xdr:to>
      <xdr:col>67</xdr:col>
      <xdr:colOff>101600</xdr:colOff>
      <xdr:row>35</xdr:row>
      <xdr:rowOff>145836</xdr:rowOff>
    </xdr:to>
    <xdr:sp macro="" textlink="">
      <xdr:nvSpPr>
        <xdr:cNvPr id="533" name="フローチャート: 判断 532"/>
        <xdr:cNvSpPr/>
      </xdr:nvSpPr>
      <xdr:spPr>
        <a:xfrm>
          <a:off x="12763500" y="60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136963</xdr:rowOff>
    </xdr:from>
    <xdr:ext cx="534377" cy="259045"/>
    <xdr:sp macro="" textlink="">
      <xdr:nvSpPr>
        <xdr:cNvPr id="534" name="テキスト ボックス 533"/>
        <xdr:cNvSpPr txBox="1"/>
      </xdr:nvSpPr>
      <xdr:spPr>
        <a:xfrm>
          <a:off x="12547111" y="61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61348</xdr:rowOff>
    </xdr:from>
    <xdr:to>
      <xdr:col>85</xdr:col>
      <xdr:colOff>177800</xdr:colOff>
      <xdr:row>36</xdr:row>
      <xdr:rowOff>162948</xdr:rowOff>
    </xdr:to>
    <xdr:sp macro="" textlink="">
      <xdr:nvSpPr>
        <xdr:cNvPr id="540" name="楕円 539"/>
        <xdr:cNvSpPr/>
      </xdr:nvSpPr>
      <xdr:spPr>
        <a:xfrm>
          <a:off x="16268700" y="62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39775</xdr:rowOff>
    </xdr:from>
    <xdr:ext cx="534377" cy="259045"/>
    <xdr:sp macro="" textlink="">
      <xdr:nvSpPr>
        <xdr:cNvPr id="541" name="消防費該当値テキスト"/>
        <xdr:cNvSpPr txBox="1"/>
      </xdr:nvSpPr>
      <xdr:spPr>
        <a:xfrm>
          <a:off x="16370300" y="621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48732</xdr:rowOff>
    </xdr:from>
    <xdr:to>
      <xdr:col>81</xdr:col>
      <xdr:colOff>101600</xdr:colOff>
      <xdr:row>37</xdr:row>
      <xdr:rowOff>150332</xdr:rowOff>
    </xdr:to>
    <xdr:sp macro="" textlink="">
      <xdr:nvSpPr>
        <xdr:cNvPr id="542" name="楕円 541"/>
        <xdr:cNvSpPr/>
      </xdr:nvSpPr>
      <xdr:spPr>
        <a:xfrm>
          <a:off x="15430500" y="63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141459</xdr:rowOff>
    </xdr:from>
    <xdr:ext cx="534377" cy="259045"/>
    <xdr:sp macro="" textlink="">
      <xdr:nvSpPr>
        <xdr:cNvPr id="543" name="テキスト ボックス 542"/>
        <xdr:cNvSpPr txBox="1"/>
      </xdr:nvSpPr>
      <xdr:spPr>
        <a:xfrm>
          <a:off x="15214111" y="648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39185</xdr:rowOff>
    </xdr:from>
    <xdr:to>
      <xdr:col>76</xdr:col>
      <xdr:colOff>165100</xdr:colOff>
      <xdr:row>37</xdr:row>
      <xdr:rowOff>140785</xdr:rowOff>
    </xdr:to>
    <xdr:sp macro="" textlink="">
      <xdr:nvSpPr>
        <xdr:cNvPr id="544" name="楕円 543"/>
        <xdr:cNvSpPr/>
      </xdr:nvSpPr>
      <xdr:spPr>
        <a:xfrm>
          <a:off x="14541500" y="63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131912</xdr:rowOff>
    </xdr:from>
    <xdr:ext cx="534377" cy="259045"/>
    <xdr:sp macro="" textlink="">
      <xdr:nvSpPr>
        <xdr:cNvPr id="545" name="テキスト ボックス 544"/>
        <xdr:cNvSpPr txBox="1"/>
      </xdr:nvSpPr>
      <xdr:spPr>
        <a:xfrm>
          <a:off x="14325111" y="64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91425</xdr:rowOff>
    </xdr:from>
    <xdr:to>
      <xdr:col>72</xdr:col>
      <xdr:colOff>38100</xdr:colOff>
      <xdr:row>38</xdr:row>
      <xdr:rowOff>21575</xdr:rowOff>
    </xdr:to>
    <xdr:sp macro="" textlink="">
      <xdr:nvSpPr>
        <xdr:cNvPr id="546" name="楕円 545"/>
        <xdr:cNvSpPr/>
      </xdr:nvSpPr>
      <xdr:spPr>
        <a:xfrm>
          <a:off x="13652500" y="64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12702</xdr:rowOff>
    </xdr:from>
    <xdr:ext cx="534377" cy="259045"/>
    <xdr:sp macro="" textlink="">
      <xdr:nvSpPr>
        <xdr:cNvPr id="547" name="テキスト ボックス 546"/>
        <xdr:cNvSpPr txBox="1"/>
      </xdr:nvSpPr>
      <xdr:spPr>
        <a:xfrm>
          <a:off x="13436111" y="652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104282</xdr:rowOff>
    </xdr:from>
    <xdr:to>
      <xdr:col>67</xdr:col>
      <xdr:colOff>101600</xdr:colOff>
      <xdr:row>34</xdr:row>
      <xdr:rowOff>34432</xdr:rowOff>
    </xdr:to>
    <xdr:sp macro="" textlink="">
      <xdr:nvSpPr>
        <xdr:cNvPr id="548" name="楕円 547"/>
        <xdr:cNvSpPr/>
      </xdr:nvSpPr>
      <xdr:spPr>
        <a:xfrm>
          <a:off x="12763500" y="57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50959</xdr:rowOff>
    </xdr:from>
    <xdr:ext cx="534377" cy="259045"/>
    <xdr:sp macro="" textlink="">
      <xdr:nvSpPr>
        <xdr:cNvPr id="549" name="テキスト ボックス 548"/>
        <xdr:cNvSpPr txBox="1"/>
      </xdr:nvSpPr>
      <xdr:spPr>
        <a:xfrm>
          <a:off x="12547111" y="553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92875</xdr:rowOff>
    </xdr:from>
    <xdr:to>
      <xdr:col>85</xdr:col>
      <xdr:colOff>127000</xdr:colOff>
      <xdr:row>58</xdr:row>
      <xdr:rowOff>102515</xdr:rowOff>
    </xdr:to>
    <xdr:cxnSp macro="">
      <xdr:nvCxnSpPr>
        <xdr:cNvPr id="578" name="直線コネクタ 577"/>
        <xdr:cNvCxnSpPr/>
      </xdr:nvCxnSpPr>
      <xdr:spPr>
        <a:xfrm flipV="1">
          <a:off x="15481300" y="10036975"/>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95719</xdr:rowOff>
    </xdr:from>
    <xdr:to>
      <xdr:col>81</xdr:col>
      <xdr:colOff>50800</xdr:colOff>
      <xdr:row>58</xdr:row>
      <xdr:rowOff>102515</xdr:rowOff>
    </xdr:to>
    <xdr:cxnSp macro="">
      <xdr:nvCxnSpPr>
        <xdr:cNvPr id="581" name="直線コネクタ 580"/>
        <xdr:cNvCxnSpPr/>
      </xdr:nvCxnSpPr>
      <xdr:spPr>
        <a:xfrm>
          <a:off x="14592300" y="10039819"/>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54895</xdr:rowOff>
    </xdr:from>
    <xdr:to>
      <xdr:col>76</xdr:col>
      <xdr:colOff>114300</xdr:colOff>
      <xdr:row>58</xdr:row>
      <xdr:rowOff>95719</xdr:rowOff>
    </xdr:to>
    <xdr:cxnSp macro="">
      <xdr:nvCxnSpPr>
        <xdr:cNvPr id="584" name="直線コネクタ 583"/>
        <xdr:cNvCxnSpPr/>
      </xdr:nvCxnSpPr>
      <xdr:spPr>
        <a:xfrm>
          <a:off x="13703300" y="9998995"/>
          <a:ext cx="889000" cy="4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54895</xdr:rowOff>
    </xdr:from>
    <xdr:to>
      <xdr:col>71</xdr:col>
      <xdr:colOff>177800</xdr:colOff>
      <xdr:row>58</xdr:row>
      <xdr:rowOff>72846</xdr:rowOff>
    </xdr:to>
    <xdr:cxnSp macro="">
      <xdr:nvCxnSpPr>
        <xdr:cNvPr id="587" name="直線コネクタ 586"/>
        <xdr:cNvCxnSpPr/>
      </xdr:nvCxnSpPr>
      <xdr:spPr>
        <a:xfrm flipV="1">
          <a:off x="12814300" y="9998995"/>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75342</xdr:rowOff>
    </xdr:from>
    <xdr:to>
      <xdr:col>67</xdr:col>
      <xdr:colOff>101600</xdr:colOff>
      <xdr:row>58</xdr:row>
      <xdr:rowOff>5492</xdr:rowOff>
    </xdr:to>
    <xdr:sp macro="" textlink="">
      <xdr:nvSpPr>
        <xdr:cNvPr id="590" name="フローチャート: 判断 589"/>
        <xdr:cNvSpPr/>
      </xdr:nvSpPr>
      <xdr:spPr>
        <a:xfrm>
          <a:off x="12763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22019</xdr:rowOff>
    </xdr:from>
    <xdr:ext cx="599010" cy="259045"/>
    <xdr:sp macro="" textlink="">
      <xdr:nvSpPr>
        <xdr:cNvPr id="591" name="テキスト ボックス 590"/>
        <xdr:cNvSpPr txBox="1"/>
      </xdr:nvSpPr>
      <xdr:spPr>
        <a:xfrm>
          <a:off x="12514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42075</xdr:rowOff>
    </xdr:from>
    <xdr:to>
      <xdr:col>85</xdr:col>
      <xdr:colOff>177800</xdr:colOff>
      <xdr:row>58</xdr:row>
      <xdr:rowOff>143675</xdr:rowOff>
    </xdr:to>
    <xdr:sp macro="" textlink="">
      <xdr:nvSpPr>
        <xdr:cNvPr id="597" name="楕円 596"/>
        <xdr:cNvSpPr/>
      </xdr:nvSpPr>
      <xdr:spPr>
        <a:xfrm>
          <a:off x="16268700" y="99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128452</xdr:rowOff>
    </xdr:from>
    <xdr:ext cx="534377" cy="259045"/>
    <xdr:sp macro="" textlink="">
      <xdr:nvSpPr>
        <xdr:cNvPr id="598" name="教育費該当値テキスト"/>
        <xdr:cNvSpPr txBox="1"/>
      </xdr:nvSpPr>
      <xdr:spPr>
        <a:xfrm>
          <a:off x="16370300" y="99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51715</xdr:rowOff>
    </xdr:from>
    <xdr:to>
      <xdr:col>81</xdr:col>
      <xdr:colOff>101600</xdr:colOff>
      <xdr:row>58</xdr:row>
      <xdr:rowOff>153315</xdr:rowOff>
    </xdr:to>
    <xdr:sp macro="" textlink="">
      <xdr:nvSpPr>
        <xdr:cNvPr id="599" name="楕円 598"/>
        <xdr:cNvSpPr/>
      </xdr:nvSpPr>
      <xdr:spPr>
        <a:xfrm>
          <a:off x="15430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144442</xdr:rowOff>
    </xdr:from>
    <xdr:ext cx="534377" cy="259045"/>
    <xdr:sp macro="" textlink="">
      <xdr:nvSpPr>
        <xdr:cNvPr id="600" name="テキスト ボックス 599"/>
        <xdr:cNvSpPr txBox="1"/>
      </xdr:nvSpPr>
      <xdr:spPr>
        <a:xfrm>
          <a:off x="15214111" y="100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44919</xdr:rowOff>
    </xdr:from>
    <xdr:to>
      <xdr:col>76</xdr:col>
      <xdr:colOff>165100</xdr:colOff>
      <xdr:row>58</xdr:row>
      <xdr:rowOff>146519</xdr:rowOff>
    </xdr:to>
    <xdr:sp macro="" textlink="">
      <xdr:nvSpPr>
        <xdr:cNvPr id="601" name="楕円 600"/>
        <xdr:cNvSpPr/>
      </xdr:nvSpPr>
      <xdr:spPr>
        <a:xfrm>
          <a:off x="14541500" y="998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137646</xdr:rowOff>
    </xdr:from>
    <xdr:ext cx="534377" cy="259045"/>
    <xdr:sp macro="" textlink="">
      <xdr:nvSpPr>
        <xdr:cNvPr id="602" name="テキスト ボックス 601"/>
        <xdr:cNvSpPr txBox="1"/>
      </xdr:nvSpPr>
      <xdr:spPr>
        <a:xfrm>
          <a:off x="14325111" y="100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4095</xdr:rowOff>
    </xdr:from>
    <xdr:to>
      <xdr:col>72</xdr:col>
      <xdr:colOff>38100</xdr:colOff>
      <xdr:row>58</xdr:row>
      <xdr:rowOff>105695</xdr:rowOff>
    </xdr:to>
    <xdr:sp macro="" textlink="">
      <xdr:nvSpPr>
        <xdr:cNvPr id="603" name="楕円 602"/>
        <xdr:cNvSpPr/>
      </xdr:nvSpPr>
      <xdr:spPr>
        <a:xfrm>
          <a:off x="13652500" y="99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96822</xdr:rowOff>
    </xdr:from>
    <xdr:ext cx="534377" cy="259045"/>
    <xdr:sp macro="" textlink="">
      <xdr:nvSpPr>
        <xdr:cNvPr id="604" name="テキスト ボックス 603"/>
        <xdr:cNvSpPr txBox="1"/>
      </xdr:nvSpPr>
      <xdr:spPr>
        <a:xfrm>
          <a:off x="13436111" y="100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22046</xdr:rowOff>
    </xdr:from>
    <xdr:to>
      <xdr:col>67</xdr:col>
      <xdr:colOff>101600</xdr:colOff>
      <xdr:row>58</xdr:row>
      <xdr:rowOff>123646</xdr:rowOff>
    </xdr:to>
    <xdr:sp macro="" textlink="">
      <xdr:nvSpPr>
        <xdr:cNvPr id="605" name="楕円 604"/>
        <xdr:cNvSpPr/>
      </xdr:nvSpPr>
      <xdr:spPr>
        <a:xfrm>
          <a:off x="12763500" y="99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114773</xdr:rowOff>
    </xdr:from>
    <xdr:ext cx="534377" cy="259045"/>
    <xdr:sp macro="" textlink="">
      <xdr:nvSpPr>
        <xdr:cNvPr id="606" name="テキスト ボックス 605"/>
        <xdr:cNvSpPr txBox="1"/>
      </xdr:nvSpPr>
      <xdr:spPr>
        <a:xfrm>
          <a:off x="12547111" y="1005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8" name="災害復旧費平均値テキスト"/>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2" name="テキスト ボックス 641"/>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59711</xdr:rowOff>
    </xdr:from>
    <xdr:to>
      <xdr:col>71</xdr:col>
      <xdr:colOff>177800</xdr:colOff>
      <xdr:row>79</xdr:row>
      <xdr:rowOff>98879</xdr:rowOff>
    </xdr:to>
    <xdr:cxnSp macro="">
      <xdr:nvCxnSpPr>
        <xdr:cNvPr id="646" name="直線コネクタ 645"/>
        <xdr:cNvCxnSpPr/>
      </xdr:nvCxnSpPr>
      <xdr:spPr>
        <a:xfrm>
          <a:off x="12814300" y="13604261"/>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24831</xdr:rowOff>
    </xdr:from>
    <xdr:to>
      <xdr:col>67</xdr:col>
      <xdr:colOff>101600</xdr:colOff>
      <xdr:row>79</xdr:row>
      <xdr:rowOff>126431</xdr:rowOff>
    </xdr:to>
    <xdr:sp macro="" textlink="">
      <xdr:nvSpPr>
        <xdr:cNvPr id="649" name="フローチャート: 判断 648"/>
        <xdr:cNvSpPr/>
      </xdr:nvSpPr>
      <xdr:spPr>
        <a:xfrm>
          <a:off x="12763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117558</xdr:rowOff>
    </xdr:from>
    <xdr:ext cx="534377" cy="259045"/>
    <xdr:sp macro="" textlink="">
      <xdr:nvSpPr>
        <xdr:cNvPr id="650" name="テキスト ボックス 649"/>
        <xdr:cNvSpPr txBox="1"/>
      </xdr:nvSpPr>
      <xdr:spPr>
        <a:xfrm>
          <a:off x="12547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7" name="災害復旧費該当値テキスト"/>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8911</xdr:rowOff>
    </xdr:from>
    <xdr:to>
      <xdr:col>67</xdr:col>
      <xdr:colOff>101600</xdr:colOff>
      <xdr:row>79</xdr:row>
      <xdr:rowOff>110511</xdr:rowOff>
    </xdr:to>
    <xdr:sp macro="" textlink="">
      <xdr:nvSpPr>
        <xdr:cNvPr id="664" name="楕円 663"/>
        <xdr:cNvSpPr/>
      </xdr:nvSpPr>
      <xdr:spPr>
        <a:xfrm>
          <a:off x="12763500" y="135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127038</xdr:rowOff>
    </xdr:from>
    <xdr:ext cx="534377" cy="259045"/>
    <xdr:sp macro="" textlink="">
      <xdr:nvSpPr>
        <xdr:cNvPr id="665" name="テキスト ボックス 664"/>
        <xdr:cNvSpPr txBox="1"/>
      </xdr:nvSpPr>
      <xdr:spPr>
        <a:xfrm>
          <a:off x="12547111" y="133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120407</xdr:rowOff>
    </xdr:from>
    <xdr:to>
      <xdr:col>85</xdr:col>
      <xdr:colOff>127000</xdr:colOff>
      <xdr:row>98</xdr:row>
      <xdr:rowOff>121918</xdr:rowOff>
    </xdr:to>
    <xdr:cxnSp macro="">
      <xdr:nvCxnSpPr>
        <xdr:cNvPr id="694" name="直線コネクタ 693"/>
        <xdr:cNvCxnSpPr/>
      </xdr:nvCxnSpPr>
      <xdr:spPr>
        <a:xfrm flipV="1">
          <a:off x="15481300" y="16922507"/>
          <a:ext cx="8382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121918</xdr:rowOff>
    </xdr:from>
    <xdr:to>
      <xdr:col>81</xdr:col>
      <xdr:colOff>50800</xdr:colOff>
      <xdr:row>98</xdr:row>
      <xdr:rowOff>133641</xdr:rowOff>
    </xdr:to>
    <xdr:cxnSp macro="">
      <xdr:nvCxnSpPr>
        <xdr:cNvPr id="697" name="直線コネクタ 696"/>
        <xdr:cNvCxnSpPr/>
      </xdr:nvCxnSpPr>
      <xdr:spPr>
        <a:xfrm flipV="1">
          <a:off x="14592300" y="16924018"/>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133641</xdr:rowOff>
    </xdr:from>
    <xdr:to>
      <xdr:col>76</xdr:col>
      <xdr:colOff>114300</xdr:colOff>
      <xdr:row>98</xdr:row>
      <xdr:rowOff>153065</xdr:rowOff>
    </xdr:to>
    <xdr:cxnSp macro="">
      <xdr:nvCxnSpPr>
        <xdr:cNvPr id="700" name="直線コネクタ 699"/>
        <xdr:cNvCxnSpPr/>
      </xdr:nvCxnSpPr>
      <xdr:spPr>
        <a:xfrm flipV="1">
          <a:off x="13703300" y="16935741"/>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153065</xdr:rowOff>
    </xdr:from>
    <xdr:to>
      <xdr:col>71</xdr:col>
      <xdr:colOff>177800</xdr:colOff>
      <xdr:row>98</xdr:row>
      <xdr:rowOff>164850</xdr:rowOff>
    </xdr:to>
    <xdr:cxnSp macro="">
      <xdr:nvCxnSpPr>
        <xdr:cNvPr id="703" name="直線コネクタ 702"/>
        <xdr:cNvCxnSpPr/>
      </xdr:nvCxnSpPr>
      <xdr:spPr>
        <a:xfrm flipV="1">
          <a:off x="12814300" y="16955165"/>
          <a:ext cx="889000" cy="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149357</xdr:rowOff>
    </xdr:from>
    <xdr:to>
      <xdr:col>67</xdr:col>
      <xdr:colOff>101600</xdr:colOff>
      <xdr:row>96</xdr:row>
      <xdr:rowOff>79507</xdr:rowOff>
    </xdr:to>
    <xdr:sp macro="" textlink="">
      <xdr:nvSpPr>
        <xdr:cNvPr id="706" name="フローチャート: 判断 705"/>
        <xdr:cNvSpPr/>
      </xdr:nvSpPr>
      <xdr:spPr>
        <a:xfrm>
          <a:off x="12763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96034</xdr:rowOff>
    </xdr:from>
    <xdr:ext cx="599010" cy="259045"/>
    <xdr:sp macro="" textlink="">
      <xdr:nvSpPr>
        <xdr:cNvPr id="707" name="テキスト ボックス 706"/>
        <xdr:cNvSpPr txBox="1"/>
      </xdr:nvSpPr>
      <xdr:spPr>
        <a:xfrm>
          <a:off x="12514795"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69607</xdr:rowOff>
    </xdr:from>
    <xdr:to>
      <xdr:col>85</xdr:col>
      <xdr:colOff>177800</xdr:colOff>
      <xdr:row>98</xdr:row>
      <xdr:rowOff>171207</xdr:rowOff>
    </xdr:to>
    <xdr:sp macro="" textlink="">
      <xdr:nvSpPr>
        <xdr:cNvPr id="713" name="楕円 712"/>
        <xdr:cNvSpPr/>
      </xdr:nvSpPr>
      <xdr:spPr>
        <a:xfrm>
          <a:off x="16268700" y="168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155984</xdr:rowOff>
    </xdr:from>
    <xdr:ext cx="534377" cy="259045"/>
    <xdr:sp macro="" textlink="">
      <xdr:nvSpPr>
        <xdr:cNvPr id="714" name="公債費該当値テキスト"/>
        <xdr:cNvSpPr txBox="1"/>
      </xdr:nvSpPr>
      <xdr:spPr>
        <a:xfrm>
          <a:off x="16370300" y="1678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71118</xdr:rowOff>
    </xdr:from>
    <xdr:to>
      <xdr:col>81</xdr:col>
      <xdr:colOff>101600</xdr:colOff>
      <xdr:row>99</xdr:row>
      <xdr:rowOff>1268</xdr:rowOff>
    </xdr:to>
    <xdr:sp macro="" textlink="">
      <xdr:nvSpPr>
        <xdr:cNvPr id="715" name="楕円 714"/>
        <xdr:cNvSpPr/>
      </xdr:nvSpPr>
      <xdr:spPr>
        <a:xfrm>
          <a:off x="15430500" y="168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163845</xdr:rowOff>
    </xdr:from>
    <xdr:ext cx="534377" cy="259045"/>
    <xdr:sp macro="" textlink="">
      <xdr:nvSpPr>
        <xdr:cNvPr id="716" name="テキスト ボックス 715"/>
        <xdr:cNvSpPr txBox="1"/>
      </xdr:nvSpPr>
      <xdr:spPr>
        <a:xfrm>
          <a:off x="15214111" y="169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82841</xdr:rowOff>
    </xdr:from>
    <xdr:to>
      <xdr:col>76</xdr:col>
      <xdr:colOff>165100</xdr:colOff>
      <xdr:row>99</xdr:row>
      <xdr:rowOff>12991</xdr:rowOff>
    </xdr:to>
    <xdr:sp macro="" textlink="">
      <xdr:nvSpPr>
        <xdr:cNvPr id="717" name="楕円 716"/>
        <xdr:cNvSpPr/>
      </xdr:nvSpPr>
      <xdr:spPr>
        <a:xfrm>
          <a:off x="145415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4118</xdr:rowOff>
    </xdr:from>
    <xdr:ext cx="534377" cy="259045"/>
    <xdr:sp macro="" textlink="">
      <xdr:nvSpPr>
        <xdr:cNvPr id="718" name="テキスト ボックス 717"/>
        <xdr:cNvSpPr txBox="1"/>
      </xdr:nvSpPr>
      <xdr:spPr>
        <a:xfrm>
          <a:off x="14325111" y="1697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102265</xdr:rowOff>
    </xdr:from>
    <xdr:to>
      <xdr:col>72</xdr:col>
      <xdr:colOff>38100</xdr:colOff>
      <xdr:row>99</xdr:row>
      <xdr:rowOff>32415</xdr:rowOff>
    </xdr:to>
    <xdr:sp macro="" textlink="">
      <xdr:nvSpPr>
        <xdr:cNvPr id="719" name="楕円 718"/>
        <xdr:cNvSpPr/>
      </xdr:nvSpPr>
      <xdr:spPr>
        <a:xfrm>
          <a:off x="13652500" y="16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23542</xdr:rowOff>
    </xdr:from>
    <xdr:ext cx="534377" cy="259045"/>
    <xdr:sp macro="" textlink="">
      <xdr:nvSpPr>
        <xdr:cNvPr id="720" name="テキスト ボックス 719"/>
        <xdr:cNvSpPr txBox="1"/>
      </xdr:nvSpPr>
      <xdr:spPr>
        <a:xfrm>
          <a:off x="13436111" y="1699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114050</xdr:rowOff>
    </xdr:from>
    <xdr:to>
      <xdr:col>67</xdr:col>
      <xdr:colOff>101600</xdr:colOff>
      <xdr:row>99</xdr:row>
      <xdr:rowOff>44200</xdr:rowOff>
    </xdr:to>
    <xdr:sp macro="" textlink="">
      <xdr:nvSpPr>
        <xdr:cNvPr id="721" name="楕円 720"/>
        <xdr:cNvSpPr/>
      </xdr:nvSpPr>
      <xdr:spPr>
        <a:xfrm>
          <a:off x="12763500" y="16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35327</xdr:rowOff>
    </xdr:from>
    <xdr:ext cx="534377" cy="259045"/>
    <xdr:sp macro="" textlink="">
      <xdr:nvSpPr>
        <xdr:cNvPr id="722" name="テキスト ボックス 721"/>
        <xdr:cNvSpPr txBox="1"/>
      </xdr:nvSpPr>
      <xdr:spPr>
        <a:xfrm>
          <a:off x="12547111" y="170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65" name="フローチャート: 判断 764"/>
        <xdr:cNvSpPr/>
      </xdr:nvSpPr>
      <xdr:spPr>
        <a:xfrm>
          <a:off x="18605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151510</xdr:rowOff>
    </xdr:from>
    <xdr:ext cx="378565" cy="259045"/>
    <xdr:sp macro="" textlink="">
      <xdr:nvSpPr>
        <xdr:cNvPr id="766" name="テキスト ボックス 765"/>
        <xdr:cNvSpPr txBox="1"/>
      </xdr:nvSpPr>
      <xdr:spPr>
        <a:xfrm>
          <a:off x="18467017" y="649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目的別歳出で住民１人当たりのコストが類似団体を全て下回っているが、類似団体との比較については、人口の開きによるものと推測される。</a:t>
          </a:r>
        </a:p>
        <a:p>
          <a:r>
            <a:rPr kumimoji="1" lang="ja-JP" altLang="en-US" sz="1300">
              <a:latin typeface="ＭＳ Ｐゴシック" panose="020B0600070205080204" pitchFamily="50" charset="-128"/>
              <a:ea typeface="ＭＳ Ｐゴシック" panose="020B0600070205080204" pitchFamily="50" charset="-128"/>
            </a:rPr>
            <a:t>　前年度と比較して、歳出総額は</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175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金額の増減幅の大きい項目を見ると、総務費については、戸籍総合システム更新による運用経費の増などにより、前年度と比較して</a:t>
          </a:r>
          <a:r>
            <a:rPr kumimoji="1" lang="en-US" altLang="ja-JP" sz="1300">
              <a:latin typeface="ＭＳ Ｐゴシック" panose="020B0600070205080204" pitchFamily="50" charset="-128"/>
              <a:ea typeface="ＭＳ Ｐゴシック" panose="020B0600070205080204" pitchFamily="50" charset="-128"/>
            </a:rPr>
            <a:t>97,819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％）の増、衛生費が、鳴沢村診療所開業医誘致事業補助金の皆減などにより、前年度と比較して</a:t>
          </a:r>
          <a:r>
            <a:rPr kumimoji="1" lang="en-US" altLang="ja-JP" sz="1300">
              <a:latin typeface="ＭＳ Ｐゴシック" panose="020B0600070205080204" pitchFamily="50" charset="-128"/>
              <a:ea typeface="ＭＳ Ｐゴシック" panose="020B0600070205080204" pitchFamily="50" charset="-128"/>
            </a:rPr>
            <a:t>70,656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％）の減、土木費が、村道改良事業の増などにより、</a:t>
          </a:r>
          <a:r>
            <a:rPr kumimoji="1" lang="en-US" altLang="ja-JP" sz="1300">
              <a:latin typeface="ＭＳ Ｐゴシック" panose="020B0600070205080204" pitchFamily="50" charset="-128"/>
              <a:ea typeface="ＭＳ Ｐゴシック" panose="020B0600070205080204" pitchFamily="50" charset="-128"/>
            </a:rPr>
            <a:t>12,682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％）の増、消防費が、消防ポンプ自動車の更新などにより、前年度と比較して、</a:t>
          </a:r>
          <a:r>
            <a:rPr kumimoji="1" lang="en-US" altLang="ja-JP" sz="1300">
              <a:latin typeface="ＭＳ Ｐゴシック" panose="020B0600070205080204" pitchFamily="50" charset="-128"/>
              <a:ea typeface="ＭＳ Ｐゴシック" panose="020B0600070205080204" pitchFamily="50" charset="-128"/>
            </a:rPr>
            <a:t>45,612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％）の増、教育費が、小学校屋外トイレ改修工事の皆増などにより、前年度と比較して</a:t>
          </a:r>
          <a:r>
            <a:rPr kumimoji="1" lang="en-US" altLang="ja-JP" sz="1300">
              <a:latin typeface="ＭＳ Ｐゴシック" panose="020B0600070205080204" pitchFamily="50" charset="-128"/>
              <a:ea typeface="ＭＳ Ｐゴシック" panose="020B0600070205080204" pitchFamily="50" charset="-128"/>
            </a:rPr>
            <a:t>15,186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％）の増などとなった。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年度の財政調整基金残高の標準財政規模に対する割合は</a:t>
          </a:r>
          <a:r>
            <a:rPr kumimoji="1" lang="en-US" altLang="ja-JP" sz="900">
              <a:latin typeface="ＭＳ ゴシック" pitchFamily="49" charset="-128"/>
              <a:ea typeface="ＭＳ ゴシック" pitchFamily="49" charset="-128"/>
            </a:rPr>
            <a:t>113.74</a:t>
          </a:r>
          <a:r>
            <a:rPr kumimoji="1" lang="ja-JP" altLang="en-US" sz="900">
              <a:latin typeface="ＭＳ ゴシック" pitchFamily="49" charset="-128"/>
              <a:ea typeface="ＭＳ ゴシック" pitchFamily="49" charset="-128"/>
            </a:rPr>
            <a:t>％で、前年度と比較し、</a:t>
          </a:r>
          <a:r>
            <a:rPr kumimoji="1" lang="en-US" altLang="ja-JP" sz="900">
              <a:latin typeface="ＭＳ ゴシック" pitchFamily="49" charset="-128"/>
              <a:ea typeface="ＭＳ ゴシック" pitchFamily="49" charset="-128"/>
            </a:rPr>
            <a:t>8.57</a:t>
          </a:r>
          <a:r>
            <a:rPr kumimoji="1" lang="ja-JP" altLang="en-US" sz="900">
              <a:latin typeface="ＭＳ ゴシック" pitchFamily="49" charset="-128"/>
              <a:ea typeface="ＭＳ ゴシック" pitchFamily="49" charset="-128"/>
            </a:rPr>
            <a:t>ポイント減少した。これは、財政調整基金への積立てが利子分（</a:t>
          </a:r>
          <a:r>
            <a:rPr kumimoji="1" lang="en-US" altLang="ja-JP" sz="900">
              <a:latin typeface="ＭＳ ゴシック" pitchFamily="49" charset="-128"/>
              <a:ea typeface="ＭＳ ゴシック" pitchFamily="49" charset="-128"/>
            </a:rPr>
            <a:t>666</a:t>
          </a:r>
          <a:r>
            <a:rPr kumimoji="1" lang="ja-JP" altLang="en-US" sz="900">
              <a:latin typeface="ＭＳ ゴシック" pitchFamily="49" charset="-128"/>
              <a:ea typeface="ＭＳ ゴシック" pitchFamily="49" charset="-128"/>
            </a:rPr>
            <a:t>千円）のみとなった一方、役場庁舎更新へ向けて特定目的基金への積み替えを行ったため、取り崩し</a:t>
          </a:r>
          <a:r>
            <a:rPr kumimoji="1" lang="en-US" altLang="ja-JP" sz="900">
              <a:latin typeface="ＭＳ ゴシック" pitchFamily="49" charset="-128"/>
              <a:ea typeface="ＭＳ ゴシック" pitchFamily="49" charset="-128"/>
            </a:rPr>
            <a:t>(121,100</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を行ったことが要因である。財政調整基金については、国・県の補助金を積極的に活用し特定財源の確保に努め、決算剰余金を中心に積み立てを行い最低水準の取り崩しに努めている。</a:t>
          </a:r>
        </a:p>
        <a:p>
          <a:r>
            <a:rPr kumimoji="1" lang="ja-JP" altLang="en-US" sz="900">
              <a:latin typeface="ＭＳ ゴシック" pitchFamily="49" charset="-128"/>
              <a:ea typeface="ＭＳ ゴシック" pitchFamily="49" charset="-128"/>
            </a:rPr>
            <a:t>　実質収支額は、前年度と比較し、</a:t>
          </a:r>
          <a:r>
            <a:rPr kumimoji="1" lang="en-US" altLang="ja-JP" sz="900">
              <a:latin typeface="ＭＳ ゴシック" pitchFamily="49" charset="-128"/>
              <a:ea typeface="ＭＳ ゴシック" pitchFamily="49" charset="-128"/>
            </a:rPr>
            <a:t>5.89</a:t>
          </a:r>
          <a:r>
            <a:rPr kumimoji="1" lang="ja-JP" altLang="en-US" sz="900">
              <a:latin typeface="ＭＳ ゴシック" pitchFamily="49" charset="-128"/>
              <a:ea typeface="ＭＳ ゴシック" pitchFamily="49" charset="-128"/>
            </a:rPr>
            <a:t>ポイント増加した。これは、歳入歳出差引額が前年度から増加した一方、翌年度へ繰り越すべき財源としての繰越明許費繰越額が減少したためである。</a:t>
          </a:r>
        </a:p>
        <a:p>
          <a:r>
            <a:rPr kumimoji="1" lang="ja-JP" altLang="en-US" sz="900">
              <a:latin typeface="ＭＳ ゴシック" pitchFamily="49" charset="-128"/>
              <a:ea typeface="ＭＳ ゴシック" pitchFamily="49" charset="-128"/>
            </a:rPr>
            <a:t>　実質単年度収支は、平成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年度は翌年度に繰り越すべき財源として</a:t>
          </a:r>
          <a:r>
            <a:rPr kumimoji="1" lang="en-US" altLang="ja-JP" sz="900">
              <a:latin typeface="ＭＳ ゴシック" pitchFamily="49" charset="-128"/>
              <a:ea typeface="ＭＳ ゴシック" pitchFamily="49" charset="-128"/>
            </a:rPr>
            <a:t>22,616</a:t>
          </a:r>
          <a:r>
            <a:rPr kumimoji="1" lang="ja-JP" altLang="en-US" sz="900">
              <a:latin typeface="ＭＳ ゴシック" pitchFamily="49" charset="-128"/>
              <a:ea typeface="ＭＳ ゴシック" pitchFamily="49" charset="-128"/>
            </a:rPr>
            <a:t>千円を確保し、単年度収支額は前年度と比較して</a:t>
          </a:r>
          <a:r>
            <a:rPr kumimoji="1" lang="en-US" altLang="ja-JP" sz="900">
              <a:latin typeface="ＭＳ ゴシック" pitchFamily="49" charset="-128"/>
              <a:ea typeface="ＭＳ ゴシック" pitchFamily="49" charset="-128"/>
            </a:rPr>
            <a:t>83,255</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68.15</a:t>
          </a:r>
          <a:r>
            <a:rPr kumimoji="1" lang="ja-JP" altLang="en-US" sz="900">
              <a:latin typeface="ＭＳ ゴシック" pitchFamily="49" charset="-128"/>
              <a:ea typeface="ＭＳ ゴシック" pitchFamily="49" charset="-128"/>
            </a:rPr>
            <a:t>％）増加し、財政調整基金への積立てが利子分のみとなったため、実質収支額が</a:t>
          </a:r>
          <a:r>
            <a:rPr kumimoji="1" lang="en-US" altLang="ja-JP" sz="900">
              <a:latin typeface="ＭＳ ゴシック" pitchFamily="49" charset="-128"/>
              <a:ea typeface="ＭＳ ゴシック" pitchFamily="49" charset="-128"/>
            </a:rPr>
            <a:t>37</a:t>
          </a:r>
          <a:r>
            <a:rPr kumimoji="1" lang="ja-JP" altLang="en-US" sz="900">
              <a:latin typeface="ＭＳ ゴシック" pitchFamily="49" charset="-128"/>
              <a:ea typeface="ＭＳ ゴシック" pitchFamily="49" charset="-128"/>
            </a:rPr>
            <a:t>，</a:t>
          </a:r>
          <a:r>
            <a:rPr kumimoji="1" lang="en-US" altLang="ja-JP" sz="900">
              <a:latin typeface="ＭＳ ゴシック" pitchFamily="49" charset="-128"/>
              <a:ea typeface="ＭＳ ゴシック" pitchFamily="49" charset="-128"/>
            </a:rPr>
            <a:t>179</a:t>
          </a:r>
          <a:r>
            <a:rPr kumimoji="1" lang="ja-JP" altLang="en-US" sz="900">
              <a:latin typeface="ＭＳ ゴシック" pitchFamily="49" charset="-128"/>
              <a:ea typeface="ＭＳ ゴシック" pitchFamily="49" charset="-128"/>
            </a:rPr>
            <a:t>千円（対前年度</a:t>
          </a:r>
          <a:r>
            <a:rPr kumimoji="1" lang="en-US" altLang="ja-JP" sz="900">
              <a:latin typeface="ＭＳ ゴシック" pitchFamily="49" charset="-128"/>
              <a:ea typeface="ＭＳ ゴシック" pitchFamily="49" charset="-128"/>
            </a:rPr>
            <a:t>7,262</a:t>
          </a:r>
          <a:r>
            <a:rPr kumimoji="1" lang="ja-JP" altLang="en-US" sz="900">
              <a:latin typeface="ＭＳ ゴシック" pitchFamily="49" charset="-128"/>
              <a:ea typeface="ＭＳ ゴシック" pitchFamily="49" charset="-128"/>
            </a:rPr>
            <a:t>千円、</a:t>
          </a:r>
          <a:r>
            <a:rPr kumimoji="1" lang="en-US" altLang="ja-JP" sz="900">
              <a:latin typeface="ＭＳ ゴシック" pitchFamily="49" charset="-128"/>
              <a:ea typeface="ＭＳ ゴシック" pitchFamily="49" charset="-128"/>
            </a:rPr>
            <a:t>24.27</a:t>
          </a:r>
          <a:r>
            <a:rPr kumimoji="1" lang="ja-JP" altLang="en-US" sz="900">
              <a:latin typeface="ＭＳ ゴシック" pitchFamily="49" charset="-128"/>
              <a:ea typeface="ＭＳ ゴシック" pitchFamily="49" charset="-128"/>
            </a:rPr>
            <a:t>％）の減となり、標準財政規模に対する比率も</a:t>
          </a:r>
          <a:r>
            <a:rPr kumimoji="1" lang="en-US" altLang="ja-JP" sz="900">
              <a:latin typeface="ＭＳ ゴシック" pitchFamily="49" charset="-128"/>
              <a:ea typeface="ＭＳ ゴシック" pitchFamily="49" charset="-128"/>
            </a:rPr>
            <a:t>0.51</a:t>
          </a:r>
          <a:r>
            <a:rPr kumimoji="1" lang="ja-JP" altLang="en-US" sz="900">
              <a:latin typeface="ＭＳ ゴシック" pitchFamily="49" charset="-128"/>
              <a:ea typeface="ＭＳ ゴシック" pitchFamily="49" charset="-128"/>
            </a:rPr>
            <a:t>ポイント減少の△</a:t>
          </a:r>
          <a:r>
            <a:rPr kumimoji="1" lang="en-US" altLang="ja-JP" sz="900">
              <a:latin typeface="ＭＳ ゴシック" pitchFamily="49" charset="-128"/>
              <a:ea typeface="ＭＳ ゴシック" pitchFamily="49" charset="-128"/>
            </a:rPr>
            <a:t>2.63</a:t>
          </a:r>
          <a:r>
            <a:rPr kumimoji="1" lang="ja-JP" altLang="en-US" sz="900">
              <a:latin typeface="ＭＳ ゴシック" pitchFamily="49" charset="-128"/>
              <a:ea typeface="ＭＳ ゴシック" pitchFamily="49" charset="-128"/>
            </a:rPr>
            <a:t>となった。</a:t>
          </a:r>
        </a:p>
        <a:p>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山梨県鳴沢村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年間では、各会計ともに実質収支は黒字となっている。</a:t>
          </a:r>
        </a:p>
        <a:p>
          <a:r>
            <a:rPr kumimoji="1" lang="ja-JP" altLang="en-US" sz="1400">
              <a:latin typeface="ＭＳ ゴシック" pitchFamily="49" charset="-128"/>
              <a:ea typeface="ＭＳ ゴシック" pitchFamily="49" charset="-128"/>
            </a:rPr>
            <a:t>　比率の計算式中、分母となる標準財政規模は平成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年度に標準税収入額や臨時財政対策債発行可能額の減少等により減少し、平成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年度は普通交付税の増加から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番大きな数値となり、平成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年度は前年度とほぼ同額となった。分子となる実質収支額の合計は若干の増減はあるものの平成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年度を除き、全会計の合計が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千万円前後となっている。なお、平成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度は一般会計での実質収支額が大型事業などの影響により減少したものである。</a:t>
          </a:r>
        </a:p>
        <a:p>
          <a:r>
            <a:rPr kumimoji="1" lang="ja-JP" altLang="en-US" sz="1400">
              <a:latin typeface="ＭＳ ゴシック" pitchFamily="49" charset="-128"/>
              <a:ea typeface="ＭＳ ゴシック" pitchFamily="49" charset="-128"/>
            </a:rPr>
            <a:t>　また、標準財政規模に対する実質収支額の割合である実質収支比率は、一般会計において平成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年度を除き</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％以上となっている。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94298_&#40180;&#27810;&#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47</v>
          </cell>
          <cell r="CF53">
            <v>49</v>
          </cell>
          <cell r="CN53">
            <v>50.3</v>
          </cell>
          <cell r="CV53">
            <v>52</v>
          </cell>
        </row>
        <row r="55">
          <cell r="AN55" t="str">
            <v>類似団体内平均値</v>
          </cell>
          <cell r="BX55">
            <v>0</v>
          </cell>
          <cell r="CF55">
            <v>0</v>
          </cell>
          <cell r="CN55">
            <v>0</v>
          </cell>
          <cell r="CV55">
            <v>0</v>
          </cell>
        </row>
        <row r="57">
          <cell r="BX57">
            <v>55.8</v>
          </cell>
          <cell r="CF57">
            <v>57.5</v>
          </cell>
          <cell r="CN57">
            <v>58.4</v>
          </cell>
          <cell r="CV57">
            <v>60.8</v>
          </cell>
        </row>
        <row r="72">
          <cell r="BP72" t="str">
            <v>H26</v>
          </cell>
          <cell r="BX72" t="str">
            <v>H27</v>
          </cell>
          <cell r="CF72" t="str">
            <v>H28</v>
          </cell>
          <cell r="CN72" t="str">
            <v>H29</v>
          </cell>
          <cell r="CV72" t="str">
            <v>H30</v>
          </cell>
        </row>
        <row r="73">
          <cell r="AN73" t="str">
            <v>当該団体値</v>
          </cell>
        </row>
        <row r="75">
          <cell r="BP75">
            <v>-0.7</v>
          </cell>
          <cell r="BX75">
            <v>-1.9</v>
          </cell>
          <cell r="CF75">
            <v>-2.5</v>
          </cell>
          <cell r="CN75">
            <v>-2.1</v>
          </cell>
          <cell r="CV75">
            <v>-1.9</v>
          </cell>
        </row>
        <row r="77">
          <cell r="AN77" t="str">
            <v>類似団体内平均値</v>
          </cell>
          <cell r="BP77">
            <v>0</v>
          </cell>
          <cell r="BX77">
            <v>0</v>
          </cell>
          <cell r="CF77">
            <v>0</v>
          </cell>
          <cell r="CN77">
            <v>0</v>
          </cell>
          <cell r="CV77">
            <v>0</v>
          </cell>
        </row>
        <row r="79">
          <cell r="BP79">
            <v>7.7</v>
          </cell>
          <cell r="BX79">
            <v>7.2</v>
          </cell>
          <cell r="CF79">
            <v>6</v>
          </cell>
          <cell r="CN79">
            <v>5.6</v>
          </cell>
          <cell r="CV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2147499</v>
      </c>
      <c r="BO4" s="423"/>
      <c r="BP4" s="423"/>
      <c r="BQ4" s="423"/>
      <c r="BR4" s="423"/>
      <c r="BS4" s="423"/>
      <c r="BT4" s="423"/>
      <c r="BU4" s="424"/>
      <c r="BV4" s="422">
        <v>1980197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14.5</v>
      </c>
      <c r="CU4" s="604"/>
      <c r="CV4" s="604"/>
      <c r="CW4" s="604"/>
      <c r="CX4" s="604"/>
      <c r="CY4" s="604"/>
      <c r="CZ4" s="604"/>
      <c r="DA4" s="605"/>
      <c r="DB4" s="603">
        <v>8.6</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1919541</v>
      </c>
      <c r="BO5" s="428"/>
      <c r="BP5" s="428"/>
      <c r="BQ5" s="428"/>
      <c r="BR5" s="428"/>
      <c r="BS5" s="428"/>
      <c r="BT5" s="428"/>
      <c r="BU5" s="429"/>
      <c r="BV5" s="427">
        <v>1826366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79.599999999999994</v>
      </c>
      <c r="CU5" s="398"/>
      <c r="CV5" s="398"/>
      <c r="CW5" s="398"/>
      <c r="CX5" s="398"/>
      <c r="CY5" s="398"/>
      <c r="CZ5" s="398"/>
      <c r="DA5" s="399"/>
      <c r="DB5" s="397">
        <v>76.599999999999994</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227958</v>
      </c>
      <c r="BO6" s="428"/>
      <c r="BP6" s="428"/>
      <c r="BQ6" s="428"/>
      <c r="BR6" s="428"/>
      <c r="BS6" s="428"/>
      <c r="BT6" s="428"/>
      <c r="BU6" s="429"/>
      <c r="BV6" s="427">
        <v>153831</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79.599999999999994</v>
      </c>
      <c r="CU6" s="578"/>
      <c r="CV6" s="578"/>
      <c r="CW6" s="578"/>
      <c r="CX6" s="578"/>
      <c r="CY6" s="578"/>
      <c r="CZ6" s="578"/>
      <c r="DA6" s="579"/>
      <c r="DB6" s="577">
        <v>76.599999999999994</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22616</v>
      </c>
      <c r="BO7" s="428"/>
      <c r="BP7" s="428"/>
      <c r="BQ7" s="428"/>
      <c r="BR7" s="428"/>
      <c r="BS7" s="428"/>
      <c r="BT7" s="428"/>
      <c r="BU7" s="429"/>
      <c r="BV7" s="427">
        <v>31744</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1413002</v>
      </c>
      <c r="CU7" s="428"/>
      <c r="CV7" s="428"/>
      <c r="CW7" s="428"/>
      <c r="CX7" s="428"/>
      <c r="CY7" s="428"/>
      <c r="CZ7" s="428"/>
      <c r="DA7" s="429"/>
      <c r="DB7" s="427">
        <v>1412492</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110</v>
      </c>
      <c r="AV8" s="485"/>
      <c r="AW8" s="485"/>
      <c r="AX8" s="485"/>
      <c r="AY8" s="407" t="s">
        <v>111</v>
      </c>
      <c r="AZ8" s="408"/>
      <c r="BA8" s="408"/>
      <c r="BB8" s="408"/>
      <c r="BC8" s="408"/>
      <c r="BD8" s="408"/>
      <c r="BE8" s="408"/>
      <c r="BF8" s="408"/>
      <c r="BG8" s="408"/>
      <c r="BH8" s="408"/>
      <c r="BI8" s="408"/>
      <c r="BJ8" s="408"/>
      <c r="BK8" s="408"/>
      <c r="BL8" s="408"/>
      <c r="BM8" s="409"/>
      <c r="BN8" s="427">
        <v>205342</v>
      </c>
      <c r="BO8" s="428"/>
      <c r="BP8" s="428"/>
      <c r="BQ8" s="428"/>
      <c r="BR8" s="428"/>
      <c r="BS8" s="428"/>
      <c r="BT8" s="428"/>
      <c r="BU8" s="429"/>
      <c r="BV8" s="427">
        <v>122087</v>
      </c>
      <c r="BW8" s="428"/>
      <c r="BX8" s="428"/>
      <c r="BY8" s="428"/>
      <c r="BZ8" s="428"/>
      <c r="CA8" s="428"/>
      <c r="CB8" s="428"/>
      <c r="CC8" s="429"/>
      <c r="CD8" s="436" t="s">
        <v>112</v>
      </c>
      <c r="CE8" s="437"/>
      <c r="CF8" s="437"/>
      <c r="CG8" s="437"/>
      <c r="CH8" s="437"/>
      <c r="CI8" s="437"/>
      <c r="CJ8" s="437"/>
      <c r="CK8" s="437"/>
      <c r="CL8" s="437"/>
      <c r="CM8" s="437"/>
      <c r="CN8" s="437"/>
      <c r="CO8" s="437"/>
      <c r="CP8" s="437"/>
      <c r="CQ8" s="437"/>
      <c r="CR8" s="437"/>
      <c r="CS8" s="438"/>
      <c r="CT8" s="540">
        <v>0.62</v>
      </c>
      <c r="CU8" s="541"/>
      <c r="CV8" s="541"/>
      <c r="CW8" s="541"/>
      <c r="CX8" s="541"/>
      <c r="CY8" s="541"/>
      <c r="CZ8" s="541"/>
      <c r="DA8" s="542"/>
      <c r="DB8" s="540">
        <v>0.62</v>
      </c>
      <c r="DC8" s="541"/>
      <c r="DD8" s="541"/>
      <c r="DE8" s="541"/>
      <c r="DF8" s="541"/>
      <c r="DG8" s="541"/>
      <c r="DH8" s="541"/>
      <c r="DI8" s="542"/>
      <c r="DJ8" s="185"/>
      <c r="DK8" s="185"/>
      <c r="DL8" s="185"/>
      <c r="DM8" s="185"/>
      <c r="DN8" s="185"/>
      <c r="DO8" s="185"/>
    </row>
    <row r="9" spans="1:119" ht="18.75" customHeight="1" thickBot="1">
      <c r="A9" s="186"/>
      <c r="B9" s="566" t="s">
        <v>113</v>
      </c>
      <c r="C9" s="567"/>
      <c r="D9" s="567"/>
      <c r="E9" s="567"/>
      <c r="F9" s="567"/>
      <c r="G9" s="567"/>
      <c r="H9" s="567"/>
      <c r="I9" s="567"/>
      <c r="J9" s="567"/>
      <c r="K9" s="490"/>
      <c r="L9" s="568" t="s">
        <v>114</v>
      </c>
      <c r="M9" s="569"/>
      <c r="N9" s="569"/>
      <c r="O9" s="569"/>
      <c r="P9" s="569"/>
      <c r="Q9" s="570"/>
      <c r="R9" s="571">
        <v>2921</v>
      </c>
      <c r="S9" s="572"/>
      <c r="T9" s="572"/>
      <c r="U9" s="572"/>
      <c r="V9" s="573"/>
      <c r="W9" s="506" t="s">
        <v>115</v>
      </c>
      <c r="X9" s="507"/>
      <c r="Y9" s="507"/>
      <c r="Z9" s="507"/>
      <c r="AA9" s="507"/>
      <c r="AB9" s="507"/>
      <c r="AC9" s="507"/>
      <c r="AD9" s="507"/>
      <c r="AE9" s="507"/>
      <c r="AF9" s="507"/>
      <c r="AG9" s="507"/>
      <c r="AH9" s="507"/>
      <c r="AI9" s="507"/>
      <c r="AJ9" s="507"/>
      <c r="AK9" s="507"/>
      <c r="AL9" s="574"/>
      <c r="AM9" s="496" t="s">
        <v>116</v>
      </c>
      <c r="AN9" s="401"/>
      <c r="AO9" s="401"/>
      <c r="AP9" s="401"/>
      <c r="AQ9" s="401"/>
      <c r="AR9" s="401"/>
      <c r="AS9" s="401"/>
      <c r="AT9" s="402"/>
      <c r="AU9" s="484" t="s">
        <v>117</v>
      </c>
      <c r="AV9" s="485"/>
      <c r="AW9" s="485"/>
      <c r="AX9" s="485"/>
      <c r="AY9" s="407" t="s">
        <v>118</v>
      </c>
      <c r="AZ9" s="408"/>
      <c r="BA9" s="408"/>
      <c r="BB9" s="408"/>
      <c r="BC9" s="408"/>
      <c r="BD9" s="408"/>
      <c r="BE9" s="408"/>
      <c r="BF9" s="408"/>
      <c r="BG9" s="408"/>
      <c r="BH9" s="408"/>
      <c r="BI9" s="408"/>
      <c r="BJ9" s="408"/>
      <c r="BK9" s="408"/>
      <c r="BL9" s="408"/>
      <c r="BM9" s="409"/>
      <c r="BN9" s="427">
        <v>83255</v>
      </c>
      <c r="BO9" s="428"/>
      <c r="BP9" s="428"/>
      <c r="BQ9" s="428"/>
      <c r="BR9" s="428"/>
      <c r="BS9" s="428"/>
      <c r="BT9" s="428"/>
      <c r="BU9" s="429"/>
      <c r="BV9" s="427">
        <v>-30829</v>
      </c>
      <c r="BW9" s="428"/>
      <c r="BX9" s="428"/>
      <c r="BY9" s="428"/>
      <c r="BZ9" s="428"/>
      <c r="CA9" s="428"/>
      <c r="CB9" s="428"/>
      <c r="CC9" s="429"/>
      <c r="CD9" s="436" t="s">
        <v>119</v>
      </c>
      <c r="CE9" s="437"/>
      <c r="CF9" s="437"/>
      <c r="CG9" s="437"/>
      <c r="CH9" s="437"/>
      <c r="CI9" s="437"/>
      <c r="CJ9" s="437"/>
      <c r="CK9" s="437"/>
      <c r="CL9" s="437"/>
      <c r="CM9" s="437"/>
      <c r="CN9" s="437"/>
      <c r="CO9" s="437"/>
      <c r="CP9" s="437"/>
      <c r="CQ9" s="437"/>
      <c r="CR9" s="437"/>
      <c r="CS9" s="438"/>
      <c r="CT9" s="397">
        <v>4.5</v>
      </c>
      <c r="CU9" s="398"/>
      <c r="CV9" s="398"/>
      <c r="CW9" s="398"/>
      <c r="CX9" s="398"/>
      <c r="CY9" s="398"/>
      <c r="CZ9" s="398"/>
      <c r="DA9" s="399"/>
      <c r="DB9" s="397">
        <v>4.8</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120</v>
      </c>
      <c r="M10" s="401"/>
      <c r="N10" s="401"/>
      <c r="O10" s="401"/>
      <c r="P10" s="401"/>
      <c r="Q10" s="402"/>
      <c r="R10" s="403">
        <v>2964</v>
      </c>
      <c r="S10" s="404"/>
      <c r="T10" s="404"/>
      <c r="U10" s="404"/>
      <c r="V10" s="406"/>
      <c r="W10" s="575"/>
      <c r="X10" s="389"/>
      <c r="Y10" s="389"/>
      <c r="Z10" s="389"/>
      <c r="AA10" s="389"/>
      <c r="AB10" s="389"/>
      <c r="AC10" s="389"/>
      <c r="AD10" s="389"/>
      <c r="AE10" s="389"/>
      <c r="AF10" s="389"/>
      <c r="AG10" s="389"/>
      <c r="AH10" s="389"/>
      <c r="AI10" s="389"/>
      <c r="AJ10" s="389"/>
      <c r="AK10" s="389"/>
      <c r="AL10" s="576"/>
      <c r="AM10" s="496" t="s">
        <v>121</v>
      </c>
      <c r="AN10" s="401"/>
      <c r="AO10" s="401"/>
      <c r="AP10" s="401"/>
      <c r="AQ10" s="401"/>
      <c r="AR10" s="401"/>
      <c r="AS10" s="401"/>
      <c r="AT10" s="402"/>
      <c r="AU10" s="484" t="s">
        <v>94</v>
      </c>
      <c r="AV10" s="485"/>
      <c r="AW10" s="485"/>
      <c r="AX10" s="485"/>
      <c r="AY10" s="407" t="s">
        <v>122</v>
      </c>
      <c r="AZ10" s="408"/>
      <c r="BA10" s="408"/>
      <c r="BB10" s="408"/>
      <c r="BC10" s="408"/>
      <c r="BD10" s="408"/>
      <c r="BE10" s="408"/>
      <c r="BF10" s="408"/>
      <c r="BG10" s="408"/>
      <c r="BH10" s="408"/>
      <c r="BI10" s="408"/>
      <c r="BJ10" s="408"/>
      <c r="BK10" s="408"/>
      <c r="BL10" s="408"/>
      <c r="BM10" s="409"/>
      <c r="BN10" s="427">
        <v>666</v>
      </c>
      <c r="BO10" s="428"/>
      <c r="BP10" s="428"/>
      <c r="BQ10" s="428"/>
      <c r="BR10" s="428"/>
      <c r="BS10" s="428"/>
      <c r="BT10" s="428"/>
      <c r="BU10" s="429"/>
      <c r="BV10" s="427">
        <v>912</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131</v>
      </c>
      <c r="DC11" s="541"/>
      <c r="DD11" s="541"/>
      <c r="DE11" s="541"/>
      <c r="DF11" s="541"/>
      <c r="DG11" s="541"/>
      <c r="DH11" s="541"/>
      <c r="DI11" s="542"/>
      <c r="DJ11" s="185"/>
      <c r="DK11" s="185"/>
      <c r="DL11" s="185"/>
      <c r="DM11" s="185"/>
      <c r="DN11" s="185"/>
      <c r="DO11" s="185"/>
    </row>
    <row r="12" spans="1:119" ht="18.75" customHeight="1">
      <c r="A12" s="186"/>
      <c r="B12" s="543" t="s">
        <v>132</v>
      </c>
      <c r="C12" s="544"/>
      <c r="D12" s="544"/>
      <c r="E12" s="544"/>
      <c r="F12" s="544"/>
      <c r="G12" s="544"/>
      <c r="H12" s="544"/>
      <c r="I12" s="544"/>
      <c r="J12" s="544"/>
      <c r="K12" s="545"/>
      <c r="L12" s="552" t="s">
        <v>133</v>
      </c>
      <c r="M12" s="553"/>
      <c r="N12" s="553"/>
      <c r="O12" s="553"/>
      <c r="P12" s="553"/>
      <c r="Q12" s="554"/>
      <c r="R12" s="555">
        <v>3154</v>
      </c>
      <c r="S12" s="556"/>
      <c r="T12" s="556"/>
      <c r="U12" s="556"/>
      <c r="V12" s="557"/>
      <c r="W12" s="558" t="s">
        <v>1</v>
      </c>
      <c r="X12" s="485"/>
      <c r="Y12" s="485"/>
      <c r="Z12" s="485"/>
      <c r="AA12" s="485"/>
      <c r="AB12" s="559"/>
      <c r="AC12" s="484" t="s">
        <v>134</v>
      </c>
      <c r="AD12" s="485"/>
      <c r="AE12" s="485"/>
      <c r="AF12" s="485"/>
      <c r="AG12" s="559"/>
      <c r="AH12" s="484" t="s">
        <v>135</v>
      </c>
      <c r="AI12" s="485"/>
      <c r="AJ12" s="485"/>
      <c r="AK12" s="485"/>
      <c r="AL12" s="560"/>
      <c r="AM12" s="496" t="s">
        <v>136</v>
      </c>
      <c r="AN12" s="401"/>
      <c r="AO12" s="401"/>
      <c r="AP12" s="401"/>
      <c r="AQ12" s="401"/>
      <c r="AR12" s="401"/>
      <c r="AS12" s="401"/>
      <c r="AT12" s="402"/>
      <c r="AU12" s="484" t="s">
        <v>117</v>
      </c>
      <c r="AV12" s="485"/>
      <c r="AW12" s="485"/>
      <c r="AX12" s="485"/>
      <c r="AY12" s="407" t="s">
        <v>137</v>
      </c>
      <c r="AZ12" s="408"/>
      <c r="BA12" s="408"/>
      <c r="BB12" s="408"/>
      <c r="BC12" s="408"/>
      <c r="BD12" s="408"/>
      <c r="BE12" s="408"/>
      <c r="BF12" s="408"/>
      <c r="BG12" s="408"/>
      <c r="BH12" s="408"/>
      <c r="BI12" s="408"/>
      <c r="BJ12" s="408"/>
      <c r="BK12" s="408"/>
      <c r="BL12" s="408"/>
      <c r="BM12" s="409"/>
      <c r="BN12" s="427">
        <v>121100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131</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140</v>
      </c>
      <c r="N13" s="528"/>
      <c r="O13" s="528"/>
      <c r="P13" s="528"/>
      <c r="Q13" s="529"/>
      <c r="R13" s="530">
        <v>3124</v>
      </c>
      <c r="S13" s="531"/>
      <c r="T13" s="531"/>
      <c r="U13" s="531"/>
      <c r="V13" s="532"/>
      <c r="W13" s="518" t="s">
        <v>141</v>
      </c>
      <c r="X13" s="440"/>
      <c r="Y13" s="440"/>
      <c r="Z13" s="440"/>
      <c r="AA13" s="440"/>
      <c r="AB13" s="441"/>
      <c r="AC13" s="403">
        <v>154</v>
      </c>
      <c r="AD13" s="404"/>
      <c r="AE13" s="404"/>
      <c r="AF13" s="404"/>
      <c r="AG13" s="405"/>
      <c r="AH13" s="403">
        <v>147</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-37179</v>
      </c>
      <c r="BO13" s="428"/>
      <c r="BP13" s="428"/>
      <c r="BQ13" s="428"/>
      <c r="BR13" s="428"/>
      <c r="BS13" s="428"/>
      <c r="BT13" s="428"/>
      <c r="BU13" s="429"/>
      <c r="BV13" s="427">
        <v>-29917</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-1.9</v>
      </c>
      <c r="CU13" s="398"/>
      <c r="CV13" s="398"/>
      <c r="CW13" s="398"/>
      <c r="CX13" s="398"/>
      <c r="CY13" s="398"/>
      <c r="CZ13" s="398"/>
      <c r="DA13" s="399"/>
      <c r="DB13" s="397">
        <v>-2.1</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146</v>
      </c>
      <c r="M14" s="561"/>
      <c r="N14" s="561"/>
      <c r="O14" s="561"/>
      <c r="P14" s="561"/>
      <c r="Q14" s="562"/>
      <c r="R14" s="530">
        <v>3167</v>
      </c>
      <c r="S14" s="531"/>
      <c r="T14" s="531"/>
      <c r="U14" s="531"/>
      <c r="V14" s="532"/>
      <c r="W14" s="533"/>
      <c r="X14" s="443"/>
      <c r="Y14" s="443"/>
      <c r="Z14" s="443"/>
      <c r="AA14" s="443"/>
      <c r="AB14" s="444"/>
      <c r="AC14" s="523">
        <v>9.9</v>
      </c>
      <c r="AD14" s="524"/>
      <c r="AE14" s="524"/>
      <c r="AF14" s="524"/>
      <c r="AG14" s="525"/>
      <c r="AH14" s="523">
        <v>9.5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t="s">
        <v>148</v>
      </c>
      <c r="CU14" s="535"/>
      <c r="CV14" s="535"/>
      <c r="CW14" s="535"/>
      <c r="CX14" s="535"/>
      <c r="CY14" s="535"/>
      <c r="CZ14" s="535"/>
      <c r="DA14" s="536"/>
      <c r="DB14" s="534" t="s">
        <v>131</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149</v>
      </c>
      <c r="N15" s="528"/>
      <c r="O15" s="528"/>
      <c r="P15" s="528"/>
      <c r="Q15" s="529"/>
      <c r="R15" s="530">
        <v>3134</v>
      </c>
      <c r="S15" s="531"/>
      <c r="T15" s="531"/>
      <c r="U15" s="531"/>
      <c r="V15" s="532"/>
      <c r="W15" s="518" t="s">
        <v>150</v>
      </c>
      <c r="X15" s="440"/>
      <c r="Y15" s="440"/>
      <c r="Z15" s="440"/>
      <c r="AA15" s="440"/>
      <c r="AB15" s="441"/>
      <c r="AC15" s="403">
        <v>472</v>
      </c>
      <c r="AD15" s="404"/>
      <c r="AE15" s="404"/>
      <c r="AF15" s="404"/>
      <c r="AG15" s="405"/>
      <c r="AH15" s="403">
        <v>496</v>
      </c>
      <c r="AI15" s="404"/>
      <c r="AJ15" s="404"/>
      <c r="AK15" s="404"/>
      <c r="AL15" s="406"/>
      <c r="AM15" s="496"/>
      <c r="AN15" s="401"/>
      <c r="AO15" s="401"/>
      <c r="AP15" s="401"/>
      <c r="AQ15" s="401"/>
      <c r="AR15" s="401"/>
      <c r="AS15" s="401"/>
      <c r="AT15" s="402"/>
      <c r="AU15" s="484"/>
      <c r="AV15" s="485"/>
      <c r="AW15" s="485"/>
      <c r="AX15" s="485"/>
      <c r="AY15" s="419" t="s">
        <v>151</v>
      </c>
      <c r="AZ15" s="420"/>
      <c r="BA15" s="420"/>
      <c r="BB15" s="420"/>
      <c r="BC15" s="420"/>
      <c r="BD15" s="420"/>
      <c r="BE15" s="420"/>
      <c r="BF15" s="420"/>
      <c r="BG15" s="420"/>
      <c r="BH15" s="420"/>
      <c r="BI15" s="420"/>
      <c r="BJ15" s="420"/>
      <c r="BK15" s="420"/>
      <c r="BL15" s="420"/>
      <c r="BM15" s="421"/>
      <c r="BN15" s="422">
        <v>700077</v>
      </c>
      <c r="BO15" s="423"/>
      <c r="BP15" s="423"/>
      <c r="BQ15" s="423"/>
      <c r="BR15" s="423"/>
      <c r="BS15" s="423"/>
      <c r="BT15" s="423"/>
      <c r="BU15" s="424"/>
      <c r="BV15" s="422">
        <v>684173</v>
      </c>
      <c r="BW15" s="423"/>
      <c r="BX15" s="423"/>
      <c r="BY15" s="423"/>
      <c r="BZ15" s="423"/>
      <c r="CA15" s="423"/>
      <c r="CB15" s="423"/>
      <c r="CC15" s="424"/>
      <c r="CD15" s="537" t="s">
        <v>152</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153</v>
      </c>
      <c r="M16" s="521"/>
      <c r="N16" s="521"/>
      <c r="O16" s="521"/>
      <c r="P16" s="521"/>
      <c r="Q16" s="522"/>
      <c r="R16" s="515" t="s">
        <v>154</v>
      </c>
      <c r="S16" s="516"/>
      <c r="T16" s="516"/>
      <c r="U16" s="516"/>
      <c r="V16" s="517"/>
      <c r="W16" s="533"/>
      <c r="X16" s="443"/>
      <c r="Y16" s="443"/>
      <c r="Z16" s="443"/>
      <c r="AA16" s="443"/>
      <c r="AB16" s="444"/>
      <c r="AC16" s="523">
        <v>30.2</v>
      </c>
      <c r="AD16" s="524"/>
      <c r="AE16" s="524"/>
      <c r="AF16" s="524"/>
      <c r="AG16" s="525"/>
      <c r="AH16" s="523">
        <v>31.9</v>
      </c>
      <c r="AI16" s="524"/>
      <c r="AJ16" s="524"/>
      <c r="AK16" s="524"/>
      <c r="AL16" s="526"/>
      <c r="AM16" s="496"/>
      <c r="AN16" s="401"/>
      <c r="AO16" s="401"/>
      <c r="AP16" s="401"/>
      <c r="AQ16" s="401"/>
      <c r="AR16" s="401"/>
      <c r="AS16" s="401"/>
      <c r="AT16" s="402"/>
      <c r="AU16" s="484"/>
      <c r="AV16" s="485"/>
      <c r="AW16" s="485"/>
      <c r="AX16" s="485"/>
      <c r="AY16" s="407" t="s">
        <v>155</v>
      </c>
      <c r="AZ16" s="408"/>
      <c r="BA16" s="408"/>
      <c r="BB16" s="408"/>
      <c r="BC16" s="408"/>
      <c r="BD16" s="408"/>
      <c r="BE16" s="408"/>
      <c r="BF16" s="408"/>
      <c r="BG16" s="408"/>
      <c r="BH16" s="408"/>
      <c r="BI16" s="408"/>
      <c r="BJ16" s="408"/>
      <c r="BK16" s="408"/>
      <c r="BL16" s="408"/>
      <c r="BM16" s="409"/>
      <c r="BN16" s="427">
        <v>1113668</v>
      </c>
      <c r="BO16" s="428"/>
      <c r="BP16" s="428"/>
      <c r="BQ16" s="428"/>
      <c r="BR16" s="428"/>
      <c r="BS16" s="428"/>
      <c r="BT16" s="428"/>
      <c r="BU16" s="429"/>
      <c r="BV16" s="427">
        <v>1110048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156</v>
      </c>
      <c r="N17" s="513"/>
      <c r="O17" s="513"/>
      <c r="P17" s="513"/>
      <c r="Q17" s="514"/>
      <c r="R17" s="515" t="s">
        <v>157</v>
      </c>
      <c r="S17" s="516"/>
      <c r="T17" s="516"/>
      <c r="U17" s="516"/>
      <c r="V17" s="517"/>
      <c r="W17" s="518" t="s">
        <v>158</v>
      </c>
      <c r="X17" s="440"/>
      <c r="Y17" s="440"/>
      <c r="Z17" s="440"/>
      <c r="AA17" s="440"/>
      <c r="AB17" s="441"/>
      <c r="AC17" s="403">
        <v>935</v>
      </c>
      <c r="AD17" s="404"/>
      <c r="AE17" s="404"/>
      <c r="AF17" s="404"/>
      <c r="AG17" s="405"/>
      <c r="AH17" s="403">
        <v>911</v>
      </c>
      <c r="AI17" s="404"/>
      <c r="AJ17" s="404"/>
      <c r="AK17" s="404"/>
      <c r="AL17" s="406"/>
      <c r="AM17" s="496"/>
      <c r="AN17" s="401"/>
      <c r="AO17" s="401"/>
      <c r="AP17" s="401"/>
      <c r="AQ17" s="401"/>
      <c r="AR17" s="401"/>
      <c r="AS17" s="401"/>
      <c r="AT17" s="402"/>
      <c r="AU17" s="484"/>
      <c r="AV17" s="485"/>
      <c r="AW17" s="485"/>
      <c r="AX17" s="485"/>
      <c r="AY17" s="407" t="s">
        <v>159</v>
      </c>
      <c r="AZ17" s="408"/>
      <c r="BA17" s="408"/>
      <c r="BB17" s="408"/>
      <c r="BC17" s="408"/>
      <c r="BD17" s="408"/>
      <c r="BE17" s="408"/>
      <c r="BF17" s="408"/>
      <c r="BG17" s="408"/>
      <c r="BH17" s="408"/>
      <c r="BI17" s="408"/>
      <c r="BJ17" s="408"/>
      <c r="BK17" s="408"/>
      <c r="BL17" s="408"/>
      <c r="BM17" s="409"/>
      <c r="BN17" s="427">
        <v>907562</v>
      </c>
      <c r="BO17" s="428"/>
      <c r="BP17" s="428"/>
      <c r="BQ17" s="428"/>
      <c r="BR17" s="428"/>
      <c r="BS17" s="428"/>
      <c r="BT17" s="428"/>
      <c r="BU17" s="429"/>
      <c r="BV17" s="427">
        <v>888728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160</v>
      </c>
      <c r="C18" s="490"/>
      <c r="D18" s="490"/>
      <c r="E18" s="491"/>
      <c r="F18" s="491"/>
      <c r="G18" s="491"/>
      <c r="H18" s="491"/>
      <c r="I18" s="491"/>
      <c r="J18" s="491"/>
      <c r="K18" s="491"/>
      <c r="L18" s="492">
        <v>89.58</v>
      </c>
      <c r="M18" s="492"/>
      <c r="N18" s="492"/>
      <c r="O18" s="492"/>
      <c r="P18" s="492"/>
      <c r="Q18" s="492"/>
      <c r="R18" s="493"/>
      <c r="S18" s="493"/>
      <c r="T18" s="493"/>
      <c r="U18" s="493"/>
      <c r="V18" s="494"/>
      <c r="W18" s="508"/>
      <c r="X18" s="509"/>
      <c r="Y18" s="509"/>
      <c r="Z18" s="509"/>
      <c r="AA18" s="509"/>
      <c r="AB18" s="519"/>
      <c r="AC18" s="391">
        <v>59.9</v>
      </c>
      <c r="AD18" s="392"/>
      <c r="AE18" s="392"/>
      <c r="AF18" s="392"/>
      <c r="AG18" s="495"/>
      <c r="AH18" s="391">
        <v>58.6</v>
      </c>
      <c r="AI18" s="392"/>
      <c r="AJ18" s="392"/>
      <c r="AK18" s="392"/>
      <c r="AL18" s="393"/>
      <c r="AM18" s="496"/>
      <c r="AN18" s="401"/>
      <c r="AO18" s="401"/>
      <c r="AP18" s="401"/>
      <c r="AQ18" s="401"/>
      <c r="AR18" s="401"/>
      <c r="AS18" s="401"/>
      <c r="AT18" s="402"/>
      <c r="AU18" s="484"/>
      <c r="AV18" s="485"/>
      <c r="AW18" s="485"/>
      <c r="AX18" s="485"/>
      <c r="AY18" s="407" t="s">
        <v>161</v>
      </c>
      <c r="AZ18" s="408"/>
      <c r="BA18" s="408"/>
      <c r="BB18" s="408"/>
      <c r="BC18" s="408"/>
      <c r="BD18" s="408"/>
      <c r="BE18" s="408"/>
      <c r="BF18" s="408"/>
      <c r="BG18" s="408"/>
      <c r="BH18" s="408"/>
      <c r="BI18" s="408"/>
      <c r="BJ18" s="408"/>
      <c r="BK18" s="408"/>
      <c r="BL18" s="408"/>
      <c r="BM18" s="409"/>
      <c r="BN18" s="427">
        <v>1099431</v>
      </c>
      <c r="BO18" s="428"/>
      <c r="BP18" s="428"/>
      <c r="BQ18" s="428"/>
      <c r="BR18" s="428"/>
      <c r="BS18" s="428"/>
      <c r="BT18" s="428"/>
      <c r="BU18" s="429"/>
      <c r="BV18" s="427">
        <v>1058985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162</v>
      </c>
      <c r="C19" s="490"/>
      <c r="D19" s="490"/>
      <c r="E19" s="491"/>
      <c r="F19" s="491"/>
      <c r="G19" s="491"/>
      <c r="H19" s="491"/>
      <c r="I19" s="491"/>
      <c r="J19" s="491"/>
      <c r="K19" s="491"/>
      <c r="L19" s="497">
        <v>33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163</v>
      </c>
      <c r="AZ19" s="408"/>
      <c r="BA19" s="408"/>
      <c r="BB19" s="408"/>
      <c r="BC19" s="408"/>
      <c r="BD19" s="408"/>
      <c r="BE19" s="408"/>
      <c r="BF19" s="408"/>
      <c r="BG19" s="408"/>
      <c r="BH19" s="408"/>
      <c r="BI19" s="408"/>
      <c r="BJ19" s="408"/>
      <c r="BK19" s="408"/>
      <c r="BL19" s="408"/>
      <c r="BM19" s="409"/>
      <c r="BN19" s="427">
        <v>1745250</v>
      </c>
      <c r="BO19" s="428"/>
      <c r="BP19" s="428"/>
      <c r="BQ19" s="428"/>
      <c r="BR19" s="428"/>
      <c r="BS19" s="428"/>
      <c r="BT19" s="428"/>
      <c r="BU19" s="429"/>
      <c r="BV19" s="427">
        <v>1633831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164</v>
      </c>
      <c r="C20" s="490"/>
      <c r="D20" s="490"/>
      <c r="E20" s="491"/>
      <c r="F20" s="491"/>
      <c r="G20" s="491"/>
      <c r="H20" s="491"/>
      <c r="I20" s="491"/>
      <c r="J20" s="491"/>
      <c r="K20" s="491"/>
      <c r="L20" s="497">
        <v>1036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165</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166</v>
      </c>
      <c r="C22" s="457"/>
      <c r="D22" s="458"/>
      <c r="E22" s="465" t="s">
        <v>1</v>
      </c>
      <c r="F22" s="440"/>
      <c r="G22" s="440"/>
      <c r="H22" s="440"/>
      <c r="I22" s="440"/>
      <c r="J22" s="440"/>
      <c r="K22" s="441"/>
      <c r="L22" s="465" t="s">
        <v>167</v>
      </c>
      <c r="M22" s="440"/>
      <c r="N22" s="440"/>
      <c r="O22" s="440"/>
      <c r="P22" s="441"/>
      <c r="Q22" s="450" t="s">
        <v>168</v>
      </c>
      <c r="R22" s="451"/>
      <c r="S22" s="451"/>
      <c r="T22" s="451"/>
      <c r="U22" s="451"/>
      <c r="V22" s="466"/>
      <c r="W22" s="468" t="s">
        <v>169</v>
      </c>
      <c r="X22" s="457"/>
      <c r="Y22" s="458"/>
      <c r="Z22" s="465" t="s">
        <v>1</v>
      </c>
      <c r="AA22" s="440"/>
      <c r="AB22" s="440"/>
      <c r="AC22" s="440"/>
      <c r="AD22" s="440"/>
      <c r="AE22" s="440"/>
      <c r="AF22" s="440"/>
      <c r="AG22" s="441"/>
      <c r="AH22" s="439" t="s">
        <v>170</v>
      </c>
      <c r="AI22" s="440"/>
      <c r="AJ22" s="440"/>
      <c r="AK22" s="440"/>
      <c r="AL22" s="441"/>
      <c r="AM22" s="439" t="s">
        <v>171</v>
      </c>
      <c r="AN22" s="445"/>
      <c r="AO22" s="445"/>
      <c r="AP22" s="445"/>
      <c r="AQ22" s="445"/>
      <c r="AR22" s="446"/>
      <c r="AS22" s="450" t="s">
        <v>168</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172</v>
      </c>
      <c r="AZ23" s="420"/>
      <c r="BA23" s="420"/>
      <c r="BB23" s="420"/>
      <c r="BC23" s="420"/>
      <c r="BD23" s="420"/>
      <c r="BE23" s="420"/>
      <c r="BF23" s="420"/>
      <c r="BG23" s="420"/>
      <c r="BH23" s="420"/>
      <c r="BI23" s="420"/>
      <c r="BJ23" s="420"/>
      <c r="BK23" s="420"/>
      <c r="BL23" s="420"/>
      <c r="BM23" s="421"/>
      <c r="BN23" s="427">
        <v>442972</v>
      </c>
      <c r="BO23" s="428"/>
      <c r="BP23" s="428"/>
      <c r="BQ23" s="428"/>
      <c r="BR23" s="428"/>
      <c r="BS23" s="428"/>
      <c r="BT23" s="428"/>
      <c r="BU23" s="429"/>
      <c r="BV23" s="427">
        <v>473918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173</v>
      </c>
      <c r="F24" s="401"/>
      <c r="G24" s="401"/>
      <c r="H24" s="401"/>
      <c r="I24" s="401"/>
      <c r="J24" s="401"/>
      <c r="K24" s="402"/>
      <c r="L24" s="403">
        <v>1</v>
      </c>
      <c r="M24" s="404"/>
      <c r="N24" s="404"/>
      <c r="O24" s="404"/>
      <c r="P24" s="405"/>
      <c r="Q24" s="403">
        <v>5760</v>
      </c>
      <c r="R24" s="404"/>
      <c r="S24" s="404"/>
      <c r="T24" s="404"/>
      <c r="U24" s="404"/>
      <c r="V24" s="405"/>
      <c r="W24" s="469"/>
      <c r="X24" s="460"/>
      <c r="Y24" s="461"/>
      <c r="Z24" s="400" t="s">
        <v>174</v>
      </c>
      <c r="AA24" s="401"/>
      <c r="AB24" s="401"/>
      <c r="AC24" s="401"/>
      <c r="AD24" s="401"/>
      <c r="AE24" s="401"/>
      <c r="AF24" s="401"/>
      <c r="AG24" s="402"/>
      <c r="AH24" s="403">
        <v>48</v>
      </c>
      <c r="AI24" s="404"/>
      <c r="AJ24" s="404"/>
      <c r="AK24" s="404"/>
      <c r="AL24" s="405"/>
      <c r="AM24" s="403">
        <v>137520</v>
      </c>
      <c r="AN24" s="404"/>
      <c r="AO24" s="404"/>
      <c r="AP24" s="404"/>
      <c r="AQ24" s="404"/>
      <c r="AR24" s="405"/>
      <c r="AS24" s="403">
        <v>2865</v>
      </c>
      <c r="AT24" s="404"/>
      <c r="AU24" s="404"/>
      <c r="AV24" s="404"/>
      <c r="AW24" s="404"/>
      <c r="AX24" s="406"/>
      <c r="AY24" s="394" t="s">
        <v>175</v>
      </c>
      <c r="AZ24" s="395"/>
      <c r="BA24" s="395"/>
      <c r="BB24" s="395"/>
      <c r="BC24" s="395"/>
      <c r="BD24" s="395"/>
      <c r="BE24" s="395"/>
      <c r="BF24" s="395"/>
      <c r="BG24" s="395"/>
      <c r="BH24" s="395"/>
      <c r="BI24" s="395"/>
      <c r="BJ24" s="395"/>
      <c r="BK24" s="395"/>
      <c r="BL24" s="395"/>
      <c r="BM24" s="396"/>
      <c r="BN24" s="427">
        <v>285781</v>
      </c>
      <c r="BO24" s="428"/>
      <c r="BP24" s="428"/>
      <c r="BQ24" s="428"/>
      <c r="BR24" s="428"/>
      <c r="BS24" s="428"/>
      <c r="BT24" s="428"/>
      <c r="BU24" s="429"/>
      <c r="BV24" s="427">
        <v>291126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176</v>
      </c>
      <c r="F25" s="401"/>
      <c r="G25" s="401"/>
      <c r="H25" s="401"/>
      <c r="I25" s="401"/>
      <c r="J25" s="401"/>
      <c r="K25" s="402"/>
      <c r="L25" s="403">
        <v>1</v>
      </c>
      <c r="M25" s="404"/>
      <c r="N25" s="404"/>
      <c r="O25" s="404"/>
      <c r="P25" s="405"/>
      <c r="Q25" s="403">
        <v>4900</v>
      </c>
      <c r="R25" s="404"/>
      <c r="S25" s="404"/>
      <c r="T25" s="404"/>
      <c r="U25" s="404"/>
      <c r="V25" s="405"/>
      <c r="W25" s="469"/>
      <c r="X25" s="460"/>
      <c r="Y25" s="461"/>
      <c r="Z25" s="400" t="s">
        <v>177</v>
      </c>
      <c r="AA25" s="401"/>
      <c r="AB25" s="401"/>
      <c r="AC25" s="401"/>
      <c r="AD25" s="401"/>
      <c r="AE25" s="401"/>
      <c r="AF25" s="401"/>
      <c r="AG25" s="402"/>
      <c r="AH25" s="403" t="s">
        <v>148</v>
      </c>
      <c r="AI25" s="404"/>
      <c r="AJ25" s="404"/>
      <c r="AK25" s="404"/>
      <c r="AL25" s="405"/>
      <c r="AM25" s="403" t="s">
        <v>139</v>
      </c>
      <c r="AN25" s="404"/>
      <c r="AO25" s="404"/>
      <c r="AP25" s="404"/>
      <c r="AQ25" s="404"/>
      <c r="AR25" s="405"/>
      <c r="AS25" s="403" t="s">
        <v>148</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52755</v>
      </c>
      <c r="BO25" s="423"/>
      <c r="BP25" s="423"/>
      <c r="BQ25" s="423"/>
      <c r="BR25" s="423"/>
      <c r="BS25" s="423"/>
      <c r="BT25" s="423"/>
      <c r="BU25" s="424"/>
      <c r="BV25" s="422">
        <v>60570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179</v>
      </c>
      <c r="F26" s="401"/>
      <c r="G26" s="401"/>
      <c r="H26" s="401"/>
      <c r="I26" s="401"/>
      <c r="J26" s="401"/>
      <c r="K26" s="402"/>
      <c r="L26" s="403">
        <v>1</v>
      </c>
      <c r="M26" s="404"/>
      <c r="N26" s="404"/>
      <c r="O26" s="404"/>
      <c r="P26" s="405"/>
      <c r="Q26" s="403">
        <v>4500</v>
      </c>
      <c r="R26" s="404"/>
      <c r="S26" s="404"/>
      <c r="T26" s="404"/>
      <c r="U26" s="404"/>
      <c r="V26" s="405"/>
      <c r="W26" s="469"/>
      <c r="X26" s="460"/>
      <c r="Y26" s="461"/>
      <c r="Z26" s="400" t="s">
        <v>180</v>
      </c>
      <c r="AA26" s="482"/>
      <c r="AB26" s="482"/>
      <c r="AC26" s="482"/>
      <c r="AD26" s="482"/>
      <c r="AE26" s="482"/>
      <c r="AF26" s="482"/>
      <c r="AG26" s="483"/>
      <c r="AH26" s="403">
        <v>2</v>
      </c>
      <c r="AI26" s="404"/>
      <c r="AJ26" s="404"/>
      <c r="AK26" s="404"/>
      <c r="AL26" s="405"/>
      <c r="AM26" s="403" t="s">
        <v>181</v>
      </c>
      <c r="AN26" s="404"/>
      <c r="AO26" s="404"/>
      <c r="AP26" s="404"/>
      <c r="AQ26" s="404"/>
      <c r="AR26" s="405"/>
      <c r="AS26" s="403" t="s">
        <v>181</v>
      </c>
      <c r="AT26" s="404"/>
      <c r="AU26" s="404"/>
      <c r="AV26" s="404"/>
      <c r="AW26" s="404"/>
      <c r="AX26" s="406"/>
      <c r="AY26" s="436" t="s">
        <v>182</v>
      </c>
      <c r="AZ26" s="437"/>
      <c r="BA26" s="437"/>
      <c r="BB26" s="437"/>
      <c r="BC26" s="437"/>
      <c r="BD26" s="437"/>
      <c r="BE26" s="437"/>
      <c r="BF26" s="437"/>
      <c r="BG26" s="437"/>
      <c r="BH26" s="437"/>
      <c r="BI26" s="437"/>
      <c r="BJ26" s="437"/>
      <c r="BK26" s="437"/>
      <c r="BL26" s="437"/>
      <c r="BM26" s="438"/>
      <c r="BN26" s="427" t="s">
        <v>148</v>
      </c>
      <c r="BO26" s="428"/>
      <c r="BP26" s="428"/>
      <c r="BQ26" s="428"/>
      <c r="BR26" s="428"/>
      <c r="BS26" s="428"/>
      <c r="BT26" s="428"/>
      <c r="BU26" s="429"/>
      <c r="BV26" s="427" t="s">
        <v>148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183</v>
      </c>
      <c r="F27" s="401"/>
      <c r="G27" s="401"/>
      <c r="H27" s="401"/>
      <c r="I27" s="401"/>
      <c r="J27" s="401"/>
      <c r="K27" s="402"/>
      <c r="L27" s="403">
        <v>1</v>
      </c>
      <c r="M27" s="404"/>
      <c r="N27" s="404"/>
      <c r="O27" s="404"/>
      <c r="P27" s="405"/>
      <c r="Q27" s="403">
        <v>1800</v>
      </c>
      <c r="R27" s="404"/>
      <c r="S27" s="404"/>
      <c r="T27" s="404"/>
      <c r="U27" s="404"/>
      <c r="V27" s="405"/>
      <c r="W27" s="469"/>
      <c r="X27" s="460"/>
      <c r="Y27" s="461"/>
      <c r="Z27" s="400" t="s">
        <v>184</v>
      </c>
      <c r="AA27" s="401"/>
      <c r="AB27" s="401"/>
      <c r="AC27" s="401"/>
      <c r="AD27" s="401"/>
      <c r="AE27" s="401"/>
      <c r="AF27" s="401"/>
      <c r="AG27" s="402"/>
      <c r="AH27" s="403" t="s">
        <v>148</v>
      </c>
      <c r="AI27" s="404"/>
      <c r="AJ27" s="404"/>
      <c r="AK27" s="404"/>
      <c r="AL27" s="405"/>
      <c r="AM27" s="403" t="s">
        <v>148</v>
      </c>
      <c r="AN27" s="404"/>
      <c r="AO27" s="404"/>
      <c r="AP27" s="404"/>
      <c r="AQ27" s="404"/>
      <c r="AR27" s="405"/>
      <c r="AS27" s="403" t="s">
        <v>148</v>
      </c>
      <c r="AT27" s="404"/>
      <c r="AU27" s="404"/>
      <c r="AV27" s="404"/>
      <c r="AW27" s="404"/>
      <c r="AX27" s="406"/>
      <c r="AY27" s="433" t="s">
        <v>185</v>
      </c>
      <c r="AZ27" s="434"/>
      <c r="BA27" s="434"/>
      <c r="BB27" s="434"/>
      <c r="BC27" s="434"/>
      <c r="BD27" s="434"/>
      <c r="BE27" s="434"/>
      <c r="BF27" s="434"/>
      <c r="BG27" s="434"/>
      <c r="BH27" s="434"/>
      <c r="BI27" s="434"/>
      <c r="BJ27" s="434"/>
      <c r="BK27" s="434"/>
      <c r="BL27" s="434"/>
      <c r="BM27" s="435"/>
      <c r="BN27" s="430">
        <v>19083</v>
      </c>
      <c r="BO27" s="431"/>
      <c r="BP27" s="431"/>
      <c r="BQ27" s="431"/>
      <c r="BR27" s="431"/>
      <c r="BS27" s="431"/>
      <c r="BT27" s="431"/>
      <c r="BU27" s="432"/>
      <c r="BV27" s="430">
        <v>19072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186</v>
      </c>
      <c r="F28" s="401"/>
      <c r="G28" s="401"/>
      <c r="H28" s="401"/>
      <c r="I28" s="401"/>
      <c r="J28" s="401"/>
      <c r="K28" s="402"/>
      <c r="L28" s="403">
        <v>1</v>
      </c>
      <c r="M28" s="404"/>
      <c r="N28" s="404"/>
      <c r="O28" s="404"/>
      <c r="P28" s="405"/>
      <c r="Q28" s="403">
        <v>1580</v>
      </c>
      <c r="R28" s="404"/>
      <c r="S28" s="404"/>
      <c r="T28" s="404"/>
      <c r="U28" s="404"/>
      <c r="V28" s="405"/>
      <c r="W28" s="469"/>
      <c r="X28" s="460"/>
      <c r="Y28" s="461"/>
      <c r="Z28" s="400" t="s">
        <v>187</v>
      </c>
      <c r="AA28" s="401"/>
      <c r="AB28" s="401"/>
      <c r="AC28" s="401"/>
      <c r="AD28" s="401"/>
      <c r="AE28" s="401"/>
      <c r="AF28" s="401"/>
      <c r="AG28" s="402"/>
      <c r="AH28" s="403" t="s">
        <v>148</v>
      </c>
      <c r="AI28" s="404"/>
      <c r="AJ28" s="404"/>
      <c r="AK28" s="404"/>
      <c r="AL28" s="405"/>
      <c r="AM28" s="403" t="s">
        <v>148</v>
      </c>
      <c r="AN28" s="404"/>
      <c r="AO28" s="404"/>
      <c r="AP28" s="404"/>
      <c r="AQ28" s="404"/>
      <c r="AR28" s="405"/>
      <c r="AS28" s="403" t="s">
        <v>148</v>
      </c>
      <c r="AT28" s="404"/>
      <c r="AU28" s="404"/>
      <c r="AV28" s="404"/>
      <c r="AW28" s="404"/>
      <c r="AX28" s="406"/>
      <c r="AY28" s="410" t="s">
        <v>188</v>
      </c>
      <c r="AZ28" s="411"/>
      <c r="BA28" s="411"/>
      <c r="BB28" s="412"/>
      <c r="BC28" s="419" t="s">
        <v>48</v>
      </c>
      <c r="BD28" s="420"/>
      <c r="BE28" s="420"/>
      <c r="BF28" s="420"/>
      <c r="BG28" s="420"/>
      <c r="BH28" s="420"/>
      <c r="BI28" s="420"/>
      <c r="BJ28" s="420"/>
      <c r="BK28" s="420"/>
      <c r="BL28" s="420"/>
      <c r="BM28" s="421"/>
      <c r="BN28" s="422">
        <v>1607118</v>
      </c>
      <c r="BO28" s="423"/>
      <c r="BP28" s="423"/>
      <c r="BQ28" s="423"/>
      <c r="BR28" s="423"/>
      <c r="BS28" s="423"/>
      <c r="BT28" s="423"/>
      <c r="BU28" s="424"/>
      <c r="BV28" s="422">
        <v>1727552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189</v>
      </c>
      <c r="F29" s="401"/>
      <c r="G29" s="401"/>
      <c r="H29" s="401"/>
      <c r="I29" s="401"/>
      <c r="J29" s="401"/>
      <c r="K29" s="402"/>
      <c r="L29" s="403">
        <v>8</v>
      </c>
      <c r="M29" s="404"/>
      <c r="N29" s="404"/>
      <c r="O29" s="404"/>
      <c r="P29" s="405"/>
      <c r="Q29" s="403">
        <v>1500</v>
      </c>
      <c r="R29" s="404"/>
      <c r="S29" s="404"/>
      <c r="T29" s="404"/>
      <c r="U29" s="404"/>
      <c r="V29" s="405"/>
      <c r="W29" s="470"/>
      <c r="X29" s="471"/>
      <c r="Y29" s="472"/>
      <c r="Z29" s="400" t="s">
        <v>190</v>
      </c>
      <c r="AA29" s="401"/>
      <c r="AB29" s="401"/>
      <c r="AC29" s="401"/>
      <c r="AD29" s="401"/>
      <c r="AE29" s="401"/>
      <c r="AF29" s="401"/>
      <c r="AG29" s="402"/>
      <c r="AH29" s="403">
        <v>48</v>
      </c>
      <c r="AI29" s="404"/>
      <c r="AJ29" s="404"/>
      <c r="AK29" s="404"/>
      <c r="AL29" s="405"/>
      <c r="AM29" s="403">
        <v>137520</v>
      </c>
      <c r="AN29" s="404"/>
      <c r="AO29" s="404"/>
      <c r="AP29" s="404"/>
      <c r="AQ29" s="404"/>
      <c r="AR29" s="405"/>
      <c r="AS29" s="403">
        <v>2865</v>
      </c>
      <c r="AT29" s="404"/>
      <c r="AU29" s="404"/>
      <c r="AV29" s="404"/>
      <c r="AW29" s="404"/>
      <c r="AX29" s="406"/>
      <c r="AY29" s="413"/>
      <c r="AZ29" s="414"/>
      <c r="BA29" s="414"/>
      <c r="BB29" s="415"/>
      <c r="BC29" s="407" t="s">
        <v>191</v>
      </c>
      <c r="BD29" s="408"/>
      <c r="BE29" s="408"/>
      <c r="BF29" s="408"/>
      <c r="BG29" s="408"/>
      <c r="BH29" s="408"/>
      <c r="BI29" s="408"/>
      <c r="BJ29" s="408"/>
      <c r="BK29" s="408"/>
      <c r="BL29" s="408"/>
      <c r="BM29" s="409"/>
      <c r="BN29" s="427">
        <v>60911</v>
      </c>
      <c r="BO29" s="428"/>
      <c r="BP29" s="428"/>
      <c r="BQ29" s="428"/>
      <c r="BR29" s="428"/>
      <c r="BS29" s="428"/>
      <c r="BT29" s="428"/>
      <c r="BU29" s="429"/>
      <c r="BV29" s="427">
        <v>60905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192</v>
      </c>
      <c r="X30" s="480"/>
      <c r="Y30" s="480"/>
      <c r="Z30" s="480"/>
      <c r="AA30" s="480"/>
      <c r="AB30" s="480"/>
      <c r="AC30" s="480"/>
      <c r="AD30" s="480"/>
      <c r="AE30" s="480"/>
      <c r="AF30" s="480"/>
      <c r="AG30" s="481"/>
      <c r="AH30" s="391">
        <v>97.3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1521903</v>
      </c>
      <c r="BO30" s="431"/>
      <c r="BP30" s="431"/>
      <c r="BQ30" s="431"/>
      <c r="BR30" s="431"/>
      <c r="BS30" s="431"/>
      <c r="BT30" s="431"/>
      <c r="BU30" s="432"/>
      <c r="BV30" s="430">
        <v>1339234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199</v>
      </c>
      <c r="D33" s="390"/>
      <c r="E33" s="389" t="s">
        <v>200</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200</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199</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富士五湖広域行政事務組合（一般会計）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富士五湖広域行政事務組合（富士五湖ふるさと振興整備事業特別会計）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富士五湖広域行政事務組合（富士五湖聖苑特別会計）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介護予防支援事業特別会計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河口湖南中学校組合（一般会計）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山梨県市町村総合事務組合　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山梨県市町村総合事務組合　行政手続きの電子化事業及び会館管理・研修事業特別会計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山梨県市町村総合事務組合　一般廃棄物最終処分場事業特別会計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山梨県市町村総合事務組合　入札参加資格審査事業特別会計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山梨県市町村総合事務組合　交通災害共済事業特別会計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青木が原ごみ処理組合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eW6n+1p/5vbKoGwE/6CzommmLjCABqx/v9ytjtUFZh7rmYoNM5eLzLEAg1ZLKh93L44p+kqm2uxANSVh5IXXiw==" saltValue="McLqNZR1LcvcjV+8R4LA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07" t="s">
        <v>566</v>
      </c>
      <c r="D34" s="1207"/>
      <c r="E34" s="1208"/>
      <c r="F34" s="32">
        <v>4.13</v>
      </c>
      <c r="G34" s="33">
        <v>9.9700000000000006</v>
      </c>
      <c r="H34" s="33">
        <v>11</v>
      </c>
      <c r="I34" s="33">
        <v>8.64</v>
      </c>
      <c r="J34" s="34">
        <v>14.53</v>
      </c>
      <c r="K34" s="22"/>
      <c r="L34" s="22"/>
      <c r="M34" s="22"/>
      <c r="N34" s="22"/>
      <c r="O34" s="22"/>
      <c r="P34" s="22"/>
    </row>
    <row r="35" spans="1:16" ht="39" customHeight="1">
      <c r="A35" s="22"/>
      <c r="B35" s="35"/>
      <c r="C35" s="1201" t="s">
        <v>567</v>
      </c>
      <c r="D35" s="1202"/>
      <c r="E35" s="1203"/>
      <c r="F35" s="36">
        <v>3.11</v>
      </c>
      <c r="G35" s="37">
        <v>4.71</v>
      </c>
      <c r="H35" s="37">
        <v>5.77</v>
      </c>
      <c r="I35" s="37">
        <v>6.14</v>
      </c>
      <c r="J35" s="38">
        <v>3.24</v>
      </c>
      <c r="K35" s="22"/>
      <c r="L35" s="22"/>
      <c r="M35" s="22"/>
      <c r="N35" s="22"/>
      <c r="O35" s="22"/>
      <c r="P35" s="22"/>
    </row>
    <row r="36" spans="1:16" ht="39" customHeight="1">
      <c r="A36" s="22"/>
      <c r="B36" s="35"/>
      <c r="C36" s="1201" t="s">
        <v>568</v>
      </c>
      <c r="D36" s="1202"/>
      <c r="E36" s="1203"/>
      <c r="F36" s="36">
        <v>1.1200000000000001</v>
      </c>
      <c r="G36" s="37">
        <v>1.81</v>
      </c>
      <c r="H36" s="37">
        <v>0.95</v>
      </c>
      <c r="I36" s="37">
        <v>0.35</v>
      </c>
      <c r="J36" s="38">
        <v>0.91</v>
      </c>
      <c r="K36" s="22"/>
      <c r="L36" s="22"/>
      <c r="M36" s="22"/>
      <c r="N36" s="22"/>
      <c r="O36" s="22"/>
      <c r="P36" s="22"/>
    </row>
    <row r="37" spans="1:16" ht="39" customHeight="1">
      <c r="A37" s="22"/>
      <c r="B37" s="35"/>
      <c r="C37" s="1201" t="s">
        <v>569</v>
      </c>
      <c r="D37" s="1202"/>
      <c r="E37" s="1203"/>
      <c r="F37" s="36">
        <v>0.59</v>
      </c>
      <c r="G37" s="37">
        <v>0.08</v>
      </c>
      <c r="H37" s="37">
        <v>0.88</v>
      </c>
      <c r="I37" s="37">
        <v>0.08</v>
      </c>
      <c r="J37" s="38">
        <v>7.0000000000000007E-2</v>
      </c>
      <c r="K37" s="22"/>
      <c r="L37" s="22"/>
      <c r="M37" s="22"/>
      <c r="N37" s="22"/>
      <c r="O37" s="22"/>
      <c r="P37" s="22"/>
    </row>
    <row r="38" spans="1:16" ht="39" customHeight="1">
      <c r="A38" s="22"/>
      <c r="B38" s="35"/>
      <c r="C38" s="1201" t="s">
        <v>570</v>
      </c>
      <c r="D38" s="1202"/>
      <c r="E38" s="1203"/>
      <c r="F38" s="36">
        <v>0</v>
      </c>
      <c r="G38" s="37">
        <v>0</v>
      </c>
      <c r="H38" s="37">
        <v>0</v>
      </c>
      <c r="I38" s="37">
        <v>0</v>
      </c>
      <c r="J38" s="38">
        <v>0</v>
      </c>
      <c r="K38" s="22"/>
      <c r="L38" s="22"/>
      <c r="M38" s="22"/>
      <c r="N38" s="22"/>
      <c r="O38" s="22"/>
      <c r="P38" s="22"/>
    </row>
    <row r="39" spans="1:16" ht="39" customHeight="1">
      <c r="A39" s="22"/>
      <c r="B39" s="35"/>
      <c r="C39" s="1201" t="s">
        <v>571</v>
      </c>
      <c r="D39" s="1202"/>
      <c r="E39" s="1203"/>
      <c r="F39" s="36">
        <v>0</v>
      </c>
      <c r="G39" s="37">
        <v>0</v>
      </c>
      <c r="H39" s="37">
        <v>0</v>
      </c>
      <c r="I39" s="37">
        <v>0</v>
      </c>
      <c r="J39" s="38">
        <v>0</v>
      </c>
      <c r="K39" s="22"/>
      <c r="L39" s="22"/>
      <c r="M39" s="22"/>
      <c r="N39" s="22"/>
      <c r="O39" s="22"/>
      <c r="P39" s="22"/>
    </row>
    <row r="40" spans="1:16" ht="39" customHeight="1">
      <c r="A40" s="22"/>
      <c r="B40" s="35"/>
      <c r="C40" s="1201"/>
      <c r="D40" s="1202"/>
      <c r="E40" s="1203"/>
      <c r="F40" s="36"/>
      <c r="G40" s="37"/>
      <c r="H40" s="37"/>
      <c r="I40" s="37"/>
      <c r="J40" s="38"/>
      <c r="K40" s="22"/>
      <c r="L40" s="22"/>
      <c r="M40" s="22"/>
      <c r="N40" s="22"/>
      <c r="O40" s="22"/>
      <c r="P40" s="22"/>
    </row>
    <row r="41" spans="1:16" ht="39" customHeight="1">
      <c r="A41" s="22"/>
      <c r="B41" s="35"/>
      <c r="C41" s="1201"/>
      <c r="D41" s="1202"/>
      <c r="E41" s="1203"/>
      <c r="F41" s="36"/>
      <c r="G41" s="37"/>
      <c r="H41" s="37"/>
      <c r="I41" s="37"/>
      <c r="J41" s="38"/>
      <c r="K41" s="22"/>
      <c r="L41" s="22"/>
      <c r="M41" s="22"/>
      <c r="N41" s="22"/>
      <c r="O41" s="22"/>
      <c r="P41" s="22"/>
    </row>
    <row r="42" spans="1:16" ht="39" customHeight="1">
      <c r="A42" s="22"/>
      <c r="B42" s="39"/>
      <c r="C42" s="1201" t="s">
        <v>572</v>
      </c>
      <c r="D42" s="1202"/>
      <c r="E42" s="1203"/>
      <c r="F42" s="36" t="s">
        <v>516</v>
      </c>
      <c r="G42" s="37" t="s">
        <v>516</v>
      </c>
      <c r="H42" s="37" t="s">
        <v>516</v>
      </c>
      <c r="I42" s="37" t="s">
        <v>516</v>
      </c>
      <c r="J42" s="38" t="s">
        <v>516</v>
      </c>
      <c r="K42" s="22"/>
      <c r="L42" s="22"/>
      <c r="M42" s="22"/>
      <c r="N42" s="22"/>
      <c r="O42" s="22"/>
      <c r="P42" s="22"/>
    </row>
    <row r="43" spans="1:16" ht="39" customHeight="1" thickBot="1">
      <c r="A43" s="22"/>
      <c r="B43" s="40"/>
      <c r="C43" s="1204" t="s">
        <v>573</v>
      </c>
      <c r="D43" s="1205"/>
      <c r="E43" s="1206"/>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cDBpchPOP/JbKZjKroqayDn+0MspIr28ao+fPrPS9sb/s9iKMmCLCn2FXmjVoPVrCV/eah6jSGL/fvkUg6NLA==" saltValue="Kg/9MGwegt3JDvukryDr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27" t="s">
        <v>11</v>
      </c>
      <c r="C45" s="1228"/>
      <c r="D45" s="58"/>
      <c r="E45" s="1233" t="s">
        <v>12</v>
      </c>
      <c r="F45" s="1233"/>
      <c r="G45" s="1233"/>
      <c r="H45" s="1233"/>
      <c r="I45" s="1233"/>
      <c r="J45" s="1234"/>
      <c r="K45" s="59">
        <v>43</v>
      </c>
      <c r="L45" s="60">
        <v>52</v>
      </c>
      <c r="M45" s="60">
        <v>68</v>
      </c>
      <c r="N45" s="60">
        <v>78</v>
      </c>
      <c r="O45" s="61">
        <v>79</v>
      </c>
      <c r="P45" s="48"/>
      <c r="Q45" s="48"/>
      <c r="R45" s="48"/>
      <c r="S45" s="48"/>
      <c r="T45" s="48"/>
      <c r="U45" s="48"/>
    </row>
    <row r="46" spans="1:21" ht="30.75" customHeight="1">
      <c r="A46" s="48"/>
      <c r="B46" s="1229"/>
      <c r="C46" s="1230"/>
      <c r="D46" s="62"/>
      <c r="E46" s="1211" t="s">
        <v>13</v>
      </c>
      <c r="F46" s="1211"/>
      <c r="G46" s="1211"/>
      <c r="H46" s="1211"/>
      <c r="I46" s="1211"/>
      <c r="J46" s="1212"/>
      <c r="K46" s="63" t="s">
        <v>516</v>
      </c>
      <c r="L46" s="64" t="s">
        <v>516</v>
      </c>
      <c r="M46" s="64" t="s">
        <v>516</v>
      </c>
      <c r="N46" s="64" t="s">
        <v>516</v>
      </c>
      <c r="O46" s="65" t="s">
        <v>516</v>
      </c>
      <c r="P46" s="48"/>
      <c r="Q46" s="48"/>
      <c r="R46" s="48"/>
      <c r="S46" s="48"/>
      <c r="T46" s="48"/>
      <c r="U46" s="48"/>
    </row>
    <row r="47" spans="1:21" ht="30.75" customHeight="1">
      <c r="A47" s="48"/>
      <c r="B47" s="1229"/>
      <c r="C47" s="1230"/>
      <c r="D47" s="62"/>
      <c r="E47" s="1211" t="s">
        <v>14</v>
      </c>
      <c r="F47" s="1211"/>
      <c r="G47" s="1211"/>
      <c r="H47" s="1211"/>
      <c r="I47" s="1211"/>
      <c r="J47" s="1212"/>
      <c r="K47" s="63" t="s">
        <v>516</v>
      </c>
      <c r="L47" s="64" t="s">
        <v>516</v>
      </c>
      <c r="M47" s="64" t="s">
        <v>516</v>
      </c>
      <c r="N47" s="64" t="s">
        <v>516</v>
      </c>
      <c r="O47" s="65" t="s">
        <v>516</v>
      </c>
      <c r="P47" s="48"/>
      <c r="Q47" s="48"/>
      <c r="R47" s="48"/>
      <c r="S47" s="48"/>
      <c r="T47" s="48"/>
      <c r="U47" s="48"/>
    </row>
    <row r="48" spans="1:21" ht="30.75" customHeight="1">
      <c r="A48" s="48"/>
      <c r="B48" s="1229"/>
      <c r="C48" s="1230"/>
      <c r="D48" s="62"/>
      <c r="E48" s="1211" t="s">
        <v>15</v>
      </c>
      <c r="F48" s="1211"/>
      <c r="G48" s="1211"/>
      <c r="H48" s="1211"/>
      <c r="I48" s="1211"/>
      <c r="J48" s="1212"/>
      <c r="K48" s="63" t="s">
        <v>516</v>
      </c>
      <c r="L48" s="64" t="s">
        <v>516</v>
      </c>
      <c r="M48" s="64" t="s">
        <v>516</v>
      </c>
      <c r="N48" s="64" t="s">
        <v>516</v>
      </c>
      <c r="O48" s="65" t="s">
        <v>516</v>
      </c>
      <c r="P48" s="48"/>
      <c r="Q48" s="48"/>
      <c r="R48" s="48"/>
      <c r="S48" s="48"/>
      <c r="T48" s="48"/>
      <c r="U48" s="48"/>
    </row>
    <row r="49" spans="1:21" ht="30.75" customHeight="1">
      <c r="A49" s="48"/>
      <c r="B49" s="1229"/>
      <c r="C49" s="1230"/>
      <c r="D49" s="62"/>
      <c r="E49" s="1211" t="s">
        <v>16</v>
      </c>
      <c r="F49" s="1211"/>
      <c r="G49" s="1211"/>
      <c r="H49" s="1211"/>
      <c r="I49" s="1211"/>
      <c r="J49" s="1212"/>
      <c r="K49" s="63">
        <v>3</v>
      </c>
      <c r="L49" s="64">
        <v>6</v>
      </c>
      <c r="M49" s="64">
        <v>14</v>
      </c>
      <c r="N49" s="64">
        <v>17</v>
      </c>
      <c r="O49" s="65">
        <v>16</v>
      </c>
      <c r="P49" s="48"/>
      <c r="Q49" s="48"/>
      <c r="R49" s="48"/>
      <c r="S49" s="48"/>
      <c r="T49" s="48"/>
      <c r="U49" s="48"/>
    </row>
    <row r="50" spans="1:21" ht="30.75" customHeight="1">
      <c r="A50" s="48"/>
      <c r="B50" s="1229"/>
      <c r="C50" s="1230"/>
      <c r="D50" s="62"/>
      <c r="E50" s="1211" t="s">
        <v>17</v>
      </c>
      <c r="F50" s="1211"/>
      <c r="G50" s="1211"/>
      <c r="H50" s="1211"/>
      <c r="I50" s="1211"/>
      <c r="J50" s="1212"/>
      <c r="K50" s="63">
        <v>11</v>
      </c>
      <c r="L50" s="64">
        <v>11</v>
      </c>
      <c r="M50" s="64">
        <v>11</v>
      </c>
      <c r="N50" s="64">
        <v>8</v>
      </c>
      <c r="O50" s="65">
        <v>8</v>
      </c>
      <c r="P50" s="48"/>
      <c r="Q50" s="48"/>
      <c r="R50" s="48"/>
      <c r="S50" s="48"/>
      <c r="T50" s="48"/>
      <c r="U50" s="48"/>
    </row>
    <row r="51" spans="1:21" ht="30.75" customHeight="1">
      <c r="A51" s="48"/>
      <c r="B51" s="1231"/>
      <c r="C51" s="1232"/>
      <c r="D51" s="66"/>
      <c r="E51" s="1211" t="s">
        <v>18</v>
      </c>
      <c r="F51" s="1211"/>
      <c r="G51" s="1211"/>
      <c r="H51" s="1211"/>
      <c r="I51" s="1211"/>
      <c r="J51" s="1212"/>
      <c r="K51" s="63" t="s">
        <v>516</v>
      </c>
      <c r="L51" s="64" t="s">
        <v>516</v>
      </c>
      <c r="M51" s="64" t="s">
        <v>516</v>
      </c>
      <c r="N51" s="64" t="s">
        <v>516</v>
      </c>
      <c r="O51" s="65" t="s">
        <v>516</v>
      </c>
      <c r="P51" s="48"/>
      <c r="Q51" s="48"/>
      <c r="R51" s="48"/>
      <c r="S51" s="48"/>
      <c r="T51" s="48"/>
      <c r="U51" s="48"/>
    </row>
    <row r="52" spans="1:21" ht="30.75" customHeight="1">
      <c r="A52" s="48"/>
      <c r="B52" s="1209" t="s">
        <v>19</v>
      </c>
      <c r="C52" s="1210"/>
      <c r="D52" s="66"/>
      <c r="E52" s="1211" t="s">
        <v>20</v>
      </c>
      <c r="F52" s="1211"/>
      <c r="G52" s="1211"/>
      <c r="H52" s="1211"/>
      <c r="I52" s="1211"/>
      <c r="J52" s="1212"/>
      <c r="K52" s="63">
        <v>99</v>
      </c>
      <c r="L52" s="64">
        <v>105</v>
      </c>
      <c r="M52" s="64">
        <v>112</v>
      </c>
      <c r="N52" s="64">
        <v>129</v>
      </c>
      <c r="O52" s="65">
        <v>131</v>
      </c>
      <c r="P52" s="48"/>
      <c r="Q52" s="48"/>
      <c r="R52" s="48"/>
      <c r="S52" s="48"/>
      <c r="T52" s="48"/>
      <c r="U52" s="48"/>
    </row>
    <row r="53" spans="1:21" ht="30.75" customHeight="1" thickBot="1">
      <c r="A53" s="48"/>
      <c r="B53" s="1213" t="s">
        <v>21</v>
      </c>
      <c r="C53" s="1214"/>
      <c r="D53" s="67"/>
      <c r="E53" s="1215" t="s">
        <v>22</v>
      </c>
      <c r="F53" s="1215"/>
      <c r="G53" s="1215"/>
      <c r="H53" s="1215"/>
      <c r="I53" s="1215"/>
      <c r="J53" s="1216"/>
      <c r="K53" s="68">
        <v>-42</v>
      </c>
      <c r="L53" s="69">
        <v>-36</v>
      </c>
      <c r="M53" s="69">
        <v>-19</v>
      </c>
      <c r="N53" s="69">
        <v>-26</v>
      </c>
      <c r="O53" s="70">
        <v>-28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17" t="s">
        <v>25</v>
      </c>
      <c r="C57" s="1218"/>
      <c r="D57" s="1221" t="s">
        <v>26</v>
      </c>
      <c r="E57" s="1222"/>
      <c r="F57" s="1222"/>
      <c r="G57" s="1222"/>
      <c r="H57" s="1222"/>
      <c r="I57" s="1222"/>
      <c r="J57" s="1223"/>
      <c r="K57" s="82" t="s">
        <v>594</v>
      </c>
      <c r="L57" s="83" t="s">
        <v>594</v>
      </c>
      <c r="M57" s="83" t="s">
        <v>595</v>
      </c>
      <c r="N57" s="83" t="s">
        <v>595</v>
      </c>
      <c r="O57" s="84" t="s">
        <v>595</v>
      </c>
    </row>
    <row r="58" spans="1:21" ht="31.5" customHeight="1" thickBot="1">
      <c r="B58" s="1219"/>
      <c r="C58" s="1220"/>
      <c r="D58" s="1224" t="s">
        <v>27</v>
      </c>
      <c r="E58" s="1225"/>
      <c r="F58" s="1225"/>
      <c r="G58" s="1225"/>
      <c r="H58" s="1225"/>
      <c r="I58" s="1225"/>
      <c r="J58" s="1226"/>
      <c r="K58" s="85" t="s">
        <v>595</v>
      </c>
      <c r="L58" s="86" t="s">
        <v>595</v>
      </c>
      <c r="M58" s="86" t="s">
        <v>595</v>
      </c>
      <c r="N58" s="86" t="s">
        <v>595</v>
      </c>
      <c r="O58" s="87" t="s">
        <v>595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mFIMbZGZ4Nd2bveA/rx2o4ypHTmNbAlcwGi2GJ1igyXr0LDNqRVHacE5fPd2rrcPfsXmOe/zw6igVHdVybrQ==" saltValue="cKNpOeVVisZ1bxmsHrWp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47" t="s">
        <v>30</v>
      </c>
      <c r="C41" s="1248"/>
      <c r="D41" s="101"/>
      <c r="E41" s="1249" t="s">
        <v>31</v>
      </c>
      <c r="F41" s="1249"/>
      <c r="G41" s="1249"/>
      <c r="H41" s="1250"/>
      <c r="I41" s="102">
        <v>609</v>
      </c>
      <c r="J41" s="103">
        <v>607</v>
      </c>
      <c r="K41" s="103">
        <v>549</v>
      </c>
      <c r="L41" s="103">
        <v>474</v>
      </c>
      <c r="M41" s="104">
        <v>443</v>
      </c>
    </row>
    <row r="42" spans="2:13" ht="27.75" customHeight="1">
      <c r="B42" s="1237"/>
      <c r="C42" s="1238"/>
      <c r="D42" s="105"/>
      <c r="E42" s="1241" t="s">
        <v>32</v>
      </c>
      <c r="F42" s="1241"/>
      <c r="G42" s="1241"/>
      <c r="H42" s="1242"/>
      <c r="I42" s="106">
        <v>91</v>
      </c>
      <c r="J42" s="107">
        <v>80</v>
      </c>
      <c r="K42" s="107">
        <v>68</v>
      </c>
      <c r="L42" s="107">
        <v>61</v>
      </c>
      <c r="M42" s="108">
        <v>53</v>
      </c>
    </row>
    <row r="43" spans="2:13" ht="27.75" customHeight="1">
      <c r="B43" s="1237"/>
      <c r="C43" s="1238"/>
      <c r="D43" s="105"/>
      <c r="E43" s="1241" t="s">
        <v>33</v>
      </c>
      <c r="F43" s="1241"/>
      <c r="G43" s="1241"/>
      <c r="H43" s="1242"/>
      <c r="I43" s="106" t="s">
        <v>516</v>
      </c>
      <c r="J43" s="107" t="s">
        <v>516</v>
      </c>
      <c r="K43" s="107" t="s">
        <v>516</v>
      </c>
      <c r="L43" s="107" t="s">
        <v>516</v>
      </c>
      <c r="M43" s="108" t="s">
        <v>516</v>
      </c>
    </row>
    <row r="44" spans="2:13" ht="27.75" customHeight="1">
      <c r="B44" s="1237"/>
      <c r="C44" s="1238"/>
      <c r="D44" s="105"/>
      <c r="E44" s="1241" t="s">
        <v>34</v>
      </c>
      <c r="F44" s="1241"/>
      <c r="G44" s="1241"/>
      <c r="H44" s="1242"/>
      <c r="I44" s="106">
        <v>213</v>
      </c>
      <c r="J44" s="107">
        <v>202</v>
      </c>
      <c r="K44" s="107">
        <v>192</v>
      </c>
      <c r="L44" s="107">
        <v>179</v>
      </c>
      <c r="M44" s="108">
        <v>168</v>
      </c>
    </row>
    <row r="45" spans="2:13" ht="27.75" customHeight="1">
      <c r="B45" s="1237"/>
      <c r="C45" s="1238"/>
      <c r="D45" s="105"/>
      <c r="E45" s="1241" t="s">
        <v>35</v>
      </c>
      <c r="F45" s="1241"/>
      <c r="G45" s="1241"/>
      <c r="H45" s="1242"/>
      <c r="I45" s="106">
        <v>345</v>
      </c>
      <c r="J45" s="107">
        <v>375</v>
      </c>
      <c r="K45" s="107">
        <v>313</v>
      </c>
      <c r="L45" s="107">
        <v>327</v>
      </c>
      <c r="M45" s="108">
        <v>316</v>
      </c>
    </row>
    <row r="46" spans="2:13" ht="27.75" customHeight="1">
      <c r="B46" s="1237"/>
      <c r="C46" s="1238"/>
      <c r="D46" s="109"/>
      <c r="E46" s="1241" t="s">
        <v>36</v>
      </c>
      <c r="F46" s="1241"/>
      <c r="G46" s="1241"/>
      <c r="H46" s="1242"/>
      <c r="I46" s="106" t="s">
        <v>516</v>
      </c>
      <c r="J46" s="107" t="s">
        <v>516</v>
      </c>
      <c r="K46" s="107" t="s">
        <v>516</v>
      </c>
      <c r="L46" s="107" t="s">
        <v>516</v>
      </c>
      <c r="M46" s="108" t="s">
        <v>516</v>
      </c>
    </row>
    <row r="47" spans="2:13" ht="27.75" customHeight="1">
      <c r="B47" s="1237"/>
      <c r="C47" s="1238"/>
      <c r="D47" s="110"/>
      <c r="E47" s="1251" t="s">
        <v>37</v>
      </c>
      <c r="F47" s="1252"/>
      <c r="G47" s="1252"/>
      <c r="H47" s="1253"/>
      <c r="I47" s="106" t="s">
        <v>516</v>
      </c>
      <c r="J47" s="107" t="s">
        <v>516</v>
      </c>
      <c r="K47" s="107" t="s">
        <v>516</v>
      </c>
      <c r="L47" s="107" t="s">
        <v>516</v>
      </c>
      <c r="M47" s="108" t="s">
        <v>516</v>
      </c>
    </row>
    <row r="48" spans="2:13" ht="27.75" customHeight="1">
      <c r="B48" s="1237"/>
      <c r="C48" s="1238"/>
      <c r="D48" s="105"/>
      <c r="E48" s="1241" t="s">
        <v>38</v>
      </c>
      <c r="F48" s="1241"/>
      <c r="G48" s="1241"/>
      <c r="H48" s="1242"/>
      <c r="I48" s="106" t="s">
        <v>516</v>
      </c>
      <c r="J48" s="107" t="s">
        <v>516</v>
      </c>
      <c r="K48" s="107" t="s">
        <v>516</v>
      </c>
      <c r="L48" s="107" t="s">
        <v>516</v>
      </c>
      <c r="M48" s="108" t="s">
        <v>516</v>
      </c>
    </row>
    <row r="49" spans="2:13" ht="27.75" customHeight="1">
      <c r="B49" s="1239"/>
      <c r="C49" s="1240"/>
      <c r="D49" s="105"/>
      <c r="E49" s="1241" t="s">
        <v>39</v>
      </c>
      <c r="F49" s="1241"/>
      <c r="G49" s="1241"/>
      <c r="H49" s="1242"/>
      <c r="I49" s="106" t="s">
        <v>516</v>
      </c>
      <c r="J49" s="107" t="s">
        <v>516</v>
      </c>
      <c r="K49" s="107" t="s">
        <v>516</v>
      </c>
      <c r="L49" s="107" t="s">
        <v>516</v>
      </c>
      <c r="M49" s="108" t="s">
        <v>516</v>
      </c>
    </row>
    <row r="50" spans="2:13" ht="27.75" customHeight="1">
      <c r="B50" s="1235" t="s">
        <v>40</v>
      </c>
      <c r="C50" s="1236"/>
      <c r="D50" s="111"/>
      <c r="E50" s="1241" t="s">
        <v>41</v>
      </c>
      <c r="F50" s="1241"/>
      <c r="G50" s="1241"/>
      <c r="H50" s="1242"/>
      <c r="I50" s="106">
        <v>2891</v>
      </c>
      <c r="J50" s="107">
        <v>3049</v>
      </c>
      <c r="K50" s="107">
        <v>3178</v>
      </c>
      <c r="L50" s="107">
        <v>3308</v>
      </c>
      <c r="M50" s="108">
        <v>3405</v>
      </c>
    </row>
    <row r="51" spans="2:13" ht="27.75" customHeight="1">
      <c r="B51" s="1237"/>
      <c r="C51" s="1238"/>
      <c r="D51" s="105"/>
      <c r="E51" s="1241" t="s">
        <v>42</v>
      </c>
      <c r="F51" s="1241"/>
      <c r="G51" s="1241"/>
      <c r="H51" s="1242"/>
      <c r="I51" s="106" t="s">
        <v>516</v>
      </c>
      <c r="J51" s="107" t="s">
        <v>516</v>
      </c>
      <c r="K51" s="107" t="s">
        <v>516</v>
      </c>
      <c r="L51" s="107" t="s">
        <v>516</v>
      </c>
      <c r="M51" s="108" t="s">
        <v>516</v>
      </c>
    </row>
    <row r="52" spans="2:13" ht="27.75" customHeight="1">
      <c r="B52" s="1239"/>
      <c r="C52" s="1240"/>
      <c r="D52" s="105"/>
      <c r="E52" s="1241" t="s">
        <v>43</v>
      </c>
      <c r="F52" s="1241"/>
      <c r="G52" s="1241"/>
      <c r="H52" s="1242"/>
      <c r="I52" s="106">
        <v>1696</v>
      </c>
      <c r="J52" s="107">
        <v>1736</v>
      </c>
      <c r="K52" s="107">
        <v>1735</v>
      </c>
      <c r="L52" s="107">
        <v>1747</v>
      </c>
      <c r="M52" s="108">
        <v>1724</v>
      </c>
    </row>
    <row r="53" spans="2:13" ht="27.75" customHeight="1" thickBot="1">
      <c r="B53" s="1243" t="s">
        <v>44</v>
      </c>
      <c r="C53" s="1244"/>
      <c r="D53" s="112"/>
      <c r="E53" s="1245" t="s">
        <v>45</v>
      </c>
      <c r="F53" s="1245"/>
      <c r="G53" s="1245"/>
      <c r="H53" s="1246"/>
      <c r="I53" s="113">
        <v>-3329</v>
      </c>
      <c r="J53" s="114">
        <v>-3521</v>
      </c>
      <c r="K53" s="114">
        <v>-3790</v>
      </c>
      <c r="L53" s="114">
        <v>-4015</v>
      </c>
      <c r="M53" s="115">
        <v>-4150</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ekSdhXScOQf++pvXj45JuMgvwlqvUFekUUUssdt0kaNraebmsSb9XNPHjjcg4BXVzTTLvPG0yMmnETTFbiTcQ==" saltValue="B1zNJD9XpaOks6LUzH5a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262" t="s">
        <v>48</v>
      </c>
      <c r="D55" s="1262"/>
      <c r="E55" s="1263"/>
      <c r="F55" s="127">
        <v>1727</v>
      </c>
      <c r="G55" s="127">
        <v>1728</v>
      </c>
      <c r="H55" s="128">
        <v>1607</v>
      </c>
    </row>
    <row r="56" spans="2:8" ht="52.5" customHeight="1">
      <c r="B56" s="129"/>
      <c r="C56" s="1264" t="s">
        <v>49</v>
      </c>
      <c r="D56" s="1264"/>
      <c r="E56" s="1265"/>
      <c r="F56" s="130">
        <v>61</v>
      </c>
      <c r="G56" s="130">
        <v>61</v>
      </c>
      <c r="H56" s="131">
        <v>61</v>
      </c>
    </row>
    <row r="57" spans="2:8" ht="53.25" customHeight="1">
      <c r="B57" s="129"/>
      <c r="C57" s="1266" t="s">
        <v>50</v>
      </c>
      <c r="D57" s="1266"/>
      <c r="E57" s="1267"/>
      <c r="F57" s="132">
        <v>1217</v>
      </c>
      <c r="G57" s="132">
        <v>1339</v>
      </c>
      <c r="H57" s="133">
        <v>1522</v>
      </c>
    </row>
    <row r="58" spans="2:8" ht="45.75" customHeight="1">
      <c r="B58" s="134"/>
      <c r="C58" s="1254" t="s">
        <v>596</v>
      </c>
      <c r="D58" s="1255"/>
      <c r="E58" s="1256"/>
      <c r="F58" s="135">
        <v>713</v>
      </c>
      <c r="G58" s="135">
        <v>811</v>
      </c>
      <c r="H58" s="136">
        <v>962</v>
      </c>
    </row>
    <row r="59" spans="2:8" ht="45.75" customHeight="1">
      <c r="B59" s="134"/>
      <c r="C59" s="1254" t="s">
        <v>597</v>
      </c>
      <c r="D59" s="1255"/>
      <c r="E59" s="1256"/>
      <c r="F59" s="135">
        <v>141</v>
      </c>
      <c r="G59" s="135">
        <v>162</v>
      </c>
      <c r="H59" s="136">
        <v>187</v>
      </c>
    </row>
    <row r="60" spans="2:8" ht="45.75" customHeight="1">
      <c r="B60" s="134"/>
      <c r="C60" s="1254" t="s">
        <v>598</v>
      </c>
      <c r="D60" s="1255"/>
      <c r="E60" s="1256"/>
      <c r="F60" s="135">
        <v>140</v>
      </c>
      <c r="G60" s="135">
        <v>140</v>
      </c>
      <c r="H60" s="136">
        <v>140</v>
      </c>
    </row>
    <row r="61" spans="2:8" ht="45.75" customHeight="1">
      <c r="B61" s="134"/>
      <c r="C61" s="1254" t="s">
        <v>599</v>
      </c>
      <c r="D61" s="1255"/>
      <c r="E61" s="1256"/>
      <c r="F61" s="135">
        <v>100</v>
      </c>
      <c r="G61" s="135">
        <v>100</v>
      </c>
      <c r="H61" s="136">
        <v>100</v>
      </c>
    </row>
    <row r="62" spans="2:8" ht="45.75" customHeight="1" thickBot="1">
      <c r="B62" s="137"/>
      <c r="C62" s="1257" t="s">
        <v>600</v>
      </c>
      <c r="D62" s="1258"/>
      <c r="E62" s="1259"/>
      <c r="F62" s="138">
        <v>78</v>
      </c>
      <c r="G62" s="138">
        <v>78</v>
      </c>
      <c r="H62" s="139">
        <v>78</v>
      </c>
    </row>
    <row r="63" spans="2:8" ht="52.5" customHeight="1" thickBot="1">
      <c r="B63" s="140"/>
      <c r="C63" s="1260" t="s">
        <v>51</v>
      </c>
      <c r="D63" s="1260"/>
      <c r="E63" s="1261"/>
      <c r="F63" s="141">
        <v>3005</v>
      </c>
      <c r="G63" s="141">
        <v>3128</v>
      </c>
      <c r="H63" s="142">
        <v>3190</v>
      </c>
    </row>
    <row r="64" spans="2:8" ht="15" customHeight="1"/>
    <row r="65" ht="0" hidden="1" customHeight="1"/>
    <row r="66" ht="0" hidden="1" customHeight="1"/>
  </sheetData>
  <sheetProtection algorithmName="SHA-512" hashValue="biHgMy+fWj61IxV6CWnvwlqEw6SrNA0YhwOeQ/SX0cStd6b+BWoBjSNpKf2j8vWGntjUL51WNyXuvFNFq+j2Qw==" saltValue="aBYoTrDs6NFtSnLGyxzd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c r="A1" s="1268"/>
      <c r="B1" s="1269"/>
      <c r="DD1" s="1270"/>
      <c r="DE1" s="1270"/>
    </row>
    <row r="2" spans="1:143" ht="25.5" customHeight="1">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c r="DD19" s="1270"/>
      <c r="DE19" s="1270"/>
    </row>
    <row r="20" spans="1:351">
      <c r="DD20" s="1270"/>
      <c r="DE20" s="1270"/>
    </row>
    <row r="21" spans="1:351" ht="17.2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c r="B22" s="1277"/>
      <c r="MM22" s="1276"/>
    </row>
    <row r="23" spans="1:351">
      <c r="B23" s="1277"/>
    </row>
    <row r="24" spans="1:351">
      <c r="B24" s="1277"/>
    </row>
    <row r="25" spans="1:351">
      <c r="B25" s="1277"/>
    </row>
    <row r="26" spans="1:351">
      <c r="B26" s="1277"/>
    </row>
    <row r="27" spans="1:351">
      <c r="B27" s="1277"/>
    </row>
    <row r="28" spans="1:351">
      <c r="B28" s="1277"/>
    </row>
    <row r="29" spans="1:351">
      <c r="B29" s="1277"/>
    </row>
    <row r="30" spans="1:351">
      <c r="B30" s="1277"/>
    </row>
    <row r="31" spans="1:351">
      <c r="B31" s="1277"/>
    </row>
    <row r="32" spans="1:351">
      <c r="B32" s="1277"/>
    </row>
    <row r="33" spans="2:109">
      <c r="B33" s="1277"/>
    </row>
    <row r="34" spans="2:109">
      <c r="B34" s="1277"/>
    </row>
    <row r="35" spans="2:109">
      <c r="B35" s="1277"/>
    </row>
    <row r="36" spans="2:109">
      <c r="B36" s="1277"/>
    </row>
    <row r="37" spans="2:109">
      <c r="B37" s="1277"/>
    </row>
    <row r="38" spans="2:109">
      <c r="B38" s="1277"/>
    </row>
    <row r="39" spans="2:109">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c r="B40" s="1282"/>
      <c r="DD40" s="1282"/>
      <c r="DE40" s="1270"/>
    </row>
    <row r="41" spans="2:109" ht="17.25">
      <c r="B41" s="1283" t="s">
        <v>602</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c r="B42" s="1277"/>
      <c r="G42" s="1284"/>
      <c r="I42" s="1285"/>
      <c r="J42" s="1285"/>
      <c r="K42" s="1285"/>
      <c r="AM42" s="1284"/>
      <c r="AN42" s="1284" t="s">
        <v>603</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c r="B43" s="1277"/>
      <c r="AN43" s="1286" t="s">
        <v>604</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c r="B49" s="1277"/>
      <c r="AN49" s="1270" t="s">
        <v>605</v>
      </c>
    </row>
    <row r="50" spans="1:109">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558</v>
      </c>
      <c r="BQ50" s="1302"/>
      <c r="BR50" s="1302"/>
      <c r="BS50" s="1302"/>
      <c r="BT50" s="1302"/>
      <c r="BU50" s="1302"/>
      <c r="BV50" s="1302"/>
      <c r="BW50" s="1302"/>
      <c r="BX50" s="1302" t="s">
        <v>559</v>
      </c>
      <c r="BY50" s="1302"/>
      <c r="BZ50" s="1302"/>
      <c r="CA50" s="1302"/>
      <c r="CB50" s="1302"/>
      <c r="CC50" s="1302"/>
      <c r="CD50" s="1302"/>
      <c r="CE50" s="1302"/>
      <c r="CF50" s="1302" t="s">
        <v>560</v>
      </c>
      <c r="CG50" s="1302"/>
      <c r="CH50" s="1302"/>
      <c r="CI50" s="1302"/>
      <c r="CJ50" s="1302"/>
      <c r="CK50" s="1302"/>
      <c r="CL50" s="1302"/>
      <c r="CM50" s="1302"/>
      <c r="CN50" s="1302" t="s">
        <v>561</v>
      </c>
      <c r="CO50" s="1302"/>
      <c r="CP50" s="1302"/>
      <c r="CQ50" s="1302"/>
      <c r="CR50" s="1302"/>
      <c r="CS50" s="1302"/>
      <c r="CT50" s="1302"/>
      <c r="CU50" s="1302"/>
      <c r="CV50" s="1302" t="s">
        <v>562</v>
      </c>
      <c r="CW50" s="1302"/>
      <c r="CX50" s="1302"/>
      <c r="CY50" s="1302"/>
      <c r="CZ50" s="1302"/>
      <c r="DA50" s="1302"/>
      <c r="DB50" s="1302"/>
      <c r="DC50" s="1302"/>
    </row>
    <row r="51" spans="1:109" ht="13.5" customHeight="1">
      <c r="B51" s="1277"/>
      <c r="G51" s="1303"/>
      <c r="H51" s="1303"/>
      <c r="I51" s="1304"/>
      <c r="J51" s="1304"/>
      <c r="K51" s="1305"/>
      <c r="L51" s="1305"/>
      <c r="M51" s="1305"/>
      <c r="N51" s="1305"/>
      <c r="AM51" s="1295"/>
      <c r="AN51" s="1306" t="s">
        <v>606</v>
      </c>
      <c r="AO51" s="1306"/>
      <c r="AP51" s="1306"/>
      <c r="AQ51" s="1306"/>
      <c r="AR51" s="1306"/>
      <c r="AS51" s="1306"/>
      <c r="AT51" s="1306"/>
      <c r="AU51" s="1306"/>
      <c r="AV51" s="1306"/>
      <c r="AW51" s="1306"/>
      <c r="AX51" s="1306"/>
      <c r="AY51" s="1306"/>
      <c r="AZ51" s="1306"/>
      <c r="BA51" s="1306"/>
      <c r="BB51" s="1306" t="s">
        <v>607</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608</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8">
        <v>47</v>
      </c>
      <c r="BY53" s="1308"/>
      <c r="BZ53" s="1308"/>
      <c r="CA53" s="1308"/>
      <c r="CB53" s="1308"/>
      <c r="CC53" s="1308"/>
      <c r="CD53" s="1308"/>
      <c r="CE53" s="1308"/>
      <c r="CF53" s="1308">
        <v>49</v>
      </c>
      <c r="CG53" s="1308"/>
      <c r="CH53" s="1308"/>
      <c r="CI53" s="1308"/>
      <c r="CJ53" s="1308"/>
      <c r="CK53" s="1308"/>
      <c r="CL53" s="1308"/>
      <c r="CM53" s="1308"/>
      <c r="CN53" s="1308">
        <v>50.3</v>
      </c>
      <c r="CO53" s="1308"/>
      <c r="CP53" s="1308"/>
      <c r="CQ53" s="1308"/>
      <c r="CR53" s="1308"/>
      <c r="CS53" s="1308"/>
      <c r="CT53" s="1308"/>
      <c r="CU53" s="1308"/>
      <c r="CV53" s="1308">
        <v>52</v>
      </c>
      <c r="CW53" s="1308"/>
      <c r="CX53" s="1308"/>
      <c r="CY53" s="1308"/>
      <c r="CZ53" s="1308"/>
      <c r="DA53" s="1308"/>
      <c r="DB53" s="1308"/>
      <c r="DC53" s="1308"/>
    </row>
    <row r="54" spans="1:109">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1285"/>
      <c r="B55" s="1277"/>
      <c r="G55" s="1296"/>
      <c r="H55" s="1296"/>
      <c r="I55" s="1296"/>
      <c r="J55" s="1296"/>
      <c r="K55" s="1305"/>
      <c r="L55" s="1305"/>
      <c r="M55" s="1305"/>
      <c r="N55" s="1305"/>
      <c r="AN55" s="1302" t="s">
        <v>609</v>
      </c>
      <c r="AO55" s="1302"/>
      <c r="AP55" s="1302"/>
      <c r="AQ55" s="1302"/>
      <c r="AR55" s="1302"/>
      <c r="AS55" s="1302"/>
      <c r="AT55" s="1302"/>
      <c r="AU55" s="1302"/>
      <c r="AV55" s="1302"/>
      <c r="AW55" s="1302"/>
      <c r="AX55" s="1302"/>
      <c r="AY55" s="1302"/>
      <c r="AZ55" s="1302"/>
      <c r="BA55" s="1302"/>
      <c r="BB55" s="1306" t="s">
        <v>607</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608</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8">
        <v>55.8</v>
      </c>
      <c r="BY57" s="1308"/>
      <c r="BZ57" s="1308"/>
      <c r="CA57" s="1308"/>
      <c r="CB57" s="1308"/>
      <c r="CC57" s="1308"/>
      <c r="CD57" s="1308"/>
      <c r="CE57" s="1308"/>
      <c r="CF57" s="1308">
        <v>57.5</v>
      </c>
      <c r="CG57" s="1308"/>
      <c r="CH57" s="1308"/>
      <c r="CI57" s="1308"/>
      <c r="CJ57" s="1308"/>
      <c r="CK57" s="1308"/>
      <c r="CL57" s="1308"/>
      <c r="CM57" s="1308"/>
      <c r="CN57" s="1308">
        <v>58.4</v>
      </c>
      <c r="CO57" s="1308"/>
      <c r="CP57" s="1308"/>
      <c r="CQ57" s="1308"/>
      <c r="CR57" s="1308"/>
      <c r="CS57" s="1308"/>
      <c r="CT57" s="1308"/>
      <c r="CU57" s="1308"/>
      <c r="CV57" s="1308">
        <v>60.8</v>
      </c>
      <c r="CW57" s="1308"/>
      <c r="CX57" s="1308"/>
      <c r="CY57" s="1308"/>
      <c r="CZ57" s="1308"/>
      <c r="DA57" s="1308"/>
      <c r="DB57" s="1308"/>
      <c r="DC57" s="1308"/>
      <c r="DD57" s="1311"/>
      <c r="DE57" s="1309"/>
    </row>
    <row r="58" spans="1:109" s="1285" customFormat="1">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c r="B63" s="1317" t="s">
        <v>610</v>
      </c>
    </row>
    <row r="64" spans="1:109">
      <c r="B64" s="1277"/>
      <c r="G64" s="1284"/>
      <c r="I64" s="1318"/>
      <c r="J64" s="1318"/>
      <c r="K64" s="1318"/>
      <c r="L64" s="1318"/>
      <c r="M64" s="1318"/>
      <c r="N64" s="1319"/>
      <c r="AM64" s="1284"/>
      <c r="AN64" s="1284" t="s">
        <v>603</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c r="B65" s="1277"/>
      <c r="AN65" s="1286" t="s">
        <v>611</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c r="B71" s="1277"/>
      <c r="G71" s="1323"/>
      <c r="I71" s="1324"/>
      <c r="J71" s="1321"/>
      <c r="K71" s="1321"/>
      <c r="L71" s="1322"/>
      <c r="M71" s="1321"/>
      <c r="N71" s="1322"/>
      <c r="AM71" s="1323"/>
      <c r="AN71" s="1270" t="s">
        <v>605</v>
      </c>
    </row>
    <row r="72" spans="2:107">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558</v>
      </c>
      <c r="BQ72" s="1302"/>
      <c r="BR72" s="1302"/>
      <c r="BS72" s="1302"/>
      <c r="BT72" s="1302"/>
      <c r="BU72" s="1302"/>
      <c r="BV72" s="1302"/>
      <c r="BW72" s="1302"/>
      <c r="BX72" s="1302" t="s">
        <v>559</v>
      </c>
      <c r="BY72" s="1302"/>
      <c r="BZ72" s="1302"/>
      <c r="CA72" s="1302"/>
      <c r="CB72" s="1302"/>
      <c r="CC72" s="1302"/>
      <c r="CD72" s="1302"/>
      <c r="CE72" s="1302"/>
      <c r="CF72" s="1302" t="s">
        <v>560</v>
      </c>
      <c r="CG72" s="1302"/>
      <c r="CH72" s="1302"/>
      <c r="CI72" s="1302"/>
      <c r="CJ72" s="1302"/>
      <c r="CK72" s="1302"/>
      <c r="CL72" s="1302"/>
      <c r="CM72" s="1302"/>
      <c r="CN72" s="1302" t="s">
        <v>561</v>
      </c>
      <c r="CO72" s="1302"/>
      <c r="CP72" s="1302"/>
      <c r="CQ72" s="1302"/>
      <c r="CR72" s="1302"/>
      <c r="CS72" s="1302"/>
      <c r="CT72" s="1302"/>
      <c r="CU72" s="1302"/>
      <c r="CV72" s="1302" t="s">
        <v>562</v>
      </c>
      <c r="CW72" s="1302"/>
      <c r="CX72" s="1302"/>
      <c r="CY72" s="1302"/>
      <c r="CZ72" s="1302"/>
      <c r="DA72" s="1302"/>
      <c r="DB72" s="1302"/>
      <c r="DC72" s="1302"/>
    </row>
    <row r="73" spans="2:107">
      <c r="B73" s="1277"/>
      <c r="G73" s="1303"/>
      <c r="H73" s="1303"/>
      <c r="I73" s="1303"/>
      <c r="J73" s="1303"/>
      <c r="K73" s="1325"/>
      <c r="L73" s="1325"/>
      <c r="M73" s="1325"/>
      <c r="N73" s="1325"/>
      <c r="AM73" s="1295"/>
      <c r="AN73" s="1306" t="s">
        <v>606</v>
      </c>
      <c r="AO73" s="1306"/>
      <c r="AP73" s="1306"/>
      <c r="AQ73" s="1306"/>
      <c r="AR73" s="1306"/>
      <c r="AS73" s="1306"/>
      <c r="AT73" s="1306"/>
      <c r="AU73" s="1306"/>
      <c r="AV73" s="1306"/>
      <c r="AW73" s="1306"/>
      <c r="AX73" s="1306"/>
      <c r="AY73" s="1306"/>
      <c r="AZ73" s="1306"/>
      <c r="BA73" s="1306"/>
      <c r="BB73" s="1306" t="s">
        <v>607</v>
      </c>
      <c r="BC73" s="1306"/>
      <c r="BD73" s="1306"/>
      <c r="BE73" s="1306"/>
      <c r="BF73" s="1306"/>
      <c r="BG73" s="1306"/>
      <c r="BH73" s="1306"/>
      <c r="BI73" s="1306"/>
      <c r="BJ73" s="1306"/>
      <c r="BK73" s="1306"/>
      <c r="BL73" s="1306"/>
      <c r="BM73" s="1306"/>
      <c r="BN73" s="1306"/>
      <c r="BO73" s="1306"/>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612</v>
      </c>
      <c r="BC75" s="1306"/>
      <c r="BD75" s="1306"/>
      <c r="BE75" s="1306"/>
      <c r="BF75" s="1306"/>
      <c r="BG75" s="1306"/>
      <c r="BH75" s="1306"/>
      <c r="BI75" s="1306"/>
      <c r="BJ75" s="1306"/>
      <c r="BK75" s="1306"/>
      <c r="BL75" s="1306"/>
      <c r="BM75" s="1306"/>
      <c r="BN75" s="1306"/>
      <c r="BO75" s="1306"/>
      <c r="BP75" s="1308">
        <v>-0.7</v>
      </c>
      <c r="BQ75" s="1308"/>
      <c r="BR75" s="1308"/>
      <c r="BS75" s="1308"/>
      <c r="BT75" s="1308"/>
      <c r="BU75" s="1308"/>
      <c r="BV75" s="1308"/>
      <c r="BW75" s="1308"/>
      <c r="BX75" s="1308">
        <v>-1.9</v>
      </c>
      <c r="BY75" s="1308"/>
      <c r="BZ75" s="1308"/>
      <c r="CA75" s="1308"/>
      <c r="CB75" s="1308"/>
      <c r="CC75" s="1308"/>
      <c r="CD75" s="1308"/>
      <c r="CE75" s="1308"/>
      <c r="CF75" s="1308">
        <v>-2.5</v>
      </c>
      <c r="CG75" s="1308"/>
      <c r="CH75" s="1308"/>
      <c r="CI75" s="1308"/>
      <c r="CJ75" s="1308"/>
      <c r="CK75" s="1308"/>
      <c r="CL75" s="1308"/>
      <c r="CM75" s="1308"/>
      <c r="CN75" s="1308">
        <v>-2.1</v>
      </c>
      <c r="CO75" s="1308"/>
      <c r="CP75" s="1308"/>
      <c r="CQ75" s="1308"/>
      <c r="CR75" s="1308"/>
      <c r="CS75" s="1308"/>
      <c r="CT75" s="1308"/>
      <c r="CU75" s="1308"/>
      <c r="CV75" s="1308">
        <v>-1.9</v>
      </c>
      <c r="CW75" s="1308"/>
      <c r="CX75" s="1308"/>
      <c r="CY75" s="1308"/>
      <c r="CZ75" s="1308"/>
      <c r="DA75" s="1308"/>
      <c r="DB75" s="1308"/>
      <c r="DC75" s="1308"/>
    </row>
    <row r="76" spans="2:107">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1277"/>
      <c r="G77" s="1296"/>
      <c r="H77" s="1296"/>
      <c r="I77" s="1296"/>
      <c r="J77" s="1296"/>
      <c r="K77" s="1325"/>
      <c r="L77" s="1325"/>
      <c r="M77" s="1325"/>
      <c r="N77" s="1325"/>
      <c r="AN77" s="1302" t="s">
        <v>609</v>
      </c>
      <c r="AO77" s="1302"/>
      <c r="AP77" s="1302"/>
      <c r="AQ77" s="1302"/>
      <c r="AR77" s="1302"/>
      <c r="AS77" s="1302"/>
      <c r="AT77" s="1302"/>
      <c r="AU77" s="1302"/>
      <c r="AV77" s="1302"/>
      <c r="AW77" s="1302"/>
      <c r="AX77" s="1302"/>
      <c r="AY77" s="1302"/>
      <c r="AZ77" s="1302"/>
      <c r="BA77" s="1302"/>
      <c r="BB77" s="1306" t="s">
        <v>607</v>
      </c>
      <c r="BC77" s="1306"/>
      <c r="BD77" s="1306"/>
      <c r="BE77" s="1306"/>
      <c r="BF77" s="1306"/>
      <c r="BG77" s="1306"/>
      <c r="BH77" s="1306"/>
      <c r="BI77" s="1306"/>
      <c r="BJ77" s="1306"/>
      <c r="BK77" s="1306"/>
      <c r="BL77" s="1306"/>
      <c r="BM77" s="1306"/>
      <c r="BN77" s="1306"/>
      <c r="BO77" s="1306"/>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612</v>
      </c>
      <c r="BC79" s="1306"/>
      <c r="BD79" s="1306"/>
      <c r="BE79" s="1306"/>
      <c r="BF79" s="1306"/>
      <c r="BG79" s="1306"/>
      <c r="BH79" s="1306"/>
      <c r="BI79" s="1306"/>
      <c r="BJ79" s="1306"/>
      <c r="BK79" s="1306"/>
      <c r="BL79" s="1306"/>
      <c r="BM79" s="1306"/>
      <c r="BN79" s="1306"/>
      <c r="BO79" s="1306"/>
      <c r="BP79" s="1308">
        <v>7.7</v>
      </c>
      <c r="BQ79" s="1308"/>
      <c r="BR79" s="1308"/>
      <c r="BS79" s="1308"/>
      <c r="BT79" s="1308"/>
      <c r="BU79" s="1308"/>
      <c r="BV79" s="1308"/>
      <c r="BW79" s="1308"/>
      <c r="BX79" s="1308">
        <v>7.2</v>
      </c>
      <c r="BY79" s="1308"/>
      <c r="BZ79" s="1308"/>
      <c r="CA79" s="1308"/>
      <c r="CB79" s="1308"/>
      <c r="CC79" s="1308"/>
      <c r="CD79" s="1308"/>
      <c r="CE79" s="1308"/>
      <c r="CF79" s="1308">
        <v>6</v>
      </c>
      <c r="CG79" s="1308"/>
      <c r="CH79" s="1308"/>
      <c r="CI79" s="1308"/>
      <c r="CJ79" s="1308"/>
      <c r="CK79" s="1308"/>
      <c r="CL79" s="1308"/>
      <c r="CM79" s="1308"/>
      <c r="CN79" s="1308">
        <v>5.6</v>
      </c>
      <c r="CO79" s="1308"/>
      <c r="CP79" s="1308"/>
      <c r="CQ79" s="1308"/>
      <c r="CR79" s="1308"/>
      <c r="CS79" s="1308"/>
      <c r="CT79" s="1308"/>
      <c r="CU79" s="1308"/>
      <c r="CV79" s="1308">
        <v>5.3</v>
      </c>
      <c r="CW79" s="1308"/>
      <c r="CX79" s="1308"/>
      <c r="CY79" s="1308"/>
      <c r="CZ79" s="1308"/>
      <c r="DA79" s="1308"/>
      <c r="DB79" s="1308"/>
      <c r="DC79" s="1308"/>
    </row>
    <row r="80" spans="2:107">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1277"/>
    </row>
    <row r="82" spans="2:109" ht="17.2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c r="DD84" s="1270"/>
      <c r="DE84" s="1270"/>
    </row>
    <row r="85" spans="2:109">
      <c r="DD85" s="1270"/>
      <c r="DE85" s="1270"/>
    </row>
    <row r="86" spans="2:109" hidden="1">
      <c r="DD86" s="1270"/>
      <c r="DE86" s="1270"/>
    </row>
    <row r="87" spans="2:109" hidden="1">
      <c r="K87" s="1328"/>
      <c r="AQ87" s="1328"/>
      <c r="BC87" s="1328"/>
      <c r="BO87" s="1328"/>
      <c r="CA87" s="1328"/>
      <c r="CM87" s="1328"/>
      <c r="CY87" s="1328"/>
      <c r="DD87" s="1270"/>
      <c r="DE87" s="1270"/>
    </row>
    <row r="88" spans="2:109" hidden="1">
      <c r="DD88" s="1270"/>
      <c r="DE88" s="1270"/>
    </row>
    <row r="89" spans="2:109" hidden="1">
      <c r="DD89" s="1270"/>
      <c r="DE89" s="1270"/>
    </row>
    <row r="90" spans="2:109" hidden="1">
      <c r="DD90" s="1270"/>
      <c r="DE90" s="1270"/>
    </row>
    <row r="91" spans="2:109" hidden="1">
      <c r="DD91" s="1270"/>
      <c r="DE91" s="1270"/>
    </row>
    <row r="92" spans="2:109" ht="13.5" hidden="1" customHeight="1">
      <c r="DD92" s="1270"/>
      <c r="DE92" s="1270"/>
    </row>
    <row r="93" spans="2:109" ht="13.5" hidden="1" customHeight="1">
      <c r="DD93" s="1270"/>
      <c r="DE93" s="1270"/>
    </row>
    <row r="94" spans="2:109" ht="13.5" hidden="1" customHeight="1">
      <c r="DD94" s="1270"/>
      <c r="DE94" s="1270"/>
    </row>
    <row r="95" spans="2:109" ht="13.5" hidden="1" customHeight="1">
      <c r="DD95" s="1270"/>
      <c r="DE95" s="1270"/>
    </row>
    <row r="96" spans="2:109" ht="13.5" hidden="1" customHeight="1">
      <c r="DD96" s="1270"/>
      <c r="DE96" s="1270"/>
    </row>
    <row r="97" spans="108:109" ht="13.5" hidden="1" customHeight="1">
      <c r="DD97" s="1270"/>
      <c r="DE97" s="1270"/>
    </row>
    <row r="98" spans="108:109" ht="13.5" hidden="1" customHeight="1">
      <c r="DD98" s="1270"/>
      <c r="DE98" s="1270"/>
    </row>
    <row r="99" spans="108:109" ht="13.5" hidden="1" customHeight="1">
      <c r="DD99" s="1270"/>
      <c r="DE99" s="1270"/>
    </row>
    <row r="100" spans="108:109" ht="13.5" hidden="1" customHeight="1">
      <c r="DD100" s="1270"/>
      <c r="DE100" s="1270"/>
    </row>
    <row r="101" spans="108:109" ht="13.5" hidden="1" customHeight="1">
      <c r="DD101" s="1270"/>
      <c r="DE101" s="1270"/>
    </row>
    <row r="102" spans="108:109" ht="13.5" hidden="1" customHeight="1">
      <c r="DD102" s="1270"/>
      <c r="DE102" s="1270"/>
    </row>
    <row r="103" spans="108:109" ht="13.5" hidden="1" customHeight="1">
      <c r="DD103" s="1270"/>
      <c r="DE103" s="1270"/>
    </row>
    <row r="104" spans="108:109" ht="13.5" hidden="1" customHeight="1">
      <c r="DD104" s="1270"/>
      <c r="DE104" s="1270"/>
    </row>
    <row r="105" spans="108:109" ht="13.5" hidden="1" customHeight="1">
      <c r="DD105" s="1270"/>
      <c r="DE105" s="1270"/>
    </row>
    <row r="106" spans="108:109" ht="13.5" hidden="1" customHeight="1">
      <c r="DD106" s="1270"/>
      <c r="DE106" s="1270"/>
    </row>
    <row r="107" spans="108:109" ht="13.5" hidden="1" customHeight="1">
      <c r="DD107" s="1270"/>
      <c r="DE107" s="1270"/>
    </row>
    <row r="108" spans="108:109" ht="13.5" hidden="1" customHeight="1">
      <c r="DD108" s="1270"/>
      <c r="DE108" s="1270"/>
    </row>
    <row r="109" spans="108:109" ht="13.5" hidden="1" customHeight="1">
      <c r="DD109" s="1270"/>
      <c r="DE109" s="1270"/>
    </row>
    <row r="110" spans="108:109" ht="13.5" hidden="1" customHeight="1">
      <c r="DD110" s="1270"/>
      <c r="DE110" s="1270"/>
    </row>
    <row r="111" spans="108:109" ht="13.5" hidden="1" customHeight="1">
      <c r="DD111" s="1270"/>
      <c r="DE111" s="1270"/>
    </row>
    <row r="112" spans="108:109" ht="13.5" hidden="1" customHeight="1">
      <c r="DD112" s="1270"/>
      <c r="DE112" s="1270"/>
    </row>
    <row r="113" spans="108:109" ht="13.5" hidden="1" customHeight="1">
      <c r="DD113" s="1270"/>
      <c r="DE113" s="1270"/>
    </row>
    <row r="114" spans="108:109" ht="13.5" hidden="1" customHeight="1">
      <c r="DD114" s="1270"/>
      <c r="DE114" s="1270"/>
    </row>
    <row r="115" spans="108:109" ht="13.5" hidden="1" customHeight="1">
      <c r="DD115" s="1270"/>
      <c r="DE115" s="1270"/>
    </row>
    <row r="116" spans="108:109" ht="13.5" hidden="1" customHeight="1">
      <c r="DD116" s="1270"/>
      <c r="DE116" s="1270"/>
    </row>
    <row r="117" spans="108:109" ht="13.5" hidden="1" customHeight="1">
      <c r="DD117" s="1270"/>
      <c r="DE117" s="1270"/>
    </row>
    <row r="118" spans="108:109" ht="13.5" hidden="1" customHeight="1">
      <c r="DD118" s="1270"/>
      <c r="DE118" s="1270"/>
    </row>
    <row r="119" spans="108:109" ht="13.5" hidden="1" customHeight="1">
      <c r="DD119" s="1270"/>
      <c r="DE119" s="1270"/>
    </row>
    <row r="120" spans="108:109" ht="13.5" hidden="1" customHeight="1">
      <c r="DD120" s="1270"/>
      <c r="DE120" s="1270"/>
    </row>
    <row r="121" spans="108:109" ht="13.5" hidden="1" customHeight="1">
      <c r="DD121" s="1270"/>
      <c r="DE121" s="1270"/>
    </row>
    <row r="122" spans="108:109" ht="13.5" hidden="1" customHeight="1">
      <c r="DD122" s="1270"/>
      <c r="DE122" s="1270"/>
    </row>
    <row r="123" spans="108:109" ht="13.5" hidden="1" customHeight="1">
      <c r="DD123" s="1270"/>
      <c r="DE123" s="1270"/>
    </row>
    <row r="124" spans="108:109" ht="13.5" hidden="1" customHeight="1">
      <c r="DD124" s="1270"/>
      <c r="DE124" s="1270"/>
    </row>
    <row r="125" spans="108:109" ht="13.5" hidden="1" customHeight="1">
      <c r="DD125" s="1270"/>
      <c r="DE125" s="1270"/>
    </row>
    <row r="126" spans="108:109" ht="13.5" hidden="1" customHeight="1">
      <c r="DD126" s="1270"/>
      <c r="DE126" s="1270"/>
    </row>
    <row r="127" spans="108:109" ht="13.5" hidden="1" customHeight="1">
      <c r="DD127" s="1270"/>
      <c r="DE127" s="1270"/>
    </row>
    <row r="128" spans="108:109" ht="13.5" hidden="1" customHeight="1">
      <c r="DD128" s="1270"/>
      <c r="DE128" s="1270"/>
    </row>
    <row r="129" spans="108:109" ht="13.5" hidden="1" customHeight="1">
      <c r="DD129" s="1270"/>
      <c r="DE129" s="1270"/>
    </row>
    <row r="130" spans="108:109" ht="13.5" hidden="1" customHeight="1">
      <c r="DD130" s="1270"/>
      <c r="DE130" s="1270"/>
    </row>
    <row r="131" spans="108:109" ht="13.5" hidden="1" customHeight="1">
      <c r="DD131" s="1270"/>
      <c r="DE131" s="1270"/>
    </row>
    <row r="132" spans="108:109" ht="13.5" hidden="1" customHeight="1">
      <c r="DD132" s="1270"/>
      <c r="DE132" s="1270"/>
    </row>
    <row r="133" spans="108:109" ht="13.5" hidden="1" customHeight="1">
      <c r="DD133" s="1270"/>
      <c r="DE133" s="1270"/>
    </row>
    <row r="134" spans="108:109" ht="13.5" hidden="1" customHeight="1">
      <c r="DD134" s="1270"/>
      <c r="DE134" s="1270"/>
    </row>
    <row r="135" spans="108:109" ht="13.5" hidden="1" customHeight="1">
      <c r="DD135" s="1270"/>
      <c r="DE135" s="1270"/>
    </row>
    <row r="136" spans="108:109" ht="13.5" hidden="1" customHeight="1">
      <c r="DD136" s="1270"/>
      <c r="DE136" s="1270"/>
    </row>
    <row r="137" spans="108:109" ht="13.5" hidden="1" customHeight="1">
      <c r="DD137" s="1270"/>
      <c r="DE137" s="1270"/>
    </row>
    <row r="138" spans="108:109" ht="13.5" hidden="1" customHeight="1">
      <c r="DD138" s="1270"/>
      <c r="DE138" s="1270"/>
    </row>
    <row r="139" spans="108:109" ht="13.5" hidden="1" customHeight="1">
      <c r="DD139" s="1270"/>
      <c r="DE139" s="1270"/>
    </row>
    <row r="140" spans="108:109" ht="13.5" hidden="1" customHeight="1">
      <c r="DD140" s="1270"/>
      <c r="DE140" s="1270"/>
    </row>
    <row r="141" spans="108:109" ht="13.5" hidden="1" customHeight="1">
      <c r="DD141" s="1270"/>
      <c r="DE141" s="1270"/>
    </row>
    <row r="142" spans="108:109" ht="13.5" hidden="1" customHeight="1">
      <c r="DD142" s="1270"/>
      <c r="DE142" s="1270"/>
    </row>
    <row r="143" spans="108:109" ht="13.5" hidden="1" customHeight="1">
      <c r="DD143" s="1270"/>
      <c r="DE143" s="1270"/>
    </row>
    <row r="144" spans="108:109" ht="13.5" hidden="1" customHeight="1">
      <c r="DD144" s="1270"/>
      <c r="DE144" s="1270"/>
    </row>
    <row r="145" spans="108:109" ht="13.5" hidden="1" customHeight="1">
      <c r="DD145" s="1270"/>
      <c r="DE145" s="1270"/>
    </row>
    <row r="146" spans="108:109" ht="13.5" hidden="1" customHeight="1">
      <c r="DD146" s="1270"/>
      <c r="DE146" s="1270"/>
    </row>
    <row r="147" spans="108:109" ht="13.5" hidden="1" customHeight="1">
      <c r="DD147" s="1270"/>
      <c r="DE147" s="1270"/>
    </row>
    <row r="148" spans="108:109" ht="13.5" hidden="1" customHeight="1">
      <c r="DD148" s="1270"/>
      <c r="DE148" s="1270"/>
    </row>
    <row r="149" spans="108:109" ht="13.5" hidden="1" customHeight="1">
      <c r="DD149" s="1270"/>
      <c r="DE149" s="1270"/>
    </row>
    <row r="150" spans="108:109" ht="13.5" hidden="1" customHeight="1">
      <c r="DD150" s="1270"/>
      <c r="DE150" s="1270"/>
    </row>
    <row r="151" spans="108:109" ht="13.5" hidden="1" customHeight="1">
      <c r="DD151" s="1270"/>
      <c r="DE151" s="1270"/>
    </row>
    <row r="152" spans="108:109" ht="13.5" hidden="1" customHeight="1">
      <c r="DD152" s="1270"/>
      <c r="DE152" s="1270"/>
    </row>
    <row r="153" spans="108:109" ht="13.5" hidden="1" customHeight="1">
      <c r="DD153" s="1270"/>
      <c r="DE153" s="1270"/>
    </row>
    <row r="154" spans="108:109" ht="13.5" hidden="1" customHeight="1">
      <c r="DD154" s="1270"/>
      <c r="DE154" s="1270"/>
    </row>
    <row r="155" spans="108:109" ht="13.5" hidden="1" customHeight="1">
      <c r="DD155" s="1270"/>
      <c r="DE155" s="1270"/>
    </row>
    <row r="156" spans="108:109" ht="13.5" hidden="1" customHeight="1">
      <c r="DD156" s="1270"/>
      <c r="DE156" s="1270"/>
    </row>
    <row r="157" spans="108:109" ht="13.5" hidden="1" customHeight="1">
      <c r="DD157" s="1270"/>
      <c r="DE157" s="1270"/>
    </row>
    <row r="158" spans="108:109" ht="13.5" hidden="1" customHeight="1">
      <c r="DD158" s="1270"/>
      <c r="DE158" s="1270"/>
    </row>
    <row r="159" spans="108:109" ht="13.5" hidden="1" customHeight="1">
      <c r="DD159" s="1270"/>
      <c r="DE159" s="1270"/>
    </row>
    <row r="160" spans="108:109" ht="13.5" hidden="1" customHeight="1">
      <c r="DD160" s="1270"/>
      <c r="DE160" s="127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6v6EU9xMzUlmEhbrabMpVJhHWfW8DAKIqHzKJkli2Ts3Ur7Y8sYrw/5SNOBnVE3asI9KiJTMdsfCQEamwVqw==" saltValue="pKt4UtU/gx8FmQgj5RmA6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OFcjKr4hDYQqvrCEYE6x3qTKtcrJUzHXv5bjw7shUUKpAAWo8YmvUmL/i/Iy6inspMFK1n7UxA0Wd6YgN9HBA==" saltValue="XdSdtRJszg9G4fEDWyoP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1jacZ1ZkHRmZHs8M2HL6xTZPtFJgR60SJyd9yuekBMETjB7YbECeO7ES5oxYhQ6Q83PWv5VACiRIHgBrYML0g==" saltValue="1Mdumo/WEuuFjng3hmj0A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186968</v>
      </c>
      <c r="E3" s="161"/>
      <c r="F3" s="162">
        <v>288550</v>
      </c>
      <c r="G3" s="163"/>
      <c r="H3" s="164"/>
    </row>
    <row r="4" spans="1:8">
      <c r="A4" s="165"/>
      <c r="B4" s="166"/>
      <c r="C4" s="167"/>
      <c r="D4" s="168">
        <v>143504</v>
      </c>
      <c r="E4" s="169"/>
      <c r="F4" s="170">
        <v>141525</v>
      </c>
      <c r="G4" s="171"/>
      <c r="H4" s="172"/>
    </row>
    <row r="5" spans="1:8">
      <c r="A5" s="153" t="s">
        <v>550</v>
      </c>
      <c r="B5" s="158"/>
      <c r="C5" s="159"/>
      <c r="D5" s="160">
        <v>83946</v>
      </c>
      <c r="E5" s="161"/>
      <c r="F5" s="162">
        <v>245039</v>
      </c>
      <c r="G5" s="163"/>
      <c r="H5" s="164"/>
    </row>
    <row r="6" spans="1:8">
      <c r="A6" s="165"/>
      <c r="B6" s="166"/>
      <c r="C6" s="167"/>
      <c r="D6" s="168">
        <v>43449</v>
      </c>
      <c r="E6" s="169"/>
      <c r="F6" s="170">
        <v>108922</v>
      </c>
      <c r="G6" s="171"/>
      <c r="H6" s="172"/>
    </row>
    <row r="7" spans="1:8">
      <c r="A7" s="153" t="s">
        <v>551</v>
      </c>
      <c r="B7" s="158"/>
      <c r="C7" s="159"/>
      <c r="D7" s="160">
        <v>96315</v>
      </c>
      <c r="E7" s="161"/>
      <c r="F7" s="162">
        <v>237994</v>
      </c>
      <c r="G7" s="163"/>
      <c r="H7" s="164"/>
    </row>
    <row r="8" spans="1:8">
      <c r="A8" s="165"/>
      <c r="B8" s="166"/>
      <c r="C8" s="167"/>
      <c r="D8" s="168">
        <v>74073</v>
      </c>
      <c r="E8" s="169"/>
      <c r="F8" s="170">
        <v>110361</v>
      </c>
      <c r="G8" s="171"/>
      <c r="H8" s="172"/>
    </row>
    <row r="9" spans="1:8">
      <c r="A9" s="153" t="s">
        <v>552</v>
      </c>
      <c r="B9" s="158"/>
      <c r="C9" s="159"/>
      <c r="D9" s="160">
        <v>57011</v>
      </c>
      <c r="E9" s="161"/>
      <c r="F9" s="162">
        <v>267911</v>
      </c>
      <c r="G9" s="163"/>
      <c r="H9" s="164"/>
    </row>
    <row r="10" spans="1:8">
      <c r="A10" s="165"/>
      <c r="B10" s="166"/>
      <c r="C10" s="167"/>
      <c r="D10" s="168">
        <v>43299</v>
      </c>
      <c r="E10" s="169"/>
      <c r="F10" s="170">
        <v>106425</v>
      </c>
      <c r="G10" s="171"/>
      <c r="H10" s="172"/>
    </row>
    <row r="11" spans="1:8">
      <c r="A11" s="153" t="s">
        <v>553</v>
      </c>
      <c r="B11" s="158"/>
      <c r="C11" s="159"/>
      <c r="D11" s="160">
        <v>86362</v>
      </c>
      <c r="E11" s="161"/>
      <c r="F11" s="162">
        <v>228215</v>
      </c>
      <c r="G11" s="163"/>
      <c r="H11" s="164"/>
    </row>
    <row r="12" spans="1:8">
      <c r="A12" s="165"/>
      <c r="B12" s="166"/>
      <c r="C12" s="173"/>
      <c r="D12" s="168">
        <v>66804</v>
      </c>
      <c r="E12" s="169"/>
      <c r="F12" s="170">
        <v>117571</v>
      </c>
      <c r="G12" s="171"/>
      <c r="H12" s="172"/>
    </row>
    <row r="13" spans="1:8">
      <c r="A13" s="153"/>
      <c r="B13" s="158"/>
      <c r="C13" s="174"/>
      <c r="D13" s="175">
        <v>102120</v>
      </c>
      <c r="E13" s="176"/>
      <c r="F13" s="177">
        <v>253542</v>
      </c>
      <c r="G13" s="178"/>
      <c r="H13" s="164"/>
    </row>
    <row r="14" spans="1:8">
      <c r="A14" s="165"/>
      <c r="B14" s="166"/>
      <c r="C14" s="167"/>
      <c r="D14" s="168">
        <v>74226</v>
      </c>
      <c r="E14" s="169"/>
      <c r="F14" s="170">
        <v>116961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4.13</v>
      </c>
      <c r="C19" s="179">
        <f>ROUND(VALUE(SUBSTITUTE(実質収支比率等に係る経年分析!G$48,"▲","-")),2)</f>
        <v>9.98</v>
      </c>
      <c r="D19" s="179">
        <f>ROUND(VALUE(SUBSTITUTE(実質収支比率等に係る経年分析!H$48,"▲","-")),2)</f>
        <v>11.01</v>
      </c>
      <c r="E19" s="179">
        <f>ROUND(VALUE(SUBSTITUTE(実質収支比率等に係る経年分析!I$48,"▲","-")),2)</f>
        <v>8.64</v>
      </c>
      <c r="F19" s="179">
        <f>ROUND(VALUE(SUBSTITUTE(実質収支比率等に係る経年分析!J$48,"▲","-")),2)</f>
        <v>14.53</v>
      </c>
    </row>
    <row r="20" spans="1:11">
      <c r="A20" s="179" t="s">
        <v>55</v>
      </c>
      <c r="B20" s="179">
        <f>ROUND(VALUE(SUBSTITUTE(実質収支比率等に係る経年分析!F$47,"▲","-")),2)</f>
        <v>120.76</v>
      </c>
      <c r="C20" s="179">
        <f>ROUND(VALUE(SUBSTITUTE(実質収支比率等に係る経年分析!G$47,"▲","-")),2)</f>
        <v>123.21</v>
      </c>
      <c r="D20" s="179">
        <f>ROUND(VALUE(SUBSTITUTE(実質収支比率等に係る経年分析!H$47,"▲","-")),2)</f>
        <v>124.31</v>
      </c>
      <c r="E20" s="179">
        <f>ROUND(VALUE(SUBSTITUTE(実質収支比率等に係る経年分析!I$47,"▲","-")),2)</f>
        <v>122.31</v>
      </c>
      <c r="F20" s="179">
        <f>ROUND(VALUE(SUBSTITUTE(実質収支比率等に係る経年分析!J$47,"▲","-")),2)</f>
        <v>113.74</v>
      </c>
    </row>
    <row r="21" spans="1:11">
      <c r="A21" s="179" t="s">
        <v>56</v>
      </c>
      <c r="B21" s="179">
        <f>IF(ISNUMBER(VALUE(SUBSTITUTE(実質収支比率等に係る経年分析!F$49,"▲","-"))),ROUND(VALUE(SUBSTITUTE(実質収支比率等に係る経年分析!F$49,"▲","-")),2),NA())</f>
        <v>-10.85</v>
      </c>
      <c r="C21" s="179">
        <f>IF(ISNUMBER(VALUE(SUBSTITUTE(実質収支比率等に係る経年分析!G$49,"▲","-"))),ROUND(VALUE(SUBSTITUTE(実質収支比率等に係る経年分析!G$49,"▲","-")),2),NA())</f>
        <v>13.82</v>
      </c>
      <c r="D21" s="179">
        <f>IF(ISNUMBER(VALUE(SUBSTITUTE(実質収支比率等に係る経年分析!H$49,"▲","-"))),ROUND(VALUE(SUBSTITUTE(実質収支比率等に係る経年分析!H$49,"▲","-")),2),NA())</f>
        <v>1.01</v>
      </c>
      <c r="E21" s="179">
        <f>IF(ISNUMBER(VALUE(SUBSTITUTE(実質収支比率等に係る経年分析!I$49,"▲","-"))),ROUND(VALUE(SUBSTITUTE(実質収支比率等に係る経年分析!I$49,"▲","-")),2),NA())</f>
        <v>-2.12</v>
      </c>
      <c r="F21" s="179">
        <f>IF(ISNUMBER(VALUE(SUBSTITUTE(実質収支比率等に係る経年分析!J$49,"▲","-"))),ROUND(VALUE(SUBSTITUTE(実質収支比率等に係る経年分析!J$49,"▲","-")),2),NA())</f>
        <v>-2.63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介護予防支援事業特別会計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1.1200000000000001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0.91</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3.24</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4.13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14.53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99</v>
      </c>
      <c r="E42" s="181"/>
      <c r="F42" s="181"/>
      <c r="G42" s="181">
        <f>'実質公債費比率（分子）の構造'!L$52</f>
        <v>105</v>
      </c>
      <c r="H42" s="181"/>
      <c r="I42" s="181"/>
      <c r="J42" s="181">
        <f>'実質公債費比率（分子）の構造'!M$52</f>
        <v>112</v>
      </c>
      <c r="K42" s="181"/>
      <c r="L42" s="181"/>
      <c r="M42" s="181">
        <f>'実質公債費比率（分子）の構造'!N$52</f>
        <v>129</v>
      </c>
      <c r="N42" s="181"/>
      <c r="O42" s="181"/>
      <c r="P42" s="181">
        <f>'実質公債費比率（分子）の構造'!O$52</f>
        <v>131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8</v>
      </c>
      <c r="L44" s="181"/>
      <c r="M44" s="181"/>
      <c r="N44" s="181">
        <f>'実質公債費比率（分子）の構造'!O$50</f>
        <v>8</v>
      </c>
      <c r="O44" s="181"/>
      <c r="P44" s="181"/>
    </row>
    <row r="45" spans="1:16">
      <c r="A45" s="181" t="s">
        <v>66</v>
      </c>
      <c r="B45" s="181">
        <f>'実質公債費比率（分子）の構造'!K$49</f>
        <v>3</v>
      </c>
      <c r="C45" s="181"/>
      <c r="D45" s="181"/>
      <c r="E45" s="181">
        <f>'実質公債費比率（分子）の構造'!L$49</f>
        <v>6</v>
      </c>
      <c r="F45" s="181"/>
      <c r="G45" s="181"/>
      <c r="H45" s="181">
        <f>'実質公債費比率（分子）の構造'!M$49</f>
        <v>14</v>
      </c>
      <c r="I45" s="181"/>
      <c r="J45" s="181"/>
      <c r="K45" s="181">
        <f>'実質公債費比率（分子）の構造'!N$49</f>
        <v>17</v>
      </c>
      <c r="L45" s="181"/>
      <c r="M45" s="181"/>
      <c r="N45" s="181">
        <f>'実質公債費比率（分子）の構造'!O$49</f>
        <v>16</v>
      </c>
      <c r="O45" s="181"/>
      <c r="P45" s="181"/>
    </row>
    <row r="46" spans="1:16">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43</v>
      </c>
      <c r="C49" s="181"/>
      <c r="D49" s="181"/>
      <c r="E49" s="181">
        <f>'実質公債費比率（分子）の構造'!L$45</f>
        <v>52</v>
      </c>
      <c r="F49" s="181"/>
      <c r="G49" s="181"/>
      <c r="H49" s="181">
        <f>'実質公債費比率（分子）の構造'!M$45</f>
        <v>68</v>
      </c>
      <c r="I49" s="181"/>
      <c r="J49" s="181"/>
      <c r="K49" s="181">
        <f>'実質公債費比率（分子）の構造'!N$45</f>
        <v>78</v>
      </c>
      <c r="L49" s="181"/>
      <c r="M49" s="181"/>
      <c r="N49" s="181">
        <f>'実質公債費比率（分子）の構造'!O$45</f>
        <v>79</v>
      </c>
      <c r="O49" s="181"/>
      <c r="P49" s="181"/>
    </row>
    <row r="50" spans="1:16">
      <c r="A50" s="181" t="s">
        <v>71</v>
      </c>
      <c r="B50" s="181" t="e">
        <f>NA()</f>
        <v>#N/A</v>
      </c>
      <c r="C50" s="181">
        <f>IF(ISNUMBER('実質公債費比率（分子）の構造'!K$53),'実質公債費比率（分子）の構造'!K$53,NA())</f>
        <v>-42</v>
      </c>
      <c r="D50" s="181" t="e">
        <f>NA()</f>
        <v>#N/A</v>
      </c>
      <c r="E50" s="181" t="e">
        <f>NA()</f>
        <v>#N/A</v>
      </c>
      <c r="F50" s="181">
        <f>IF(ISNUMBER('実質公債費比率（分子）の構造'!L$53),'実質公債費比率（分子）の構造'!L$53,NA())</f>
        <v>-36</v>
      </c>
      <c r="G50" s="181" t="e">
        <f>NA()</f>
        <v>#N/A</v>
      </c>
      <c r="H50" s="181" t="e">
        <f>NA()</f>
        <v>#N/A</v>
      </c>
      <c r="I50" s="181">
        <f>IF(ISNUMBER('実質公債費比率（分子）の構造'!M$53),'実質公債費比率（分子）の構造'!M$53,NA())</f>
        <v>-19</v>
      </c>
      <c r="J50" s="181" t="e">
        <f>NA()</f>
        <v>#N/A</v>
      </c>
      <c r="K50" s="181" t="e">
        <f>NA()</f>
        <v>#N/A</v>
      </c>
      <c r="L50" s="181">
        <f>IF(ISNUMBER('実質公債費比率（分子）の構造'!N$53),'実質公債費比率（分子）の構造'!N$53,NA())</f>
        <v>-26</v>
      </c>
      <c r="M50" s="181" t="e">
        <f>NA()</f>
        <v>#N/A</v>
      </c>
      <c r="N50" s="181" t="e">
        <f>NA()</f>
        <v>#N/A</v>
      </c>
      <c r="O50" s="181">
        <f>IF(ISNUMBER('実質公債費比率（分子）の構造'!O$53),'実質公債費比率（分子）の構造'!O$53,NA())</f>
        <v>-28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1696</v>
      </c>
      <c r="E56" s="180"/>
      <c r="F56" s="180"/>
      <c r="G56" s="180">
        <f>'将来負担比率（分子）の構造'!J$52</f>
        <v>1736</v>
      </c>
      <c r="H56" s="180"/>
      <c r="I56" s="180"/>
      <c r="J56" s="180">
        <f>'将来負担比率（分子）の構造'!K$52</f>
        <v>1735</v>
      </c>
      <c r="K56" s="180"/>
      <c r="L56" s="180"/>
      <c r="M56" s="180">
        <f>'将来負担比率（分子）の構造'!L$52</f>
        <v>1747</v>
      </c>
      <c r="N56" s="180"/>
      <c r="O56" s="180"/>
      <c r="P56" s="180">
        <f>'将来負担比率（分子）の構造'!M$52</f>
        <v>1724</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2891</v>
      </c>
      <c r="E58" s="180"/>
      <c r="F58" s="180"/>
      <c r="G58" s="180">
        <f>'将来負担比率（分子）の構造'!J$50</f>
        <v>3049</v>
      </c>
      <c r="H58" s="180"/>
      <c r="I58" s="180"/>
      <c r="J58" s="180">
        <f>'将来負担比率（分子）の構造'!K$50</f>
        <v>3178</v>
      </c>
      <c r="K58" s="180"/>
      <c r="L58" s="180"/>
      <c r="M58" s="180">
        <f>'将来負担比率（分子）の構造'!L$50</f>
        <v>3308</v>
      </c>
      <c r="N58" s="180"/>
      <c r="O58" s="180"/>
      <c r="P58" s="180">
        <f>'将来負担比率（分子）の構造'!M$50</f>
        <v>3405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345</v>
      </c>
      <c r="C62" s="180"/>
      <c r="D62" s="180"/>
      <c r="E62" s="180">
        <f>'将来負担比率（分子）の構造'!J$45</f>
        <v>375</v>
      </c>
      <c r="F62" s="180"/>
      <c r="G62" s="180"/>
      <c r="H62" s="180">
        <f>'将来負担比率（分子）の構造'!K$45</f>
        <v>313</v>
      </c>
      <c r="I62" s="180"/>
      <c r="J62" s="180"/>
      <c r="K62" s="180">
        <f>'将来負担比率（分子）の構造'!L$45</f>
        <v>327</v>
      </c>
      <c r="L62" s="180"/>
      <c r="M62" s="180"/>
      <c r="N62" s="180">
        <f>'将来負担比率（分子）の構造'!M$45</f>
        <v>316</v>
      </c>
      <c r="O62" s="180"/>
      <c r="P62" s="180"/>
    </row>
    <row r="63" spans="1:16">
      <c r="A63" s="180" t="s">
        <v>34</v>
      </c>
      <c r="B63" s="180">
        <f>'将来負担比率（分子）の構造'!I$44</f>
        <v>213</v>
      </c>
      <c r="C63" s="180"/>
      <c r="D63" s="180"/>
      <c r="E63" s="180">
        <f>'将来負担比率（分子）の構造'!J$44</f>
        <v>202</v>
      </c>
      <c r="F63" s="180"/>
      <c r="G63" s="180"/>
      <c r="H63" s="180">
        <f>'将来負担比率（分子）の構造'!K$44</f>
        <v>192</v>
      </c>
      <c r="I63" s="180"/>
      <c r="J63" s="180"/>
      <c r="K63" s="180">
        <f>'将来負担比率（分子）の構造'!L$44</f>
        <v>179</v>
      </c>
      <c r="L63" s="180"/>
      <c r="M63" s="180"/>
      <c r="N63" s="180">
        <f>'将来負担比率（分子）の構造'!M$44</f>
        <v>168</v>
      </c>
      <c r="O63" s="180"/>
      <c r="P63" s="180"/>
    </row>
    <row r="64" spans="1:16">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c r="A65" s="180" t="s">
        <v>32</v>
      </c>
      <c r="B65" s="180">
        <f>'将来負担比率（分子）の構造'!I$42</f>
        <v>91</v>
      </c>
      <c r="C65" s="180"/>
      <c r="D65" s="180"/>
      <c r="E65" s="180">
        <f>'将来負担比率（分子）の構造'!J$42</f>
        <v>80</v>
      </c>
      <c r="F65" s="180"/>
      <c r="G65" s="180"/>
      <c r="H65" s="180">
        <f>'将来負担比率（分子）の構造'!K$42</f>
        <v>68</v>
      </c>
      <c r="I65" s="180"/>
      <c r="J65" s="180"/>
      <c r="K65" s="180">
        <f>'将来負担比率（分子）の構造'!L$42</f>
        <v>61</v>
      </c>
      <c r="L65" s="180"/>
      <c r="M65" s="180"/>
      <c r="N65" s="180">
        <f>'将来負担比率（分子）の構造'!M$42</f>
        <v>53</v>
      </c>
      <c r="O65" s="180"/>
      <c r="P65" s="180"/>
    </row>
    <row r="66" spans="1:16">
      <c r="A66" s="180" t="s">
        <v>31</v>
      </c>
      <c r="B66" s="180">
        <f>'将来負担比率（分子）の構造'!I$41</f>
        <v>609</v>
      </c>
      <c r="C66" s="180"/>
      <c r="D66" s="180"/>
      <c r="E66" s="180">
        <f>'将来負担比率（分子）の構造'!J$41</f>
        <v>607</v>
      </c>
      <c r="F66" s="180"/>
      <c r="G66" s="180"/>
      <c r="H66" s="180">
        <f>'将来負担比率（分子）の構造'!K$41</f>
        <v>549</v>
      </c>
      <c r="I66" s="180"/>
      <c r="J66" s="180"/>
      <c r="K66" s="180">
        <f>'将来負担比率（分子）の構造'!L$41</f>
        <v>474</v>
      </c>
      <c r="L66" s="180"/>
      <c r="M66" s="180"/>
      <c r="N66" s="180">
        <f>'将来負担比率（分子）の構造'!M$41</f>
        <v>443</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1727</v>
      </c>
      <c r="C72" s="184">
        <f>基金残高に係る経年分析!G55</f>
        <v>1728</v>
      </c>
      <c r="D72" s="184">
        <f>基金残高に係る経年分析!H55</f>
        <v>1607</v>
      </c>
    </row>
    <row r="73" spans="1:16">
      <c r="A73" s="183" t="s">
        <v>78</v>
      </c>
      <c r="B73" s="184">
        <f>基金残高に係る経年分析!F56</f>
        <v>61</v>
      </c>
      <c r="C73" s="184">
        <f>基金残高に係る経年分析!G56</f>
        <v>61</v>
      </c>
      <c r="D73" s="184">
        <f>基金残高に係る経年分析!H56</f>
        <v>61</v>
      </c>
    </row>
    <row r="74" spans="1:16">
      <c r="A74" s="183" t="s">
        <v>79</v>
      </c>
      <c r="B74" s="184">
        <f>基金残高に係る経年分析!F57</f>
        <v>1217</v>
      </c>
      <c r="C74" s="184">
        <f>基金残高に係る経年分析!G57</f>
        <v>1339</v>
      </c>
      <c r="D74" s="184">
        <f>基金残高に係る経年分析!H57</f>
        <v>1522</v>
      </c>
    </row>
  </sheetData>
  <sheetProtection algorithmName="SHA-512" hashValue="iNhBlzSFn8EgL/47P6I3kL9OUUcLlxqNuQ5Sugy4Oy0rZ7+UN6YDGQbkJRTrYGzWPcoGgp7FThYY8lSLmqJv2g==" saltValue="tafrhDjlOvEVs7MEi6rV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228</v>
      </c>
      <c r="C5" s="723"/>
      <c r="D5" s="723"/>
      <c r="E5" s="723"/>
      <c r="F5" s="723"/>
      <c r="G5" s="723"/>
      <c r="H5" s="723"/>
      <c r="I5" s="723"/>
      <c r="J5" s="723"/>
      <c r="K5" s="723"/>
      <c r="L5" s="723"/>
      <c r="M5" s="723"/>
      <c r="N5" s="723"/>
      <c r="O5" s="723"/>
      <c r="P5" s="723"/>
      <c r="Q5" s="724"/>
      <c r="R5" s="688">
        <v>802805</v>
      </c>
      <c r="S5" s="689"/>
      <c r="T5" s="689"/>
      <c r="U5" s="689"/>
      <c r="V5" s="689"/>
      <c r="W5" s="689"/>
      <c r="X5" s="689"/>
      <c r="Y5" s="735"/>
      <c r="Z5" s="753">
        <v>37.4</v>
      </c>
      <c r="AA5" s="753"/>
      <c r="AB5" s="753"/>
      <c r="AC5" s="753"/>
      <c r="AD5" s="754">
        <v>802805</v>
      </c>
      <c r="AE5" s="754"/>
      <c r="AF5" s="754"/>
      <c r="AG5" s="754"/>
      <c r="AH5" s="754"/>
      <c r="AI5" s="754"/>
      <c r="AJ5" s="754"/>
      <c r="AK5" s="754"/>
      <c r="AL5" s="736">
        <v>58.1</v>
      </c>
      <c r="AM5" s="705"/>
      <c r="AN5" s="705"/>
      <c r="AO5" s="737"/>
      <c r="AP5" s="722" t="s">
        <v>229</v>
      </c>
      <c r="AQ5" s="723"/>
      <c r="AR5" s="723"/>
      <c r="AS5" s="723"/>
      <c r="AT5" s="723"/>
      <c r="AU5" s="723"/>
      <c r="AV5" s="723"/>
      <c r="AW5" s="723"/>
      <c r="AX5" s="723"/>
      <c r="AY5" s="723"/>
      <c r="AZ5" s="723"/>
      <c r="BA5" s="723"/>
      <c r="BB5" s="723"/>
      <c r="BC5" s="723"/>
      <c r="BD5" s="723"/>
      <c r="BE5" s="723"/>
      <c r="BF5" s="724"/>
      <c r="BG5" s="623">
        <v>772391</v>
      </c>
      <c r="BH5" s="626"/>
      <c r="BI5" s="626"/>
      <c r="BJ5" s="626"/>
      <c r="BK5" s="626"/>
      <c r="BL5" s="626"/>
      <c r="BM5" s="626"/>
      <c r="BN5" s="627"/>
      <c r="BO5" s="685">
        <v>96.2</v>
      </c>
      <c r="BP5" s="685"/>
      <c r="BQ5" s="685"/>
      <c r="BR5" s="685"/>
      <c r="BS5" s="686" t="s">
        <v>230</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222</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c r="B6" s="620" t="s">
        <v>234</v>
      </c>
      <c r="C6" s="621"/>
      <c r="D6" s="621"/>
      <c r="E6" s="621"/>
      <c r="F6" s="621"/>
      <c r="G6" s="621"/>
      <c r="H6" s="621"/>
      <c r="I6" s="621"/>
      <c r="J6" s="621"/>
      <c r="K6" s="621"/>
      <c r="L6" s="621"/>
      <c r="M6" s="621"/>
      <c r="N6" s="621"/>
      <c r="O6" s="621"/>
      <c r="P6" s="621"/>
      <c r="Q6" s="622"/>
      <c r="R6" s="623">
        <v>24613</v>
      </c>
      <c r="S6" s="626"/>
      <c r="T6" s="626"/>
      <c r="U6" s="626"/>
      <c r="V6" s="626"/>
      <c r="W6" s="626"/>
      <c r="X6" s="626"/>
      <c r="Y6" s="627"/>
      <c r="Z6" s="685">
        <v>1.1000000000000001</v>
      </c>
      <c r="AA6" s="685"/>
      <c r="AB6" s="685"/>
      <c r="AC6" s="685"/>
      <c r="AD6" s="686">
        <v>24613</v>
      </c>
      <c r="AE6" s="686"/>
      <c r="AF6" s="686"/>
      <c r="AG6" s="686"/>
      <c r="AH6" s="686"/>
      <c r="AI6" s="686"/>
      <c r="AJ6" s="686"/>
      <c r="AK6" s="686"/>
      <c r="AL6" s="628">
        <v>1.8</v>
      </c>
      <c r="AM6" s="629"/>
      <c r="AN6" s="629"/>
      <c r="AO6" s="687"/>
      <c r="AP6" s="620" t="s">
        <v>235</v>
      </c>
      <c r="AQ6" s="621"/>
      <c r="AR6" s="621"/>
      <c r="AS6" s="621"/>
      <c r="AT6" s="621"/>
      <c r="AU6" s="621"/>
      <c r="AV6" s="621"/>
      <c r="AW6" s="621"/>
      <c r="AX6" s="621"/>
      <c r="AY6" s="621"/>
      <c r="AZ6" s="621"/>
      <c r="BA6" s="621"/>
      <c r="BB6" s="621"/>
      <c r="BC6" s="621"/>
      <c r="BD6" s="621"/>
      <c r="BE6" s="621"/>
      <c r="BF6" s="622"/>
      <c r="BG6" s="623">
        <v>772391</v>
      </c>
      <c r="BH6" s="626"/>
      <c r="BI6" s="626"/>
      <c r="BJ6" s="626"/>
      <c r="BK6" s="626"/>
      <c r="BL6" s="626"/>
      <c r="BM6" s="626"/>
      <c r="BN6" s="627"/>
      <c r="BO6" s="685">
        <v>96.2</v>
      </c>
      <c r="BP6" s="685"/>
      <c r="BQ6" s="685"/>
      <c r="BR6" s="685"/>
      <c r="BS6" s="686" t="s">
        <v>130</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3">
        <v>50030</v>
      </c>
      <c r="CS6" s="626"/>
      <c r="CT6" s="626"/>
      <c r="CU6" s="626"/>
      <c r="CV6" s="626"/>
      <c r="CW6" s="626"/>
      <c r="CX6" s="626"/>
      <c r="CY6" s="627"/>
      <c r="CZ6" s="736">
        <v>2.6</v>
      </c>
      <c r="DA6" s="705"/>
      <c r="DB6" s="705"/>
      <c r="DC6" s="739"/>
      <c r="DD6" s="631" t="s">
        <v>230</v>
      </c>
      <c r="DE6" s="626"/>
      <c r="DF6" s="626"/>
      <c r="DG6" s="626"/>
      <c r="DH6" s="626"/>
      <c r="DI6" s="626"/>
      <c r="DJ6" s="626"/>
      <c r="DK6" s="626"/>
      <c r="DL6" s="626"/>
      <c r="DM6" s="626"/>
      <c r="DN6" s="626"/>
      <c r="DO6" s="626"/>
      <c r="DP6" s="627"/>
      <c r="DQ6" s="631">
        <v>50030</v>
      </c>
      <c r="DR6" s="626"/>
      <c r="DS6" s="626"/>
      <c r="DT6" s="626"/>
      <c r="DU6" s="626"/>
      <c r="DV6" s="626"/>
      <c r="DW6" s="626"/>
      <c r="DX6" s="626"/>
      <c r="DY6" s="626"/>
      <c r="DZ6" s="626"/>
      <c r="EA6" s="626"/>
      <c r="EB6" s="626"/>
      <c r="EC6" s="666"/>
    </row>
    <row r="7" spans="2:143" ht="11.25" customHeight="1">
      <c r="B7" s="620" t="s">
        <v>237</v>
      </c>
      <c r="C7" s="621"/>
      <c r="D7" s="621"/>
      <c r="E7" s="621"/>
      <c r="F7" s="621"/>
      <c r="G7" s="621"/>
      <c r="H7" s="621"/>
      <c r="I7" s="621"/>
      <c r="J7" s="621"/>
      <c r="K7" s="621"/>
      <c r="L7" s="621"/>
      <c r="M7" s="621"/>
      <c r="N7" s="621"/>
      <c r="O7" s="621"/>
      <c r="P7" s="621"/>
      <c r="Q7" s="622"/>
      <c r="R7" s="623">
        <v>665</v>
      </c>
      <c r="S7" s="626"/>
      <c r="T7" s="626"/>
      <c r="U7" s="626"/>
      <c r="V7" s="626"/>
      <c r="W7" s="626"/>
      <c r="X7" s="626"/>
      <c r="Y7" s="627"/>
      <c r="Z7" s="685">
        <v>0</v>
      </c>
      <c r="AA7" s="685"/>
      <c r="AB7" s="685"/>
      <c r="AC7" s="685"/>
      <c r="AD7" s="686">
        <v>665</v>
      </c>
      <c r="AE7" s="686"/>
      <c r="AF7" s="686"/>
      <c r="AG7" s="686"/>
      <c r="AH7" s="686"/>
      <c r="AI7" s="686"/>
      <c r="AJ7" s="686"/>
      <c r="AK7" s="686"/>
      <c r="AL7" s="628">
        <v>0</v>
      </c>
      <c r="AM7" s="629"/>
      <c r="AN7" s="629"/>
      <c r="AO7" s="687"/>
      <c r="AP7" s="620" t="s">
        <v>238</v>
      </c>
      <c r="AQ7" s="621"/>
      <c r="AR7" s="621"/>
      <c r="AS7" s="621"/>
      <c r="AT7" s="621"/>
      <c r="AU7" s="621"/>
      <c r="AV7" s="621"/>
      <c r="AW7" s="621"/>
      <c r="AX7" s="621"/>
      <c r="AY7" s="621"/>
      <c r="AZ7" s="621"/>
      <c r="BA7" s="621"/>
      <c r="BB7" s="621"/>
      <c r="BC7" s="621"/>
      <c r="BD7" s="621"/>
      <c r="BE7" s="621"/>
      <c r="BF7" s="622"/>
      <c r="BG7" s="623">
        <v>210533</v>
      </c>
      <c r="BH7" s="626"/>
      <c r="BI7" s="626"/>
      <c r="BJ7" s="626"/>
      <c r="BK7" s="626"/>
      <c r="BL7" s="626"/>
      <c r="BM7" s="626"/>
      <c r="BN7" s="627"/>
      <c r="BO7" s="685">
        <v>26.2</v>
      </c>
      <c r="BP7" s="685"/>
      <c r="BQ7" s="685"/>
      <c r="BR7" s="685"/>
      <c r="BS7" s="686" t="s">
        <v>230</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3">
        <v>596781</v>
      </c>
      <c r="CS7" s="626"/>
      <c r="CT7" s="626"/>
      <c r="CU7" s="626"/>
      <c r="CV7" s="626"/>
      <c r="CW7" s="626"/>
      <c r="CX7" s="626"/>
      <c r="CY7" s="627"/>
      <c r="CZ7" s="685">
        <v>31.1</v>
      </c>
      <c r="DA7" s="685"/>
      <c r="DB7" s="685"/>
      <c r="DC7" s="685"/>
      <c r="DD7" s="631">
        <v>65323</v>
      </c>
      <c r="DE7" s="626"/>
      <c r="DF7" s="626"/>
      <c r="DG7" s="626"/>
      <c r="DH7" s="626"/>
      <c r="DI7" s="626"/>
      <c r="DJ7" s="626"/>
      <c r="DK7" s="626"/>
      <c r="DL7" s="626"/>
      <c r="DM7" s="626"/>
      <c r="DN7" s="626"/>
      <c r="DO7" s="626"/>
      <c r="DP7" s="627"/>
      <c r="DQ7" s="631">
        <v>512155</v>
      </c>
      <c r="DR7" s="626"/>
      <c r="DS7" s="626"/>
      <c r="DT7" s="626"/>
      <c r="DU7" s="626"/>
      <c r="DV7" s="626"/>
      <c r="DW7" s="626"/>
      <c r="DX7" s="626"/>
      <c r="DY7" s="626"/>
      <c r="DZ7" s="626"/>
      <c r="EA7" s="626"/>
      <c r="EB7" s="626"/>
      <c r="EC7" s="666"/>
    </row>
    <row r="8" spans="2:143" ht="11.25" customHeight="1">
      <c r="B8" s="620" t="s">
        <v>240</v>
      </c>
      <c r="C8" s="621"/>
      <c r="D8" s="621"/>
      <c r="E8" s="621"/>
      <c r="F8" s="621"/>
      <c r="G8" s="621"/>
      <c r="H8" s="621"/>
      <c r="I8" s="621"/>
      <c r="J8" s="621"/>
      <c r="K8" s="621"/>
      <c r="L8" s="621"/>
      <c r="M8" s="621"/>
      <c r="N8" s="621"/>
      <c r="O8" s="621"/>
      <c r="P8" s="621"/>
      <c r="Q8" s="622"/>
      <c r="R8" s="623">
        <v>1403</v>
      </c>
      <c r="S8" s="626"/>
      <c r="T8" s="626"/>
      <c r="U8" s="626"/>
      <c r="V8" s="626"/>
      <c r="W8" s="626"/>
      <c r="X8" s="626"/>
      <c r="Y8" s="627"/>
      <c r="Z8" s="685">
        <v>0.1</v>
      </c>
      <c r="AA8" s="685"/>
      <c r="AB8" s="685"/>
      <c r="AC8" s="685"/>
      <c r="AD8" s="686">
        <v>1403</v>
      </c>
      <c r="AE8" s="686"/>
      <c r="AF8" s="686"/>
      <c r="AG8" s="686"/>
      <c r="AH8" s="686"/>
      <c r="AI8" s="686"/>
      <c r="AJ8" s="686"/>
      <c r="AK8" s="686"/>
      <c r="AL8" s="628">
        <v>0.1</v>
      </c>
      <c r="AM8" s="629"/>
      <c r="AN8" s="629"/>
      <c r="AO8" s="687"/>
      <c r="AP8" s="620" t="s">
        <v>241</v>
      </c>
      <c r="AQ8" s="621"/>
      <c r="AR8" s="621"/>
      <c r="AS8" s="621"/>
      <c r="AT8" s="621"/>
      <c r="AU8" s="621"/>
      <c r="AV8" s="621"/>
      <c r="AW8" s="621"/>
      <c r="AX8" s="621"/>
      <c r="AY8" s="621"/>
      <c r="AZ8" s="621"/>
      <c r="BA8" s="621"/>
      <c r="BB8" s="621"/>
      <c r="BC8" s="621"/>
      <c r="BD8" s="621"/>
      <c r="BE8" s="621"/>
      <c r="BF8" s="622"/>
      <c r="BG8" s="623">
        <v>15242</v>
      </c>
      <c r="BH8" s="626"/>
      <c r="BI8" s="626"/>
      <c r="BJ8" s="626"/>
      <c r="BK8" s="626"/>
      <c r="BL8" s="626"/>
      <c r="BM8" s="626"/>
      <c r="BN8" s="627"/>
      <c r="BO8" s="685">
        <v>1.9</v>
      </c>
      <c r="BP8" s="685"/>
      <c r="BQ8" s="685"/>
      <c r="BR8" s="685"/>
      <c r="BS8" s="631" t="s">
        <v>130</v>
      </c>
      <c r="BT8" s="626"/>
      <c r="BU8" s="626"/>
      <c r="BV8" s="626"/>
      <c r="BW8" s="626"/>
      <c r="BX8" s="626"/>
      <c r="BY8" s="626"/>
      <c r="BZ8" s="626"/>
      <c r="CA8" s="626"/>
      <c r="CB8" s="666"/>
      <c r="CD8" s="667" t="s">
        <v>242</v>
      </c>
      <c r="CE8" s="664"/>
      <c r="CF8" s="664"/>
      <c r="CG8" s="664"/>
      <c r="CH8" s="664"/>
      <c r="CI8" s="664"/>
      <c r="CJ8" s="664"/>
      <c r="CK8" s="664"/>
      <c r="CL8" s="664"/>
      <c r="CM8" s="664"/>
      <c r="CN8" s="664"/>
      <c r="CO8" s="664"/>
      <c r="CP8" s="664"/>
      <c r="CQ8" s="665"/>
      <c r="CR8" s="623">
        <v>425786</v>
      </c>
      <c r="CS8" s="626"/>
      <c r="CT8" s="626"/>
      <c r="CU8" s="626"/>
      <c r="CV8" s="626"/>
      <c r="CW8" s="626"/>
      <c r="CX8" s="626"/>
      <c r="CY8" s="627"/>
      <c r="CZ8" s="685">
        <v>22.2</v>
      </c>
      <c r="DA8" s="685"/>
      <c r="DB8" s="685"/>
      <c r="DC8" s="685"/>
      <c r="DD8" s="631">
        <v>3227</v>
      </c>
      <c r="DE8" s="626"/>
      <c r="DF8" s="626"/>
      <c r="DG8" s="626"/>
      <c r="DH8" s="626"/>
      <c r="DI8" s="626"/>
      <c r="DJ8" s="626"/>
      <c r="DK8" s="626"/>
      <c r="DL8" s="626"/>
      <c r="DM8" s="626"/>
      <c r="DN8" s="626"/>
      <c r="DO8" s="626"/>
      <c r="DP8" s="627"/>
      <c r="DQ8" s="631">
        <v>268804</v>
      </c>
      <c r="DR8" s="626"/>
      <c r="DS8" s="626"/>
      <c r="DT8" s="626"/>
      <c r="DU8" s="626"/>
      <c r="DV8" s="626"/>
      <c r="DW8" s="626"/>
      <c r="DX8" s="626"/>
      <c r="DY8" s="626"/>
      <c r="DZ8" s="626"/>
      <c r="EA8" s="626"/>
      <c r="EB8" s="626"/>
      <c r="EC8" s="666"/>
    </row>
    <row r="9" spans="2:143" ht="11.25" customHeight="1">
      <c r="B9" s="620" t="s">
        <v>243</v>
      </c>
      <c r="C9" s="621"/>
      <c r="D9" s="621"/>
      <c r="E9" s="621"/>
      <c r="F9" s="621"/>
      <c r="G9" s="621"/>
      <c r="H9" s="621"/>
      <c r="I9" s="621"/>
      <c r="J9" s="621"/>
      <c r="K9" s="621"/>
      <c r="L9" s="621"/>
      <c r="M9" s="621"/>
      <c r="N9" s="621"/>
      <c r="O9" s="621"/>
      <c r="P9" s="621"/>
      <c r="Q9" s="622"/>
      <c r="R9" s="623">
        <v>1180</v>
      </c>
      <c r="S9" s="626"/>
      <c r="T9" s="626"/>
      <c r="U9" s="626"/>
      <c r="V9" s="626"/>
      <c r="W9" s="626"/>
      <c r="X9" s="626"/>
      <c r="Y9" s="627"/>
      <c r="Z9" s="685">
        <v>0.1</v>
      </c>
      <c r="AA9" s="685"/>
      <c r="AB9" s="685"/>
      <c r="AC9" s="685"/>
      <c r="AD9" s="686">
        <v>1180</v>
      </c>
      <c r="AE9" s="686"/>
      <c r="AF9" s="686"/>
      <c r="AG9" s="686"/>
      <c r="AH9" s="686"/>
      <c r="AI9" s="686"/>
      <c r="AJ9" s="686"/>
      <c r="AK9" s="686"/>
      <c r="AL9" s="628">
        <v>0.1</v>
      </c>
      <c r="AM9" s="629"/>
      <c r="AN9" s="629"/>
      <c r="AO9" s="687"/>
      <c r="AP9" s="620" t="s">
        <v>244</v>
      </c>
      <c r="AQ9" s="621"/>
      <c r="AR9" s="621"/>
      <c r="AS9" s="621"/>
      <c r="AT9" s="621"/>
      <c r="AU9" s="621"/>
      <c r="AV9" s="621"/>
      <c r="AW9" s="621"/>
      <c r="AX9" s="621"/>
      <c r="AY9" s="621"/>
      <c r="AZ9" s="621"/>
      <c r="BA9" s="621"/>
      <c r="BB9" s="621"/>
      <c r="BC9" s="621"/>
      <c r="BD9" s="621"/>
      <c r="BE9" s="621"/>
      <c r="BF9" s="622"/>
      <c r="BG9" s="623">
        <v>147092</v>
      </c>
      <c r="BH9" s="626"/>
      <c r="BI9" s="626"/>
      <c r="BJ9" s="626"/>
      <c r="BK9" s="626"/>
      <c r="BL9" s="626"/>
      <c r="BM9" s="626"/>
      <c r="BN9" s="627"/>
      <c r="BO9" s="685">
        <v>18.3</v>
      </c>
      <c r="BP9" s="685"/>
      <c r="BQ9" s="685"/>
      <c r="BR9" s="685"/>
      <c r="BS9" s="631" t="s">
        <v>130</v>
      </c>
      <c r="BT9" s="626"/>
      <c r="BU9" s="626"/>
      <c r="BV9" s="626"/>
      <c r="BW9" s="626"/>
      <c r="BX9" s="626"/>
      <c r="BY9" s="626"/>
      <c r="BZ9" s="626"/>
      <c r="CA9" s="626"/>
      <c r="CB9" s="666"/>
      <c r="CD9" s="667" t="s">
        <v>245</v>
      </c>
      <c r="CE9" s="664"/>
      <c r="CF9" s="664"/>
      <c r="CG9" s="664"/>
      <c r="CH9" s="664"/>
      <c r="CI9" s="664"/>
      <c r="CJ9" s="664"/>
      <c r="CK9" s="664"/>
      <c r="CL9" s="664"/>
      <c r="CM9" s="664"/>
      <c r="CN9" s="664"/>
      <c r="CO9" s="664"/>
      <c r="CP9" s="664"/>
      <c r="CQ9" s="665"/>
      <c r="CR9" s="623">
        <v>203074</v>
      </c>
      <c r="CS9" s="626"/>
      <c r="CT9" s="626"/>
      <c r="CU9" s="626"/>
      <c r="CV9" s="626"/>
      <c r="CW9" s="626"/>
      <c r="CX9" s="626"/>
      <c r="CY9" s="627"/>
      <c r="CZ9" s="685">
        <v>10.6</v>
      </c>
      <c r="DA9" s="685"/>
      <c r="DB9" s="685"/>
      <c r="DC9" s="685"/>
      <c r="DD9" s="631">
        <v>15806</v>
      </c>
      <c r="DE9" s="626"/>
      <c r="DF9" s="626"/>
      <c r="DG9" s="626"/>
      <c r="DH9" s="626"/>
      <c r="DI9" s="626"/>
      <c r="DJ9" s="626"/>
      <c r="DK9" s="626"/>
      <c r="DL9" s="626"/>
      <c r="DM9" s="626"/>
      <c r="DN9" s="626"/>
      <c r="DO9" s="626"/>
      <c r="DP9" s="627"/>
      <c r="DQ9" s="631">
        <v>182075</v>
      </c>
      <c r="DR9" s="626"/>
      <c r="DS9" s="626"/>
      <c r="DT9" s="626"/>
      <c r="DU9" s="626"/>
      <c r="DV9" s="626"/>
      <c r="DW9" s="626"/>
      <c r="DX9" s="626"/>
      <c r="DY9" s="626"/>
      <c r="DZ9" s="626"/>
      <c r="EA9" s="626"/>
      <c r="EB9" s="626"/>
      <c r="EC9" s="666"/>
    </row>
    <row r="10" spans="2:143" ht="11.25" customHeight="1">
      <c r="B10" s="620" t="s">
        <v>246</v>
      </c>
      <c r="C10" s="621"/>
      <c r="D10" s="621"/>
      <c r="E10" s="621"/>
      <c r="F10" s="621"/>
      <c r="G10" s="621"/>
      <c r="H10" s="621"/>
      <c r="I10" s="621"/>
      <c r="J10" s="621"/>
      <c r="K10" s="621"/>
      <c r="L10" s="621"/>
      <c r="M10" s="621"/>
      <c r="N10" s="621"/>
      <c r="O10" s="621"/>
      <c r="P10" s="621"/>
      <c r="Q10" s="622"/>
      <c r="R10" s="623" t="s">
        <v>230</v>
      </c>
      <c r="S10" s="626"/>
      <c r="T10" s="626"/>
      <c r="U10" s="626"/>
      <c r="V10" s="626"/>
      <c r="W10" s="626"/>
      <c r="X10" s="626"/>
      <c r="Y10" s="627"/>
      <c r="Z10" s="685" t="s">
        <v>130</v>
      </c>
      <c r="AA10" s="685"/>
      <c r="AB10" s="685"/>
      <c r="AC10" s="685"/>
      <c r="AD10" s="686" t="s">
        <v>130</v>
      </c>
      <c r="AE10" s="686"/>
      <c r="AF10" s="686"/>
      <c r="AG10" s="686"/>
      <c r="AH10" s="686"/>
      <c r="AI10" s="686"/>
      <c r="AJ10" s="686"/>
      <c r="AK10" s="686"/>
      <c r="AL10" s="628" t="s">
        <v>130</v>
      </c>
      <c r="AM10" s="629"/>
      <c r="AN10" s="629"/>
      <c r="AO10" s="687"/>
      <c r="AP10" s="620" t="s">
        <v>247</v>
      </c>
      <c r="AQ10" s="621"/>
      <c r="AR10" s="621"/>
      <c r="AS10" s="621"/>
      <c r="AT10" s="621"/>
      <c r="AU10" s="621"/>
      <c r="AV10" s="621"/>
      <c r="AW10" s="621"/>
      <c r="AX10" s="621"/>
      <c r="AY10" s="621"/>
      <c r="AZ10" s="621"/>
      <c r="BA10" s="621"/>
      <c r="BB10" s="621"/>
      <c r="BC10" s="621"/>
      <c r="BD10" s="621"/>
      <c r="BE10" s="621"/>
      <c r="BF10" s="622"/>
      <c r="BG10" s="623">
        <v>34317</v>
      </c>
      <c r="BH10" s="626"/>
      <c r="BI10" s="626"/>
      <c r="BJ10" s="626"/>
      <c r="BK10" s="626"/>
      <c r="BL10" s="626"/>
      <c r="BM10" s="626"/>
      <c r="BN10" s="627"/>
      <c r="BO10" s="685">
        <v>4.3</v>
      </c>
      <c r="BP10" s="685"/>
      <c r="BQ10" s="685"/>
      <c r="BR10" s="685"/>
      <c r="BS10" s="631" t="s">
        <v>130</v>
      </c>
      <c r="BT10" s="626"/>
      <c r="BU10" s="626"/>
      <c r="BV10" s="626"/>
      <c r="BW10" s="626"/>
      <c r="BX10" s="626"/>
      <c r="BY10" s="626"/>
      <c r="BZ10" s="626"/>
      <c r="CA10" s="626"/>
      <c r="CB10" s="666"/>
      <c r="CD10" s="667" t="s">
        <v>248</v>
      </c>
      <c r="CE10" s="664"/>
      <c r="CF10" s="664"/>
      <c r="CG10" s="664"/>
      <c r="CH10" s="664"/>
      <c r="CI10" s="664"/>
      <c r="CJ10" s="664"/>
      <c r="CK10" s="664"/>
      <c r="CL10" s="664"/>
      <c r="CM10" s="664"/>
      <c r="CN10" s="664"/>
      <c r="CO10" s="664"/>
      <c r="CP10" s="664"/>
      <c r="CQ10" s="665"/>
      <c r="CR10" s="623" t="s">
        <v>230</v>
      </c>
      <c r="CS10" s="626"/>
      <c r="CT10" s="626"/>
      <c r="CU10" s="626"/>
      <c r="CV10" s="626"/>
      <c r="CW10" s="626"/>
      <c r="CX10" s="626"/>
      <c r="CY10" s="627"/>
      <c r="CZ10" s="685" t="s">
        <v>130</v>
      </c>
      <c r="DA10" s="685"/>
      <c r="DB10" s="685"/>
      <c r="DC10" s="685"/>
      <c r="DD10" s="631" t="s">
        <v>230</v>
      </c>
      <c r="DE10" s="626"/>
      <c r="DF10" s="626"/>
      <c r="DG10" s="626"/>
      <c r="DH10" s="626"/>
      <c r="DI10" s="626"/>
      <c r="DJ10" s="626"/>
      <c r="DK10" s="626"/>
      <c r="DL10" s="626"/>
      <c r="DM10" s="626"/>
      <c r="DN10" s="626"/>
      <c r="DO10" s="626"/>
      <c r="DP10" s="627"/>
      <c r="DQ10" s="631" t="s">
        <v>130</v>
      </c>
      <c r="DR10" s="626"/>
      <c r="DS10" s="626"/>
      <c r="DT10" s="626"/>
      <c r="DU10" s="626"/>
      <c r="DV10" s="626"/>
      <c r="DW10" s="626"/>
      <c r="DX10" s="626"/>
      <c r="DY10" s="626"/>
      <c r="DZ10" s="626"/>
      <c r="EA10" s="626"/>
      <c r="EB10" s="626"/>
      <c r="EC10" s="666"/>
    </row>
    <row r="11" spans="2:143" ht="11.25" customHeight="1">
      <c r="B11" s="620" t="s">
        <v>249</v>
      </c>
      <c r="C11" s="621"/>
      <c r="D11" s="621"/>
      <c r="E11" s="621"/>
      <c r="F11" s="621"/>
      <c r="G11" s="621"/>
      <c r="H11" s="621"/>
      <c r="I11" s="621"/>
      <c r="J11" s="621"/>
      <c r="K11" s="621"/>
      <c r="L11" s="621"/>
      <c r="M11" s="621"/>
      <c r="N11" s="621"/>
      <c r="O11" s="621"/>
      <c r="P11" s="621"/>
      <c r="Q11" s="622"/>
      <c r="R11" s="623" t="s">
        <v>130</v>
      </c>
      <c r="S11" s="626"/>
      <c r="T11" s="626"/>
      <c r="U11" s="626"/>
      <c r="V11" s="626"/>
      <c r="W11" s="626"/>
      <c r="X11" s="626"/>
      <c r="Y11" s="627"/>
      <c r="Z11" s="685" t="s">
        <v>130</v>
      </c>
      <c r="AA11" s="685"/>
      <c r="AB11" s="685"/>
      <c r="AC11" s="685"/>
      <c r="AD11" s="686" t="s">
        <v>230</v>
      </c>
      <c r="AE11" s="686"/>
      <c r="AF11" s="686"/>
      <c r="AG11" s="686"/>
      <c r="AH11" s="686"/>
      <c r="AI11" s="686"/>
      <c r="AJ11" s="686"/>
      <c r="AK11" s="686"/>
      <c r="AL11" s="628" t="s">
        <v>230</v>
      </c>
      <c r="AM11" s="629"/>
      <c r="AN11" s="629"/>
      <c r="AO11" s="687"/>
      <c r="AP11" s="620" t="s">
        <v>250</v>
      </c>
      <c r="AQ11" s="621"/>
      <c r="AR11" s="621"/>
      <c r="AS11" s="621"/>
      <c r="AT11" s="621"/>
      <c r="AU11" s="621"/>
      <c r="AV11" s="621"/>
      <c r="AW11" s="621"/>
      <c r="AX11" s="621"/>
      <c r="AY11" s="621"/>
      <c r="AZ11" s="621"/>
      <c r="BA11" s="621"/>
      <c r="BB11" s="621"/>
      <c r="BC11" s="621"/>
      <c r="BD11" s="621"/>
      <c r="BE11" s="621"/>
      <c r="BF11" s="622"/>
      <c r="BG11" s="623">
        <v>13882</v>
      </c>
      <c r="BH11" s="626"/>
      <c r="BI11" s="626"/>
      <c r="BJ11" s="626"/>
      <c r="BK11" s="626"/>
      <c r="BL11" s="626"/>
      <c r="BM11" s="626"/>
      <c r="BN11" s="627"/>
      <c r="BO11" s="685">
        <v>1.7</v>
      </c>
      <c r="BP11" s="685"/>
      <c r="BQ11" s="685"/>
      <c r="BR11" s="685"/>
      <c r="BS11" s="631" t="s">
        <v>230</v>
      </c>
      <c r="BT11" s="626"/>
      <c r="BU11" s="626"/>
      <c r="BV11" s="626"/>
      <c r="BW11" s="626"/>
      <c r="BX11" s="626"/>
      <c r="BY11" s="626"/>
      <c r="BZ11" s="626"/>
      <c r="CA11" s="626"/>
      <c r="CB11" s="666"/>
      <c r="CD11" s="667" t="s">
        <v>251</v>
      </c>
      <c r="CE11" s="664"/>
      <c r="CF11" s="664"/>
      <c r="CG11" s="664"/>
      <c r="CH11" s="664"/>
      <c r="CI11" s="664"/>
      <c r="CJ11" s="664"/>
      <c r="CK11" s="664"/>
      <c r="CL11" s="664"/>
      <c r="CM11" s="664"/>
      <c r="CN11" s="664"/>
      <c r="CO11" s="664"/>
      <c r="CP11" s="664"/>
      <c r="CQ11" s="665"/>
      <c r="CR11" s="623">
        <v>49948</v>
      </c>
      <c r="CS11" s="626"/>
      <c r="CT11" s="626"/>
      <c r="CU11" s="626"/>
      <c r="CV11" s="626"/>
      <c r="CW11" s="626"/>
      <c r="CX11" s="626"/>
      <c r="CY11" s="627"/>
      <c r="CZ11" s="685">
        <v>2.6</v>
      </c>
      <c r="DA11" s="685"/>
      <c r="DB11" s="685"/>
      <c r="DC11" s="685"/>
      <c r="DD11" s="631">
        <v>6457</v>
      </c>
      <c r="DE11" s="626"/>
      <c r="DF11" s="626"/>
      <c r="DG11" s="626"/>
      <c r="DH11" s="626"/>
      <c r="DI11" s="626"/>
      <c r="DJ11" s="626"/>
      <c r="DK11" s="626"/>
      <c r="DL11" s="626"/>
      <c r="DM11" s="626"/>
      <c r="DN11" s="626"/>
      <c r="DO11" s="626"/>
      <c r="DP11" s="627"/>
      <c r="DQ11" s="631">
        <v>35754</v>
      </c>
      <c r="DR11" s="626"/>
      <c r="DS11" s="626"/>
      <c r="DT11" s="626"/>
      <c r="DU11" s="626"/>
      <c r="DV11" s="626"/>
      <c r="DW11" s="626"/>
      <c r="DX11" s="626"/>
      <c r="DY11" s="626"/>
      <c r="DZ11" s="626"/>
      <c r="EA11" s="626"/>
      <c r="EB11" s="626"/>
      <c r="EC11" s="666"/>
    </row>
    <row r="12" spans="2:143" ht="11.25" customHeight="1">
      <c r="B12" s="620" t="s">
        <v>252</v>
      </c>
      <c r="C12" s="621"/>
      <c r="D12" s="621"/>
      <c r="E12" s="621"/>
      <c r="F12" s="621"/>
      <c r="G12" s="621"/>
      <c r="H12" s="621"/>
      <c r="I12" s="621"/>
      <c r="J12" s="621"/>
      <c r="K12" s="621"/>
      <c r="L12" s="621"/>
      <c r="M12" s="621"/>
      <c r="N12" s="621"/>
      <c r="O12" s="621"/>
      <c r="P12" s="621"/>
      <c r="Q12" s="622"/>
      <c r="R12" s="623">
        <v>64542</v>
      </c>
      <c r="S12" s="626"/>
      <c r="T12" s="626"/>
      <c r="U12" s="626"/>
      <c r="V12" s="626"/>
      <c r="W12" s="626"/>
      <c r="X12" s="626"/>
      <c r="Y12" s="627"/>
      <c r="Z12" s="685">
        <v>3</v>
      </c>
      <c r="AA12" s="685"/>
      <c r="AB12" s="685"/>
      <c r="AC12" s="685"/>
      <c r="AD12" s="686">
        <v>64542</v>
      </c>
      <c r="AE12" s="686"/>
      <c r="AF12" s="686"/>
      <c r="AG12" s="686"/>
      <c r="AH12" s="686"/>
      <c r="AI12" s="686"/>
      <c r="AJ12" s="686"/>
      <c r="AK12" s="686"/>
      <c r="AL12" s="628">
        <v>4.7</v>
      </c>
      <c r="AM12" s="629"/>
      <c r="AN12" s="629"/>
      <c r="AO12" s="687"/>
      <c r="AP12" s="620" t="s">
        <v>253</v>
      </c>
      <c r="AQ12" s="621"/>
      <c r="AR12" s="621"/>
      <c r="AS12" s="621"/>
      <c r="AT12" s="621"/>
      <c r="AU12" s="621"/>
      <c r="AV12" s="621"/>
      <c r="AW12" s="621"/>
      <c r="AX12" s="621"/>
      <c r="AY12" s="621"/>
      <c r="AZ12" s="621"/>
      <c r="BA12" s="621"/>
      <c r="BB12" s="621"/>
      <c r="BC12" s="621"/>
      <c r="BD12" s="621"/>
      <c r="BE12" s="621"/>
      <c r="BF12" s="622"/>
      <c r="BG12" s="623">
        <v>520321</v>
      </c>
      <c r="BH12" s="626"/>
      <c r="BI12" s="626"/>
      <c r="BJ12" s="626"/>
      <c r="BK12" s="626"/>
      <c r="BL12" s="626"/>
      <c r="BM12" s="626"/>
      <c r="BN12" s="627"/>
      <c r="BO12" s="685">
        <v>64.8</v>
      </c>
      <c r="BP12" s="685"/>
      <c r="BQ12" s="685"/>
      <c r="BR12" s="685"/>
      <c r="BS12" s="631" t="s">
        <v>130</v>
      </c>
      <c r="BT12" s="626"/>
      <c r="BU12" s="626"/>
      <c r="BV12" s="626"/>
      <c r="BW12" s="626"/>
      <c r="BX12" s="626"/>
      <c r="BY12" s="626"/>
      <c r="BZ12" s="626"/>
      <c r="CA12" s="626"/>
      <c r="CB12" s="666"/>
      <c r="CD12" s="667" t="s">
        <v>254</v>
      </c>
      <c r="CE12" s="664"/>
      <c r="CF12" s="664"/>
      <c r="CG12" s="664"/>
      <c r="CH12" s="664"/>
      <c r="CI12" s="664"/>
      <c r="CJ12" s="664"/>
      <c r="CK12" s="664"/>
      <c r="CL12" s="664"/>
      <c r="CM12" s="664"/>
      <c r="CN12" s="664"/>
      <c r="CO12" s="664"/>
      <c r="CP12" s="664"/>
      <c r="CQ12" s="665"/>
      <c r="CR12" s="623">
        <v>17027</v>
      </c>
      <c r="CS12" s="626"/>
      <c r="CT12" s="626"/>
      <c r="CU12" s="626"/>
      <c r="CV12" s="626"/>
      <c r="CW12" s="626"/>
      <c r="CX12" s="626"/>
      <c r="CY12" s="627"/>
      <c r="CZ12" s="685">
        <v>0.9</v>
      </c>
      <c r="DA12" s="685"/>
      <c r="DB12" s="685"/>
      <c r="DC12" s="685"/>
      <c r="DD12" s="631" t="s">
        <v>130</v>
      </c>
      <c r="DE12" s="626"/>
      <c r="DF12" s="626"/>
      <c r="DG12" s="626"/>
      <c r="DH12" s="626"/>
      <c r="DI12" s="626"/>
      <c r="DJ12" s="626"/>
      <c r="DK12" s="626"/>
      <c r="DL12" s="626"/>
      <c r="DM12" s="626"/>
      <c r="DN12" s="626"/>
      <c r="DO12" s="626"/>
      <c r="DP12" s="627"/>
      <c r="DQ12" s="631">
        <v>15791</v>
      </c>
      <c r="DR12" s="626"/>
      <c r="DS12" s="626"/>
      <c r="DT12" s="626"/>
      <c r="DU12" s="626"/>
      <c r="DV12" s="626"/>
      <c r="DW12" s="626"/>
      <c r="DX12" s="626"/>
      <c r="DY12" s="626"/>
      <c r="DZ12" s="626"/>
      <c r="EA12" s="626"/>
      <c r="EB12" s="626"/>
      <c r="EC12" s="666"/>
    </row>
    <row r="13" spans="2:143" ht="11.25" customHeight="1">
      <c r="B13" s="620" t="s">
        <v>255</v>
      </c>
      <c r="C13" s="621"/>
      <c r="D13" s="621"/>
      <c r="E13" s="621"/>
      <c r="F13" s="621"/>
      <c r="G13" s="621"/>
      <c r="H13" s="621"/>
      <c r="I13" s="621"/>
      <c r="J13" s="621"/>
      <c r="K13" s="621"/>
      <c r="L13" s="621"/>
      <c r="M13" s="621"/>
      <c r="N13" s="621"/>
      <c r="O13" s="621"/>
      <c r="P13" s="621"/>
      <c r="Q13" s="622"/>
      <c r="R13" s="623">
        <v>49778</v>
      </c>
      <c r="S13" s="626"/>
      <c r="T13" s="626"/>
      <c r="U13" s="626"/>
      <c r="V13" s="626"/>
      <c r="W13" s="626"/>
      <c r="X13" s="626"/>
      <c r="Y13" s="627"/>
      <c r="Z13" s="685">
        <v>2.2999999999999998</v>
      </c>
      <c r="AA13" s="685"/>
      <c r="AB13" s="685"/>
      <c r="AC13" s="685"/>
      <c r="AD13" s="686">
        <v>49778</v>
      </c>
      <c r="AE13" s="686"/>
      <c r="AF13" s="686"/>
      <c r="AG13" s="686"/>
      <c r="AH13" s="686"/>
      <c r="AI13" s="686"/>
      <c r="AJ13" s="686"/>
      <c r="AK13" s="686"/>
      <c r="AL13" s="628">
        <v>3.6</v>
      </c>
      <c r="AM13" s="629"/>
      <c r="AN13" s="629"/>
      <c r="AO13" s="687"/>
      <c r="AP13" s="620" t="s">
        <v>256</v>
      </c>
      <c r="AQ13" s="621"/>
      <c r="AR13" s="621"/>
      <c r="AS13" s="621"/>
      <c r="AT13" s="621"/>
      <c r="AU13" s="621"/>
      <c r="AV13" s="621"/>
      <c r="AW13" s="621"/>
      <c r="AX13" s="621"/>
      <c r="AY13" s="621"/>
      <c r="AZ13" s="621"/>
      <c r="BA13" s="621"/>
      <c r="BB13" s="621"/>
      <c r="BC13" s="621"/>
      <c r="BD13" s="621"/>
      <c r="BE13" s="621"/>
      <c r="BF13" s="622"/>
      <c r="BG13" s="623">
        <v>516943</v>
      </c>
      <c r="BH13" s="626"/>
      <c r="BI13" s="626"/>
      <c r="BJ13" s="626"/>
      <c r="BK13" s="626"/>
      <c r="BL13" s="626"/>
      <c r="BM13" s="626"/>
      <c r="BN13" s="627"/>
      <c r="BO13" s="685">
        <v>64.400000000000006</v>
      </c>
      <c r="BP13" s="685"/>
      <c r="BQ13" s="685"/>
      <c r="BR13" s="685"/>
      <c r="BS13" s="631" t="s">
        <v>230</v>
      </c>
      <c r="BT13" s="626"/>
      <c r="BU13" s="626"/>
      <c r="BV13" s="626"/>
      <c r="BW13" s="626"/>
      <c r="BX13" s="626"/>
      <c r="BY13" s="626"/>
      <c r="BZ13" s="626"/>
      <c r="CA13" s="626"/>
      <c r="CB13" s="666"/>
      <c r="CD13" s="667" t="s">
        <v>257</v>
      </c>
      <c r="CE13" s="664"/>
      <c r="CF13" s="664"/>
      <c r="CG13" s="664"/>
      <c r="CH13" s="664"/>
      <c r="CI13" s="664"/>
      <c r="CJ13" s="664"/>
      <c r="CK13" s="664"/>
      <c r="CL13" s="664"/>
      <c r="CM13" s="664"/>
      <c r="CN13" s="664"/>
      <c r="CO13" s="664"/>
      <c r="CP13" s="664"/>
      <c r="CQ13" s="665"/>
      <c r="CR13" s="623">
        <v>148976</v>
      </c>
      <c r="CS13" s="626"/>
      <c r="CT13" s="626"/>
      <c r="CU13" s="626"/>
      <c r="CV13" s="626"/>
      <c r="CW13" s="626"/>
      <c r="CX13" s="626"/>
      <c r="CY13" s="627"/>
      <c r="CZ13" s="685">
        <v>7.8</v>
      </c>
      <c r="DA13" s="685"/>
      <c r="DB13" s="685"/>
      <c r="DC13" s="685"/>
      <c r="DD13" s="631">
        <v>114042</v>
      </c>
      <c r="DE13" s="626"/>
      <c r="DF13" s="626"/>
      <c r="DG13" s="626"/>
      <c r="DH13" s="626"/>
      <c r="DI13" s="626"/>
      <c r="DJ13" s="626"/>
      <c r="DK13" s="626"/>
      <c r="DL13" s="626"/>
      <c r="DM13" s="626"/>
      <c r="DN13" s="626"/>
      <c r="DO13" s="626"/>
      <c r="DP13" s="627"/>
      <c r="DQ13" s="631">
        <v>95227</v>
      </c>
      <c r="DR13" s="626"/>
      <c r="DS13" s="626"/>
      <c r="DT13" s="626"/>
      <c r="DU13" s="626"/>
      <c r="DV13" s="626"/>
      <c r="DW13" s="626"/>
      <c r="DX13" s="626"/>
      <c r="DY13" s="626"/>
      <c r="DZ13" s="626"/>
      <c r="EA13" s="626"/>
      <c r="EB13" s="626"/>
      <c r="EC13" s="666"/>
    </row>
    <row r="14" spans="2:143" ht="11.25" customHeight="1">
      <c r="B14" s="620" t="s">
        <v>258</v>
      </c>
      <c r="C14" s="621"/>
      <c r="D14" s="621"/>
      <c r="E14" s="621"/>
      <c r="F14" s="621"/>
      <c r="G14" s="621"/>
      <c r="H14" s="621"/>
      <c r="I14" s="621"/>
      <c r="J14" s="621"/>
      <c r="K14" s="621"/>
      <c r="L14" s="621"/>
      <c r="M14" s="621"/>
      <c r="N14" s="621"/>
      <c r="O14" s="621"/>
      <c r="P14" s="621"/>
      <c r="Q14" s="622"/>
      <c r="R14" s="623" t="s">
        <v>130</v>
      </c>
      <c r="S14" s="626"/>
      <c r="T14" s="626"/>
      <c r="U14" s="626"/>
      <c r="V14" s="626"/>
      <c r="W14" s="626"/>
      <c r="X14" s="626"/>
      <c r="Y14" s="627"/>
      <c r="Z14" s="685" t="s">
        <v>230</v>
      </c>
      <c r="AA14" s="685"/>
      <c r="AB14" s="685"/>
      <c r="AC14" s="685"/>
      <c r="AD14" s="686" t="s">
        <v>230</v>
      </c>
      <c r="AE14" s="686"/>
      <c r="AF14" s="686"/>
      <c r="AG14" s="686"/>
      <c r="AH14" s="686"/>
      <c r="AI14" s="686"/>
      <c r="AJ14" s="686"/>
      <c r="AK14" s="686"/>
      <c r="AL14" s="628" t="s">
        <v>130</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12211</v>
      </c>
      <c r="BH14" s="626"/>
      <c r="BI14" s="626"/>
      <c r="BJ14" s="626"/>
      <c r="BK14" s="626"/>
      <c r="BL14" s="626"/>
      <c r="BM14" s="626"/>
      <c r="BN14" s="627"/>
      <c r="BO14" s="685">
        <v>1.5</v>
      </c>
      <c r="BP14" s="685"/>
      <c r="BQ14" s="685"/>
      <c r="BR14" s="685"/>
      <c r="BS14" s="631" t="s">
        <v>130</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145182</v>
      </c>
      <c r="CS14" s="626"/>
      <c r="CT14" s="626"/>
      <c r="CU14" s="626"/>
      <c r="CV14" s="626"/>
      <c r="CW14" s="626"/>
      <c r="CX14" s="626"/>
      <c r="CY14" s="627"/>
      <c r="CZ14" s="685">
        <v>7.6</v>
      </c>
      <c r="DA14" s="685"/>
      <c r="DB14" s="685"/>
      <c r="DC14" s="685"/>
      <c r="DD14" s="631">
        <v>47345</v>
      </c>
      <c r="DE14" s="626"/>
      <c r="DF14" s="626"/>
      <c r="DG14" s="626"/>
      <c r="DH14" s="626"/>
      <c r="DI14" s="626"/>
      <c r="DJ14" s="626"/>
      <c r="DK14" s="626"/>
      <c r="DL14" s="626"/>
      <c r="DM14" s="626"/>
      <c r="DN14" s="626"/>
      <c r="DO14" s="626"/>
      <c r="DP14" s="627"/>
      <c r="DQ14" s="631">
        <v>98051</v>
      </c>
      <c r="DR14" s="626"/>
      <c r="DS14" s="626"/>
      <c r="DT14" s="626"/>
      <c r="DU14" s="626"/>
      <c r="DV14" s="626"/>
      <c r="DW14" s="626"/>
      <c r="DX14" s="626"/>
      <c r="DY14" s="626"/>
      <c r="DZ14" s="626"/>
      <c r="EA14" s="626"/>
      <c r="EB14" s="626"/>
      <c r="EC14" s="666"/>
    </row>
    <row r="15" spans="2:143" ht="11.25" customHeight="1">
      <c r="B15" s="620" t="s">
        <v>261</v>
      </c>
      <c r="C15" s="621"/>
      <c r="D15" s="621"/>
      <c r="E15" s="621"/>
      <c r="F15" s="621"/>
      <c r="G15" s="621"/>
      <c r="H15" s="621"/>
      <c r="I15" s="621"/>
      <c r="J15" s="621"/>
      <c r="K15" s="621"/>
      <c r="L15" s="621"/>
      <c r="M15" s="621"/>
      <c r="N15" s="621"/>
      <c r="O15" s="621"/>
      <c r="P15" s="621"/>
      <c r="Q15" s="622"/>
      <c r="R15" s="623">
        <v>7940</v>
      </c>
      <c r="S15" s="626"/>
      <c r="T15" s="626"/>
      <c r="U15" s="626"/>
      <c r="V15" s="626"/>
      <c r="W15" s="626"/>
      <c r="X15" s="626"/>
      <c r="Y15" s="627"/>
      <c r="Z15" s="685">
        <v>0.4</v>
      </c>
      <c r="AA15" s="685"/>
      <c r="AB15" s="685"/>
      <c r="AC15" s="685"/>
      <c r="AD15" s="686">
        <v>7940</v>
      </c>
      <c r="AE15" s="686"/>
      <c r="AF15" s="686"/>
      <c r="AG15" s="686"/>
      <c r="AH15" s="686"/>
      <c r="AI15" s="686"/>
      <c r="AJ15" s="686"/>
      <c r="AK15" s="686"/>
      <c r="AL15" s="628">
        <v>0.6</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29326</v>
      </c>
      <c r="BH15" s="626"/>
      <c r="BI15" s="626"/>
      <c r="BJ15" s="626"/>
      <c r="BK15" s="626"/>
      <c r="BL15" s="626"/>
      <c r="BM15" s="626"/>
      <c r="BN15" s="627"/>
      <c r="BO15" s="685">
        <v>3.7</v>
      </c>
      <c r="BP15" s="685"/>
      <c r="BQ15" s="685"/>
      <c r="BR15" s="685"/>
      <c r="BS15" s="631" t="s">
        <v>230</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203686</v>
      </c>
      <c r="CS15" s="626"/>
      <c r="CT15" s="626"/>
      <c r="CU15" s="626"/>
      <c r="CV15" s="626"/>
      <c r="CW15" s="626"/>
      <c r="CX15" s="626"/>
      <c r="CY15" s="627"/>
      <c r="CZ15" s="685">
        <v>10.6</v>
      </c>
      <c r="DA15" s="685"/>
      <c r="DB15" s="685"/>
      <c r="DC15" s="685"/>
      <c r="DD15" s="631">
        <v>20185</v>
      </c>
      <c r="DE15" s="626"/>
      <c r="DF15" s="626"/>
      <c r="DG15" s="626"/>
      <c r="DH15" s="626"/>
      <c r="DI15" s="626"/>
      <c r="DJ15" s="626"/>
      <c r="DK15" s="626"/>
      <c r="DL15" s="626"/>
      <c r="DM15" s="626"/>
      <c r="DN15" s="626"/>
      <c r="DO15" s="626"/>
      <c r="DP15" s="627"/>
      <c r="DQ15" s="631">
        <v>180354</v>
      </c>
      <c r="DR15" s="626"/>
      <c r="DS15" s="626"/>
      <c r="DT15" s="626"/>
      <c r="DU15" s="626"/>
      <c r="DV15" s="626"/>
      <c r="DW15" s="626"/>
      <c r="DX15" s="626"/>
      <c r="DY15" s="626"/>
      <c r="DZ15" s="626"/>
      <c r="EA15" s="626"/>
      <c r="EB15" s="626"/>
      <c r="EC15" s="666"/>
    </row>
    <row r="16" spans="2:143" ht="11.25" customHeight="1">
      <c r="B16" s="620" t="s">
        <v>264</v>
      </c>
      <c r="C16" s="621"/>
      <c r="D16" s="621"/>
      <c r="E16" s="621"/>
      <c r="F16" s="621"/>
      <c r="G16" s="621"/>
      <c r="H16" s="621"/>
      <c r="I16" s="621"/>
      <c r="J16" s="621"/>
      <c r="K16" s="621"/>
      <c r="L16" s="621"/>
      <c r="M16" s="621"/>
      <c r="N16" s="621"/>
      <c r="O16" s="621"/>
      <c r="P16" s="621"/>
      <c r="Q16" s="622"/>
      <c r="R16" s="623" t="s">
        <v>130</v>
      </c>
      <c r="S16" s="626"/>
      <c r="T16" s="626"/>
      <c r="U16" s="626"/>
      <c r="V16" s="626"/>
      <c r="W16" s="626"/>
      <c r="X16" s="626"/>
      <c r="Y16" s="627"/>
      <c r="Z16" s="685" t="s">
        <v>230</v>
      </c>
      <c r="AA16" s="685"/>
      <c r="AB16" s="685"/>
      <c r="AC16" s="685"/>
      <c r="AD16" s="686" t="s">
        <v>230</v>
      </c>
      <c r="AE16" s="686"/>
      <c r="AF16" s="686"/>
      <c r="AG16" s="686"/>
      <c r="AH16" s="686"/>
      <c r="AI16" s="686"/>
      <c r="AJ16" s="686"/>
      <c r="AK16" s="686"/>
      <c r="AL16" s="628" t="s">
        <v>230</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t="s">
        <v>130</v>
      </c>
      <c r="BH16" s="626"/>
      <c r="BI16" s="626"/>
      <c r="BJ16" s="626"/>
      <c r="BK16" s="626"/>
      <c r="BL16" s="626"/>
      <c r="BM16" s="626"/>
      <c r="BN16" s="627"/>
      <c r="BO16" s="685" t="s">
        <v>230</v>
      </c>
      <c r="BP16" s="685"/>
      <c r="BQ16" s="685"/>
      <c r="BR16" s="685"/>
      <c r="BS16" s="631" t="s">
        <v>130</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t="s">
        <v>230</v>
      </c>
      <c r="CS16" s="626"/>
      <c r="CT16" s="626"/>
      <c r="CU16" s="626"/>
      <c r="CV16" s="626"/>
      <c r="CW16" s="626"/>
      <c r="CX16" s="626"/>
      <c r="CY16" s="627"/>
      <c r="CZ16" s="685" t="s">
        <v>230</v>
      </c>
      <c r="DA16" s="685"/>
      <c r="DB16" s="685"/>
      <c r="DC16" s="685"/>
      <c r="DD16" s="631" t="s">
        <v>130</v>
      </c>
      <c r="DE16" s="626"/>
      <c r="DF16" s="626"/>
      <c r="DG16" s="626"/>
      <c r="DH16" s="626"/>
      <c r="DI16" s="626"/>
      <c r="DJ16" s="626"/>
      <c r="DK16" s="626"/>
      <c r="DL16" s="626"/>
      <c r="DM16" s="626"/>
      <c r="DN16" s="626"/>
      <c r="DO16" s="626"/>
      <c r="DP16" s="627"/>
      <c r="DQ16" s="631" t="s">
        <v>230</v>
      </c>
      <c r="DR16" s="626"/>
      <c r="DS16" s="626"/>
      <c r="DT16" s="626"/>
      <c r="DU16" s="626"/>
      <c r="DV16" s="626"/>
      <c r="DW16" s="626"/>
      <c r="DX16" s="626"/>
      <c r="DY16" s="626"/>
      <c r="DZ16" s="626"/>
      <c r="EA16" s="626"/>
      <c r="EB16" s="626"/>
      <c r="EC16" s="666"/>
    </row>
    <row r="17" spans="2:133" ht="11.25" customHeight="1">
      <c r="B17" s="620" t="s">
        <v>267</v>
      </c>
      <c r="C17" s="621"/>
      <c r="D17" s="621"/>
      <c r="E17" s="621"/>
      <c r="F17" s="621"/>
      <c r="G17" s="621"/>
      <c r="H17" s="621"/>
      <c r="I17" s="621"/>
      <c r="J17" s="621"/>
      <c r="K17" s="621"/>
      <c r="L17" s="621"/>
      <c r="M17" s="621"/>
      <c r="N17" s="621"/>
      <c r="O17" s="621"/>
      <c r="P17" s="621"/>
      <c r="Q17" s="622"/>
      <c r="R17" s="623">
        <v>1688</v>
      </c>
      <c r="S17" s="626"/>
      <c r="T17" s="626"/>
      <c r="U17" s="626"/>
      <c r="V17" s="626"/>
      <c r="W17" s="626"/>
      <c r="X17" s="626"/>
      <c r="Y17" s="627"/>
      <c r="Z17" s="685">
        <v>0.1</v>
      </c>
      <c r="AA17" s="685"/>
      <c r="AB17" s="685"/>
      <c r="AC17" s="685"/>
      <c r="AD17" s="686">
        <v>1688</v>
      </c>
      <c r="AE17" s="686"/>
      <c r="AF17" s="686"/>
      <c r="AG17" s="686"/>
      <c r="AH17" s="686"/>
      <c r="AI17" s="686"/>
      <c r="AJ17" s="686"/>
      <c r="AK17" s="686"/>
      <c r="AL17" s="628">
        <v>0.1</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230</v>
      </c>
      <c r="BH17" s="626"/>
      <c r="BI17" s="626"/>
      <c r="BJ17" s="626"/>
      <c r="BK17" s="626"/>
      <c r="BL17" s="626"/>
      <c r="BM17" s="626"/>
      <c r="BN17" s="627"/>
      <c r="BO17" s="685" t="s">
        <v>130</v>
      </c>
      <c r="BP17" s="685"/>
      <c r="BQ17" s="685"/>
      <c r="BR17" s="685"/>
      <c r="BS17" s="631" t="s">
        <v>230</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79051</v>
      </c>
      <c r="CS17" s="626"/>
      <c r="CT17" s="626"/>
      <c r="CU17" s="626"/>
      <c r="CV17" s="626"/>
      <c r="CW17" s="626"/>
      <c r="CX17" s="626"/>
      <c r="CY17" s="627"/>
      <c r="CZ17" s="685">
        <v>4.0999999999999996</v>
      </c>
      <c r="DA17" s="685"/>
      <c r="DB17" s="685"/>
      <c r="DC17" s="685"/>
      <c r="DD17" s="631" t="s">
        <v>130</v>
      </c>
      <c r="DE17" s="626"/>
      <c r="DF17" s="626"/>
      <c r="DG17" s="626"/>
      <c r="DH17" s="626"/>
      <c r="DI17" s="626"/>
      <c r="DJ17" s="626"/>
      <c r="DK17" s="626"/>
      <c r="DL17" s="626"/>
      <c r="DM17" s="626"/>
      <c r="DN17" s="626"/>
      <c r="DO17" s="626"/>
      <c r="DP17" s="627"/>
      <c r="DQ17" s="631">
        <v>79051</v>
      </c>
      <c r="DR17" s="626"/>
      <c r="DS17" s="626"/>
      <c r="DT17" s="626"/>
      <c r="DU17" s="626"/>
      <c r="DV17" s="626"/>
      <c r="DW17" s="626"/>
      <c r="DX17" s="626"/>
      <c r="DY17" s="626"/>
      <c r="DZ17" s="626"/>
      <c r="EA17" s="626"/>
      <c r="EB17" s="626"/>
      <c r="EC17" s="666"/>
    </row>
    <row r="18" spans="2:133" ht="11.25" customHeight="1">
      <c r="B18" s="620" t="s">
        <v>270</v>
      </c>
      <c r="C18" s="621"/>
      <c r="D18" s="621"/>
      <c r="E18" s="621"/>
      <c r="F18" s="621"/>
      <c r="G18" s="621"/>
      <c r="H18" s="621"/>
      <c r="I18" s="621"/>
      <c r="J18" s="621"/>
      <c r="K18" s="621"/>
      <c r="L18" s="621"/>
      <c r="M18" s="621"/>
      <c r="N18" s="621"/>
      <c r="O18" s="621"/>
      <c r="P18" s="621"/>
      <c r="Q18" s="622"/>
      <c r="R18" s="623">
        <v>513939</v>
      </c>
      <c r="S18" s="626"/>
      <c r="T18" s="626"/>
      <c r="U18" s="626"/>
      <c r="V18" s="626"/>
      <c r="W18" s="626"/>
      <c r="X18" s="626"/>
      <c r="Y18" s="627"/>
      <c r="Z18" s="685">
        <v>23.9</v>
      </c>
      <c r="AA18" s="685"/>
      <c r="AB18" s="685"/>
      <c r="AC18" s="685"/>
      <c r="AD18" s="686">
        <v>413591</v>
      </c>
      <c r="AE18" s="686"/>
      <c r="AF18" s="686"/>
      <c r="AG18" s="686"/>
      <c r="AH18" s="686"/>
      <c r="AI18" s="686"/>
      <c r="AJ18" s="686"/>
      <c r="AK18" s="686"/>
      <c r="AL18" s="628">
        <v>29.9</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130</v>
      </c>
      <c r="BH18" s="626"/>
      <c r="BI18" s="626"/>
      <c r="BJ18" s="626"/>
      <c r="BK18" s="626"/>
      <c r="BL18" s="626"/>
      <c r="BM18" s="626"/>
      <c r="BN18" s="627"/>
      <c r="BO18" s="685" t="s">
        <v>230</v>
      </c>
      <c r="BP18" s="685"/>
      <c r="BQ18" s="685"/>
      <c r="BR18" s="685"/>
      <c r="BS18" s="631" t="s">
        <v>130</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230</v>
      </c>
      <c r="CS18" s="626"/>
      <c r="CT18" s="626"/>
      <c r="CU18" s="626"/>
      <c r="CV18" s="626"/>
      <c r="CW18" s="626"/>
      <c r="CX18" s="626"/>
      <c r="CY18" s="627"/>
      <c r="CZ18" s="685" t="s">
        <v>130</v>
      </c>
      <c r="DA18" s="685"/>
      <c r="DB18" s="685"/>
      <c r="DC18" s="685"/>
      <c r="DD18" s="631" t="s">
        <v>130</v>
      </c>
      <c r="DE18" s="626"/>
      <c r="DF18" s="626"/>
      <c r="DG18" s="626"/>
      <c r="DH18" s="626"/>
      <c r="DI18" s="626"/>
      <c r="DJ18" s="626"/>
      <c r="DK18" s="626"/>
      <c r="DL18" s="626"/>
      <c r="DM18" s="626"/>
      <c r="DN18" s="626"/>
      <c r="DO18" s="626"/>
      <c r="DP18" s="627"/>
      <c r="DQ18" s="631" t="s">
        <v>130</v>
      </c>
      <c r="DR18" s="626"/>
      <c r="DS18" s="626"/>
      <c r="DT18" s="626"/>
      <c r="DU18" s="626"/>
      <c r="DV18" s="626"/>
      <c r="DW18" s="626"/>
      <c r="DX18" s="626"/>
      <c r="DY18" s="626"/>
      <c r="DZ18" s="626"/>
      <c r="EA18" s="626"/>
      <c r="EB18" s="626"/>
      <c r="EC18" s="666"/>
    </row>
    <row r="19" spans="2:133" ht="11.25" customHeight="1">
      <c r="B19" s="620" t="s">
        <v>273</v>
      </c>
      <c r="C19" s="621"/>
      <c r="D19" s="621"/>
      <c r="E19" s="621"/>
      <c r="F19" s="621"/>
      <c r="G19" s="621"/>
      <c r="H19" s="621"/>
      <c r="I19" s="621"/>
      <c r="J19" s="621"/>
      <c r="K19" s="621"/>
      <c r="L19" s="621"/>
      <c r="M19" s="621"/>
      <c r="N19" s="621"/>
      <c r="O19" s="621"/>
      <c r="P19" s="621"/>
      <c r="Q19" s="622"/>
      <c r="R19" s="623">
        <v>413591</v>
      </c>
      <c r="S19" s="626"/>
      <c r="T19" s="626"/>
      <c r="U19" s="626"/>
      <c r="V19" s="626"/>
      <c r="W19" s="626"/>
      <c r="X19" s="626"/>
      <c r="Y19" s="627"/>
      <c r="Z19" s="685">
        <v>19.3</v>
      </c>
      <c r="AA19" s="685"/>
      <c r="AB19" s="685"/>
      <c r="AC19" s="685"/>
      <c r="AD19" s="686">
        <v>413591</v>
      </c>
      <c r="AE19" s="686"/>
      <c r="AF19" s="686"/>
      <c r="AG19" s="686"/>
      <c r="AH19" s="686"/>
      <c r="AI19" s="686"/>
      <c r="AJ19" s="686"/>
      <c r="AK19" s="686"/>
      <c r="AL19" s="628">
        <v>29.9</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30414</v>
      </c>
      <c r="BH19" s="626"/>
      <c r="BI19" s="626"/>
      <c r="BJ19" s="626"/>
      <c r="BK19" s="626"/>
      <c r="BL19" s="626"/>
      <c r="BM19" s="626"/>
      <c r="BN19" s="627"/>
      <c r="BO19" s="685">
        <v>3.8</v>
      </c>
      <c r="BP19" s="685"/>
      <c r="BQ19" s="685"/>
      <c r="BR19" s="685"/>
      <c r="BS19" s="631" t="s">
        <v>230</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130</v>
      </c>
      <c r="CS19" s="626"/>
      <c r="CT19" s="626"/>
      <c r="CU19" s="626"/>
      <c r="CV19" s="626"/>
      <c r="CW19" s="626"/>
      <c r="CX19" s="626"/>
      <c r="CY19" s="627"/>
      <c r="CZ19" s="685" t="s">
        <v>130</v>
      </c>
      <c r="DA19" s="685"/>
      <c r="DB19" s="685"/>
      <c r="DC19" s="685"/>
      <c r="DD19" s="631" t="s">
        <v>130</v>
      </c>
      <c r="DE19" s="626"/>
      <c r="DF19" s="626"/>
      <c r="DG19" s="626"/>
      <c r="DH19" s="626"/>
      <c r="DI19" s="626"/>
      <c r="DJ19" s="626"/>
      <c r="DK19" s="626"/>
      <c r="DL19" s="626"/>
      <c r="DM19" s="626"/>
      <c r="DN19" s="626"/>
      <c r="DO19" s="626"/>
      <c r="DP19" s="627"/>
      <c r="DQ19" s="631" t="s">
        <v>230</v>
      </c>
      <c r="DR19" s="626"/>
      <c r="DS19" s="626"/>
      <c r="DT19" s="626"/>
      <c r="DU19" s="626"/>
      <c r="DV19" s="626"/>
      <c r="DW19" s="626"/>
      <c r="DX19" s="626"/>
      <c r="DY19" s="626"/>
      <c r="DZ19" s="626"/>
      <c r="EA19" s="626"/>
      <c r="EB19" s="626"/>
      <c r="EC19" s="666"/>
    </row>
    <row r="20" spans="2:133" ht="11.25" customHeight="1">
      <c r="B20" s="620" t="s">
        <v>276</v>
      </c>
      <c r="C20" s="621"/>
      <c r="D20" s="621"/>
      <c r="E20" s="621"/>
      <c r="F20" s="621"/>
      <c r="G20" s="621"/>
      <c r="H20" s="621"/>
      <c r="I20" s="621"/>
      <c r="J20" s="621"/>
      <c r="K20" s="621"/>
      <c r="L20" s="621"/>
      <c r="M20" s="621"/>
      <c r="N20" s="621"/>
      <c r="O20" s="621"/>
      <c r="P20" s="621"/>
      <c r="Q20" s="622"/>
      <c r="R20" s="623">
        <v>100348</v>
      </c>
      <c r="S20" s="626"/>
      <c r="T20" s="626"/>
      <c r="U20" s="626"/>
      <c r="V20" s="626"/>
      <c r="W20" s="626"/>
      <c r="X20" s="626"/>
      <c r="Y20" s="627"/>
      <c r="Z20" s="685">
        <v>4.7</v>
      </c>
      <c r="AA20" s="685"/>
      <c r="AB20" s="685"/>
      <c r="AC20" s="685"/>
      <c r="AD20" s="686" t="s">
        <v>230</v>
      </c>
      <c r="AE20" s="686"/>
      <c r="AF20" s="686"/>
      <c r="AG20" s="686"/>
      <c r="AH20" s="686"/>
      <c r="AI20" s="686"/>
      <c r="AJ20" s="686"/>
      <c r="AK20" s="686"/>
      <c r="AL20" s="628" t="s">
        <v>130</v>
      </c>
      <c r="AM20" s="629"/>
      <c r="AN20" s="629"/>
      <c r="AO20" s="687"/>
      <c r="AP20" s="620" t="s">
        <v>277</v>
      </c>
      <c r="AQ20" s="621"/>
      <c r="AR20" s="621"/>
      <c r="AS20" s="621"/>
      <c r="AT20" s="621"/>
      <c r="AU20" s="621"/>
      <c r="AV20" s="621"/>
      <c r="AW20" s="621"/>
      <c r="AX20" s="621"/>
      <c r="AY20" s="621"/>
      <c r="AZ20" s="621"/>
      <c r="BA20" s="621"/>
      <c r="BB20" s="621"/>
      <c r="BC20" s="621"/>
      <c r="BD20" s="621"/>
      <c r="BE20" s="621"/>
      <c r="BF20" s="622"/>
      <c r="BG20" s="623">
        <v>30414</v>
      </c>
      <c r="BH20" s="626"/>
      <c r="BI20" s="626"/>
      <c r="BJ20" s="626"/>
      <c r="BK20" s="626"/>
      <c r="BL20" s="626"/>
      <c r="BM20" s="626"/>
      <c r="BN20" s="627"/>
      <c r="BO20" s="685">
        <v>3.8</v>
      </c>
      <c r="BP20" s="685"/>
      <c r="BQ20" s="685"/>
      <c r="BR20" s="685"/>
      <c r="BS20" s="631" t="s">
        <v>230</v>
      </c>
      <c r="BT20" s="626"/>
      <c r="BU20" s="626"/>
      <c r="BV20" s="626"/>
      <c r="BW20" s="626"/>
      <c r="BX20" s="626"/>
      <c r="BY20" s="626"/>
      <c r="BZ20" s="626"/>
      <c r="CA20" s="626"/>
      <c r="CB20" s="666"/>
      <c r="CD20" s="667" t="s">
        <v>278</v>
      </c>
      <c r="CE20" s="664"/>
      <c r="CF20" s="664"/>
      <c r="CG20" s="664"/>
      <c r="CH20" s="664"/>
      <c r="CI20" s="664"/>
      <c r="CJ20" s="664"/>
      <c r="CK20" s="664"/>
      <c r="CL20" s="664"/>
      <c r="CM20" s="664"/>
      <c r="CN20" s="664"/>
      <c r="CO20" s="664"/>
      <c r="CP20" s="664"/>
      <c r="CQ20" s="665"/>
      <c r="CR20" s="623">
        <v>1919541</v>
      </c>
      <c r="CS20" s="626"/>
      <c r="CT20" s="626"/>
      <c r="CU20" s="626"/>
      <c r="CV20" s="626"/>
      <c r="CW20" s="626"/>
      <c r="CX20" s="626"/>
      <c r="CY20" s="627"/>
      <c r="CZ20" s="685">
        <v>100</v>
      </c>
      <c r="DA20" s="685"/>
      <c r="DB20" s="685"/>
      <c r="DC20" s="685"/>
      <c r="DD20" s="631">
        <v>272385</v>
      </c>
      <c r="DE20" s="626"/>
      <c r="DF20" s="626"/>
      <c r="DG20" s="626"/>
      <c r="DH20" s="626"/>
      <c r="DI20" s="626"/>
      <c r="DJ20" s="626"/>
      <c r="DK20" s="626"/>
      <c r="DL20" s="626"/>
      <c r="DM20" s="626"/>
      <c r="DN20" s="626"/>
      <c r="DO20" s="626"/>
      <c r="DP20" s="627"/>
      <c r="DQ20" s="631">
        <v>1517292</v>
      </c>
      <c r="DR20" s="626"/>
      <c r="DS20" s="626"/>
      <c r="DT20" s="626"/>
      <c r="DU20" s="626"/>
      <c r="DV20" s="626"/>
      <c r="DW20" s="626"/>
      <c r="DX20" s="626"/>
      <c r="DY20" s="626"/>
      <c r="DZ20" s="626"/>
      <c r="EA20" s="626"/>
      <c r="EB20" s="626"/>
      <c r="EC20" s="666"/>
    </row>
    <row r="21" spans="2:133" ht="11.25" customHeight="1">
      <c r="B21" s="620" t="s">
        <v>279</v>
      </c>
      <c r="C21" s="621"/>
      <c r="D21" s="621"/>
      <c r="E21" s="621"/>
      <c r="F21" s="621"/>
      <c r="G21" s="621"/>
      <c r="H21" s="621"/>
      <c r="I21" s="621"/>
      <c r="J21" s="621"/>
      <c r="K21" s="621"/>
      <c r="L21" s="621"/>
      <c r="M21" s="621"/>
      <c r="N21" s="621"/>
      <c r="O21" s="621"/>
      <c r="P21" s="621"/>
      <c r="Q21" s="622"/>
      <c r="R21" s="623" t="s">
        <v>230</v>
      </c>
      <c r="S21" s="626"/>
      <c r="T21" s="626"/>
      <c r="U21" s="626"/>
      <c r="V21" s="626"/>
      <c r="W21" s="626"/>
      <c r="X21" s="626"/>
      <c r="Y21" s="627"/>
      <c r="Z21" s="685" t="s">
        <v>230</v>
      </c>
      <c r="AA21" s="685"/>
      <c r="AB21" s="685"/>
      <c r="AC21" s="685"/>
      <c r="AD21" s="686" t="s">
        <v>230</v>
      </c>
      <c r="AE21" s="686"/>
      <c r="AF21" s="686"/>
      <c r="AG21" s="686"/>
      <c r="AH21" s="686"/>
      <c r="AI21" s="686"/>
      <c r="AJ21" s="686"/>
      <c r="AK21" s="686"/>
      <c r="AL21" s="628" t="s">
        <v>130</v>
      </c>
      <c r="AM21" s="629"/>
      <c r="AN21" s="629"/>
      <c r="AO21" s="687"/>
      <c r="AP21" s="731" t="s">
        <v>280</v>
      </c>
      <c r="AQ21" s="738"/>
      <c r="AR21" s="738"/>
      <c r="AS21" s="738"/>
      <c r="AT21" s="738"/>
      <c r="AU21" s="738"/>
      <c r="AV21" s="738"/>
      <c r="AW21" s="738"/>
      <c r="AX21" s="738"/>
      <c r="AY21" s="738"/>
      <c r="AZ21" s="738"/>
      <c r="BA21" s="738"/>
      <c r="BB21" s="738"/>
      <c r="BC21" s="738"/>
      <c r="BD21" s="738"/>
      <c r="BE21" s="738"/>
      <c r="BF21" s="733"/>
      <c r="BG21" s="623">
        <v>30414</v>
      </c>
      <c r="BH21" s="626"/>
      <c r="BI21" s="626"/>
      <c r="BJ21" s="626"/>
      <c r="BK21" s="626"/>
      <c r="BL21" s="626"/>
      <c r="BM21" s="626"/>
      <c r="BN21" s="627"/>
      <c r="BO21" s="685">
        <v>3.8</v>
      </c>
      <c r="BP21" s="685"/>
      <c r="BQ21" s="685"/>
      <c r="BR21" s="685"/>
      <c r="BS21" s="631" t="s">
        <v>130</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281</v>
      </c>
      <c r="C22" s="621"/>
      <c r="D22" s="621"/>
      <c r="E22" s="621"/>
      <c r="F22" s="621"/>
      <c r="G22" s="621"/>
      <c r="H22" s="621"/>
      <c r="I22" s="621"/>
      <c r="J22" s="621"/>
      <c r="K22" s="621"/>
      <c r="L22" s="621"/>
      <c r="M22" s="621"/>
      <c r="N22" s="621"/>
      <c r="O22" s="621"/>
      <c r="P22" s="621"/>
      <c r="Q22" s="622"/>
      <c r="R22" s="623">
        <v>1468553</v>
      </c>
      <c r="S22" s="626"/>
      <c r="T22" s="626"/>
      <c r="U22" s="626"/>
      <c r="V22" s="626"/>
      <c r="W22" s="626"/>
      <c r="X22" s="626"/>
      <c r="Y22" s="627"/>
      <c r="Z22" s="685">
        <v>68.400000000000006</v>
      </c>
      <c r="AA22" s="685"/>
      <c r="AB22" s="685"/>
      <c r="AC22" s="685"/>
      <c r="AD22" s="686">
        <v>1368205</v>
      </c>
      <c r="AE22" s="686"/>
      <c r="AF22" s="686"/>
      <c r="AG22" s="686"/>
      <c r="AH22" s="686"/>
      <c r="AI22" s="686"/>
      <c r="AJ22" s="686"/>
      <c r="AK22" s="686"/>
      <c r="AL22" s="628">
        <v>99</v>
      </c>
      <c r="AM22" s="629"/>
      <c r="AN22" s="629"/>
      <c r="AO22" s="687"/>
      <c r="AP22" s="731" t="s">
        <v>282</v>
      </c>
      <c r="AQ22" s="738"/>
      <c r="AR22" s="738"/>
      <c r="AS22" s="738"/>
      <c r="AT22" s="738"/>
      <c r="AU22" s="738"/>
      <c r="AV22" s="738"/>
      <c r="AW22" s="738"/>
      <c r="AX22" s="738"/>
      <c r="AY22" s="738"/>
      <c r="AZ22" s="738"/>
      <c r="BA22" s="738"/>
      <c r="BB22" s="738"/>
      <c r="BC22" s="738"/>
      <c r="BD22" s="738"/>
      <c r="BE22" s="738"/>
      <c r="BF22" s="733"/>
      <c r="BG22" s="623" t="s">
        <v>130</v>
      </c>
      <c r="BH22" s="626"/>
      <c r="BI22" s="626"/>
      <c r="BJ22" s="626"/>
      <c r="BK22" s="626"/>
      <c r="BL22" s="626"/>
      <c r="BM22" s="626"/>
      <c r="BN22" s="627"/>
      <c r="BO22" s="685" t="s">
        <v>130</v>
      </c>
      <c r="BP22" s="685"/>
      <c r="BQ22" s="685"/>
      <c r="BR22" s="685"/>
      <c r="BS22" s="631" t="s">
        <v>130</v>
      </c>
      <c r="BT22" s="626"/>
      <c r="BU22" s="626"/>
      <c r="BV22" s="626"/>
      <c r="BW22" s="626"/>
      <c r="BX22" s="626"/>
      <c r="BY22" s="626"/>
      <c r="BZ22" s="626"/>
      <c r="CA22" s="626"/>
      <c r="CB22" s="666"/>
      <c r="CD22" s="740" t="s">
        <v>283</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284</v>
      </c>
      <c r="C23" s="621"/>
      <c r="D23" s="621"/>
      <c r="E23" s="621"/>
      <c r="F23" s="621"/>
      <c r="G23" s="621"/>
      <c r="H23" s="621"/>
      <c r="I23" s="621"/>
      <c r="J23" s="621"/>
      <c r="K23" s="621"/>
      <c r="L23" s="621"/>
      <c r="M23" s="621"/>
      <c r="N23" s="621"/>
      <c r="O23" s="621"/>
      <c r="P23" s="621"/>
      <c r="Q23" s="622"/>
      <c r="R23" s="623">
        <v>701</v>
      </c>
      <c r="S23" s="626"/>
      <c r="T23" s="626"/>
      <c r="U23" s="626"/>
      <c r="V23" s="626"/>
      <c r="W23" s="626"/>
      <c r="X23" s="626"/>
      <c r="Y23" s="627"/>
      <c r="Z23" s="685">
        <v>0</v>
      </c>
      <c r="AA23" s="685"/>
      <c r="AB23" s="685"/>
      <c r="AC23" s="685"/>
      <c r="AD23" s="686">
        <v>701</v>
      </c>
      <c r="AE23" s="686"/>
      <c r="AF23" s="686"/>
      <c r="AG23" s="686"/>
      <c r="AH23" s="686"/>
      <c r="AI23" s="686"/>
      <c r="AJ23" s="686"/>
      <c r="AK23" s="686"/>
      <c r="AL23" s="628">
        <v>0.1</v>
      </c>
      <c r="AM23" s="629"/>
      <c r="AN23" s="629"/>
      <c r="AO23" s="687"/>
      <c r="AP23" s="731" t="s">
        <v>285</v>
      </c>
      <c r="AQ23" s="738"/>
      <c r="AR23" s="738"/>
      <c r="AS23" s="738"/>
      <c r="AT23" s="738"/>
      <c r="AU23" s="738"/>
      <c r="AV23" s="738"/>
      <c r="AW23" s="738"/>
      <c r="AX23" s="738"/>
      <c r="AY23" s="738"/>
      <c r="AZ23" s="738"/>
      <c r="BA23" s="738"/>
      <c r="BB23" s="738"/>
      <c r="BC23" s="738"/>
      <c r="BD23" s="738"/>
      <c r="BE23" s="738"/>
      <c r="BF23" s="733"/>
      <c r="BG23" s="623" t="s">
        <v>230</v>
      </c>
      <c r="BH23" s="626"/>
      <c r="BI23" s="626"/>
      <c r="BJ23" s="626"/>
      <c r="BK23" s="626"/>
      <c r="BL23" s="626"/>
      <c r="BM23" s="626"/>
      <c r="BN23" s="627"/>
      <c r="BO23" s="685" t="s">
        <v>130</v>
      </c>
      <c r="BP23" s="685"/>
      <c r="BQ23" s="685"/>
      <c r="BR23" s="685"/>
      <c r="BS23" s="631" t="s">
        <v>130</v>
      </c>
      <c r="BT23" s="626"/>
      <c r="BU23" s="626"/>
      <c r="BV23" s="626"/>
      <c r="BW23" s="626"/>
      <c r="BX23" s="626"/>
      <c r="BY23" s="626"/>
      <c r="BZ23" s="626"/>
      <c r="CA23" s="626"/>
      <c r="CB23" s="666"/>
      <c r="CD23" s="740" t="s">
        <v>224</v>
      </c>
      <c r="CE23" s="741"/>
      <c r="CF23" s="741"/>
      <c r="CG23" s="741"/>
      <c r="CH23" s="741"/>
      <c r="CI23" s="741"/>
      <c r="CJ23" s="741"/>
      <c r="CK23" s="741"/>
      <c r="CL23" s="741"/>
      <c r="CM23" s="741"/>
      <c r="CN23" s="741"/>
      <c r="CO23" s="741"/>
      <c r="CP23" s="741"/>
      <c r="CQ23" s="742"/>
      <c r="CR23" s="740" t="s">
        <v>286</v>
      </c>
      <c r="CS23" s="741"/>
      <c r="CT23" s="741"/>
      <c r="CU23" s="741"/>
      <c r="CV23" s="741"/>
      <c r="CW23" s="741"/>
      <c r="CX23" s="741"/>
      <c r="CY23" s="742"/>
      <c r="CZ23" s="740" t="s">
        <v>287</v>
      </c>
      <c r="DA23" s="741"/>
      <c r="DB23" s="741"/>
      <c r="DC23" s="742"/>
      <c r="DD23" s="740" t="s">
        <v>288</v>
      </c>
      <c r="DE23" s="741"/>
      <c r="DF23" s="741"/>
      <c r="DG23" s="741"/>
      <c r="DH23" s="741"/>
      <c r="DI23" s="741"/>
      <c r="DJ23" s="741"/>
      <c r="DK23" s="742"/>
      <c r="DL23" s="749" t="s">
        <v>289</v>
      </c>
      <c r="DM23" s="750"/>
      <c r="DN23" s="750"/>
      <c r="DO23" s="750"/>
      <c r="DP23" s="750"/>
      <c r="DQ23" s="750"/>
      <c r="DR23" s="750"/>
      <c r="DS23" s="750"/>
      <c r="DT23" s="750"/>
      <c r="DU23" s="750"/>
      <c r="DV23" s="751"/>
      <c r="DW23" s="740" t="s">
        <v>290</v>
      </c>
      <c r="DX23" s="741"/>
      <c r="DY23" s="741"/>
      <c r="DZ23" s="741"/>
      <c r="EA23" s="741"/>
      <c r="EB23" s="741"/>
      <c r="EC23" s="742"/>
    </row>
    <row r="24" spans="2:133" ht="11.25" customHeight="1">
      <c r="B24" s="620" t="s">
        <v>291</v>
      </c>
      <c r="C24" s="621"/>
      <c r="D24" s="621"/>
      <c r="E24" s="621"/>
      <c r="F24" s="621"/>
      <c r="G24" s="621"/>
      <c r="H24" s="621"/>
      <c r="I24" s="621"/>
      <c r="J24" s="621"/>
      <c r="K24" s="621"/>
      <c r="L24" s="621"/>
      <c r="M24" s="621"/>
      <c r="N24" s="621"/>
      <c r="O24" s="621"/>
      <c r="P24" s="621"/>
      <c r="Q24" s="622"/>
      <c r="R24" s="623">
        <v>28476</v>
      </c>
      <c r="S24" s="626"/>
      <c r="T24" s="626"/>
      <c r="U24" s="626"/>
      <c r="V24" s="626"/>
      <c r="W24" s="626"/>
      <c r="X24" s="626"/>
      <c r="Y24" s="627"/>
      <c r="Z24" s="685">
        <v>1.3</v>
      </c>
      <c r="AA24" s="685"/>
      <c r="AB24" s="685"/>
      <c r="AC24" s="685"/>
      <c r="AD24" s="686">
        <v>9076</v>
      </c>
      <c r="AE24" s="686"/>
      <c r="AF24" s="686"/>
      <c r="AG24" s="686"/>
      <c r="AH24" s="686"/>
      <c r="AI24" s="686"/>
      <c r="AJ24" s="686"/>
      <c r="AK24" s="686"/>
      <c r="AL24" s="628">
        <v>0.7</v>
      </c>
      <c r="AM24" s="629"/>
      <c r="AN24" s="629"/>
      <c r="AO24" s="687"/>
      <c r="AP24" s="731" t="s">
        <v>292</v>
      </c>
      <c r="AQ24" s="738"/>
      <c r="AR24" s="738"/>
      <c r="AS24" s="738"/>
      <c r="AT24" s="738"/>
      <c r="AU24" s="738"/>
      <c r="AV24" s="738"/>
      <c r="AW24" s="738"/>
      <c r="AX24" s="738"/>
      <c r="AY24" s="738"/>
      <c r="AZ24" s="738"/>
      <c r="BA24" s="738"/>
      <c r="BB24" s="738"/>
      <c r="BC24" s="738"/>
      <c r="BD24" s="738"/>
      <c r="BE24" s="738"/>
      <c r="BF24" s="733"/>
      <c r="BG24" s="623" t="s">
        <v>230</v>
      </c>
      <c r="BH24" s="626"/>
      <c r="BI24" s="626"/>
      <c r="BJ24" s="626"/>
      <c r="BK24" s="626"/>
      <c r="BL24" s="626"/>
      <c r="BM24" s="626"/>
      <c r="BN24" s="627"/>
      <c r="BO24" s="685" t="s">
        <v>230</v>
      </c>
      <c r="BP24" s="685"/>
      <c r="BQ24" s="685"/>
      <c r="BR24" s="685"/>
      <c r="BS24" s="631" t="s">
        <v>130</v>
      </c>
      <c r="BT24" s="626"/>
      <c r="BU24" s="626"/>
      <c r="BV24" s="626"/>
      <c r="BW24" s="626"/>
      <c r="BX24" s="626"/>
      <c r="BY24" s="626"/>
      <c r="BZ24" s="626"/>
      <c r="CA24" s="626"/>
      <c r="CB24" s="666"/>
      <c r="CD24" s="694" t="s">
        <v>293</v>
      </c>
      <c r="CE24" s="695"/>
      <c r="CF24" s="695"/>
      <c r="CG24" s="695"/>
      <c r="CH24" s="695"/>
      <c r="CI24" s="695"/>
      <c r="CJ24" s="695"/>
      <c r="CK24" s="695"/>
      <c r="CL24" s="695"/>
      <c r="CM24" s="695"/>
      <c r="CN24" s="695"/>
      <c r="CO24" s="695"/>
      <c r="CP24" s="695"/>
      <c r="CQ24" s="696"/>
      <c r="CR24" s="688">
        <v>655790</v>
      </c>
      <c r="CS24" s="689"/>
      <c r="CT24" s="689"/>
      <c r="CU24" s="689"/>
      <c r="CV24" s="689"/>
      <c r="CW24" s="689"/>
      <c r="CX24" s="689"/>
      <c r="CY24" s="735"/>
      <c r="CZ24" s="736">
        <v>34.200000000000003</v>
      </c>
      <c r="DA24" s="705"/>
      <c r="DB24" s="705"/>
      <c r="DC24" s="739"/>
      <c r="DD24" s="734">
        <v>528229</v>
      </c>
      <c r="DE24" s="689"/>
      <c r="DF24" s="689"/>
      <c r="DG24" s="689"/>
      <c r="DH24" s="689"/>
      <c r="DI24" s="689"/>
      <c r="DJ24" s="689"/>
      <c r="DK24" s="735"/>
      <c r="DL24" s="734">
        <v>517001</v>
      </c>
      <c r="DM24" s="689"/>
      <c r="DN24" s="689"/>
      <c r="DO24" s="689"/>
      <c r="DP24" s="689"/>
      <c r="DQ24" s="689"/>
      <c r="DR24" s="689"/>
      <c r="DS24" s="689"/>
      <c r="DT24" s="689"/>
      <c r="DU24" s="689"/>
      <c r="DV24" s="735"/>
      <c r="DW24" s="736">
        <v>37.4</v>
      </c>
      <c r="DX24" s="705"/>
      <c r="DY24" s="705"/>
      <c r="DZ24" s="705"/>
      <c r="EA24" s="705"/>
      <c r="EB24" s="705"/>
      <c r="EC24" s="737"/>
    </row>
    <row r="25" spans="2:133" ht="11.25" customHeight="1">
      <c r="B25" s="620" t="s">
        <v>294</v>
      </c>
      <c r="C25" s="621"/>
      <c r="D25" s="621"/>
      <c r="E25" s="621"/>
      <c r="F25" s="621"/>
      <c r="G25" s="621"/>
      <c r="H25" s="621"/>
      <c r="I25" s="621"/>
      <c r="J25" s="621"/>
      <c r="K25" s="621"/>
      <c r="L25" s="621"/>
      <c r="M25" s="621"/>
      <c r="N25" s="621"/>
      <c r="O25" s="621"/>
      <c r="P25" s="621"/>
      <c r="Q25" s="622"/>
      <c r="R25" s="623">
        <v>29726</v>
      </c>
      <c r="S25" s="626"/>
      <c r="T25" s="626"/>
      <c r="U25" s="626"/>
      <c r="V25" s="626"/>
      <c r="W25" s="626"/>
      <c r="X25" s="626"/>
      <c r="Y25" s="627"/>
      <c r="Z25" s="685">
        <v>1.4</v>
      </c>
      <c r="AA25" s="685"/>
      <c r="AB25" s="685"/>
      <c r="AC25" s="685"/>
      <c r="AD25" s="686" t="s">
        <v>230</v>
      </c>
      <c r="AE25" s="686"/>
      <c r="AF25" s="686"/>
      <c r="AG25" s="686"/>
      <c r="AH25" s="686"/>
      <c r="AI25" s="686"/>
      <c r="AJ25" s="686"/>
      <c r="AK25" s="686"/>
      <c r="AL25" s="628" t="s">
        <v>130</v>
      </c>
      <c r="AM25" s="629"/>
      <c r="AN25" s="629"/>
      <c r="AO25" s="687"/>
      <c r="AP25" s="731" t="s">
        <v>295</v>
      </c>
      <c r="AQ25" s="738"/>
      <c r="AR25" s="738"/>
      <c r="AS25" s="738"/>
      <c r="AT25" s="738"/>
      <c r="AU25" s="738"/>
      <c r="AV25" s="738"/>
      <c r="AW25" s="738"/>
      <c r="AX25" s="738"/>
      <c r="AY25" s="738"/>
      <c r="AZ25" s="738"/>
      <c r="BA25" s="738"/>
      <c r="BB25" s="738"/>
      <c r="BC25" s="738"/>
      <c r="BD25" s="738"/>
      <c r="BE25" s="738"/>
      <c r="BF25" s="733"/>
      <c r="BG25" s="623" t="s">
        <v>130</v>
      </c>
      <c r="BH25" s="626"/>
      <c r="BI25" s="626"/>
      <c r="BJ25" s="626"/>
      <c r="BK25" s="626"/>
      <c r="BL25" s="626"/>
      <c r="BM25" s="626"/>
      <c r="BN25" s="627"/>
      <c r="BO25" s="685" t="s">
        <v>130</v>
      </c>
      <c r="BP25" s="685"/>
      <c r="BQ25" s="685"/>
      <c r="BR25" s="685"/>
      <c r="BS25" s="631" t="s">
        <v>130</v>
      </c>
      <c r="BT25" s="626"/>
      <c r="BU25" s="626"/>
      <c r="BV25" s="626"/>
      <c r="BW25" s="626"/>
      <c r="BX25" s="626"/>
      <c r="BY25" s="626"/>
      <c r="BZ25" s="626"/>
      <c r="CA25" s="626"/>
      <c r="CB25" s="666"/>
      <c r="CD25" s="667" t="s">
        <v>296</v>
      </c>
      <c r="CE25" s="664"/>
      <c r="CF25" s="664"/>
      <c r="CG25" s="664"/>
      <c r="CH25" s="664"/>
      <c r="CI25" s="664"/>
      <c r="CJ25" s="664"/>
      <c r="CK25" s="664"/>
      <c r="CL25" s="664"/>
      <c r="CM25" s="664"/>
      <c r="CN25" s="664"/>
      <c r="CO25" s="664"/>
      <c r="CP25" s="664"/>
      <c r="CQ25" s="665"/>
      <c r="CR25" s="623">
        <v>384813</v>
      </c>
      <c r="CS25" s="624"/>
      <c r="CT25" s="624"/>
      <c r="CU25" s="624"/>
      <c r="CV25" s="624"/>
      <c r="CW25" s="624"/>
      <c r="CX25" s="624"/>
      <c r="CY25" s="625"/>
      <c r="CZ25" s="628">
        <v>20</v>
      </c>
      <c r="DA25" s="657"/>
      <c r="DB25" s="657"/>
      <c r="DC25" s="658"/>
      <c r="DD25" s="631">
        <v>356934</v>
      </c>
      <c r="DE25" s="624"/>
      <c r="DF25" s="624"/>
      <c r="DG25" s="624"/>
      <c r="DH25" s="624"/>
      <c r="DI25" s="624"/>
      <c r="DJ25" s="624"/>
      <c r="DK25" s="625"/>
      <c r="DL25" s="631">
        <v>348106</v>
      </c>
      <c r="DM25" s="624"/>
      <c r="DN25" s="624"/>
      <c r="DO25" s="624"/>
      <c r="DP25" s="624"/>
      <c r="DQ25" s="624"/>
      <c r="DR25" s="624"/>
      <c r="DS25" s="624"/>
      <c r="DT25" s="624"/>
      <c r="DU25" s="624"/>
      <c r="DV25" s="625"/>
      <c r="DW25" s="628">
        <v>25.2</v>
      </c>
      <c r="DX25" s="657"/>
      <c r="DY25" s="657"/>
      <c r="DZ25" s="657"/>
      <c r="EA25" s="657"/>
      <c r="EB25" s="657"/>
      <c r="EC25" s="659"/>
    </row>
    <row r="26" spans="2:133" ht="11.25" customHeight="1">
      <c r="B26" s="620" t="s">
        <v>297</v>
      </c>
      <c r="C26" s="621"/>
      <c r="D26" s="621"/>
      <c r="E26" s="621"/>
      <c r="F26" s="621"/>
      <c r="G26" s="621"/>
      <c r="H26" s="621"/>
      <c r="I26" s="621"/>
      <c r="J26" s="621"/>
      <c r="K26" s="621"/>
      <c r="L26" s="621"/>
      <c r="M26" s="621"/>
      <c r="N26" s="621"/>
      <c r="O26" s="621"/>
      <c r="P26" s="621"/>
      <c r="Q26" s="622"/>
      <c r="R26" s="623">
        <v>16653</v>
      </c>
      <c r="S26" s="626"/>
      <c r="T26" s="626"/>
      <c r="U26" s="626"/>
      <c r="V26" s="626"/>
      <c r="W26" s="626"/>
      <c r="X26" s="626"/>
      <c r="Y26" s="627"/>
      <c r="Z26" s="685">
        <v>0.8</v>
      </c>
      <c r="AA26" s="685"/>
      <c r="AB26" s="685"/>
      <c r="AC26" s="685"/>
      <c r="AD26" s="686" t="s">
        <v>230</v>
      </c>
      <c r="AE26" s="686"/>
      <c r="AF26" s="686"/>
      <c r="AG26" s="686"/>
      <c r="AH26" s="686"/>
      <c r="AI26" s="686"/>
      <c r="AJ26" s="686"/>
      <c r="AK26" s="686"/>
      <c r="AL26" s="628" t="s">
        <v>130</v>
      </c>
      <c r="AM26" s="629"/>
      <c r="AN26" s="629"/>
      <c r="AO26" s="687"/>
      <c r="AP26" s="731" t="s">
        <v>298</v>
      </c>
      <c r="AQ26" s="732"/>
      <c r="AR26" s="732"/>
      <c r="AS26" s="732"/>
      <c r="AT26" s="732"/>
      <c r="AU26" s="732"/>
      <c r="AV26" s="732"/>
      <c r="AW26" s="732"/>
      <c r="AX26" s="732"/>
      <c r="AY26" s="732"/>
      <c r="AZ26" s="732"/>
      <c r="BA26" s="732"/>
      <c r="BB26" s="732"/>
      <c r="BC26" s="732"/>
      <c r="BD26" s="732"/>
      <c r="BE26" s="732"/>
      <c r="BF26" s="733"/>
      <c r="BG26" s="623" t="s">
        <v>230</v>
      </c>
      <c r="BH26" s="626"/>
      <c r="BI26" s="626"/>
      <c r="BJ26" s="626"/>
      <c r="BK26" s="626"/>
      <c r="BL26" s="626"/>
      <c r="BM26" s="626"/>
      <c r="BN26" s="627"/>
      <c r="BO26" s="685" t="s">
        <v>130</v>
      </c>
      <c r="BP26" s="685"/>
      <c r="BQ26" s="685"/>
      <c r="BR26" s="685"/>
      <c r="BS26" s="631" t="s">
        <v>230</v>
      </c>
      <c r="BT26" s="626"/>
      <c r="BU26" s="626"/>
      <c r="BV26" s="626"/>
      <c r="BW26" s="626"/>
      <c r="BX26" s="626"/>
      <c r="BY26" s="626"/>
      <c r="BZ26" s="626"/>
      <c r="CA26" s="626"/>
      <c r="CB26" s="666"/>
      <c r="CD26" s="667" t="s">
        <v>299</v>
      </c>
      <c r="CE26" s="664"/>
      <c r="CF26" s="664"/>
      <c r="CG26" s="664"/>
      <c r="CH26" s="664"/>
      <c r="CI26" s="664"/>
      <c r="CJ26" s="664"/>
      <c r="CK26" s="664"/>
      <c r="CL26" s="664"/>
      <c r="CM26" s="664"/>
      <c r="CN26" s="664"/>
      <c r="CO26" s="664"/>
      <c r="CP26" s="664"/>
      <c r="CQ26" s="665"/>
      <c r="CR26" s="623">
        <v>239405</v>
      </c>
      <c r="CS26" s="626"/>
      <c r="CT26" s="626"/>
      <c r="CU26" s="626"/>
      <c r="CV26" s="626"/>
      <c r="CW26" s="626"/>
      <c r="CX26" s="626"/>
      <c r="CY26" s="627"/>
      <c r="CZ26" s="628">
        <v>12.5</v>
      </c>
      <c r="DA26" s="657"/>
      <c r="DB26" s="657"/>
      <c r="DC26" s="658"/>
      <c r="DD26" s="631">
        <v>213419</v>
      </c>
      <c r="DE26" s="626"/>
      <c r="DF26" s="626"/>
      <c r="DG26" s="626"/>
      <c r="DH26" s="626"/>
      <c r="DI26" s="626"/>
      <c r="DJ26" s="626"/>
      <c r="DK26" s="627"/>
      <c r="DL26" s="631" t="s">
        <v>130</v>
      </c>
      <c r="DM26" s="626"/>
      <c r="DN26" s="626"/>
      <c r="DO26" s="626"/>
      <c r="DP26" s="626"/>
      <c r="DQ26" s="626"/>
      <c r="DR26" s="626"/>
      <c r="DS26" s="626"/>
      <c r="DT26" s="626"/>
      <c r="DU26" s="626"/>
      <c r="DV26" s="627"/>
      <c r="DW26" s="628" t="s">
        <v>130</v>
      </c>
      <c r="DX26" s="657"/>
      <c r="DY26" s="657"/>
      <c r="DZ26" s="657"/>
      <c r="EA26" s="657"/>
      <c r="EB26" s="657"/>
      <c r="EC26" s="659"/>
    </row>
    <row r="27" spans="2:133" ht="11.25" customHeight="1">
      <c r="B27" s="620" t="s">
        <v>300</v>
      </c>
      <c r="C27" s="621"/>
      <c r="D27" s="621"/>
      <c r="E27" s="621"/>
      <c r="F27" s="621"/>
      <c r="G27" s="621"/>
      <c r="H27" s="621"/>
      <c r="I27" s="621"/>
      <c r="J27" s="621"/>
      <c r="K27" s="621"/>
      <c r="L27" s="621"/>
      <c r="M27" s="621"/>
      <c r="N27" s="621"/>
      <c r="O27" s="621"/>
      <c r="P27" s="621"/>
      <c r="Q27" s="622"/>
      <c r="R27" s="623">
        <v>113593</v>
      </c>
      <c r="S27" s="626"/>
      <c r="T27" s="626"/>
      <c r="U27" s="626"/>
      <c r="V27" s="626"/>
      <c r="W27" s="626"/>
      <c r="X27" s="626"/>
      <c r="Y27" s="627"/>
      <c r="Z27" s="685">
        <v>5.3</v>
      </c>
      <c r="AA27" s="685"/>
      <c r="AB27" s="685"/>
      <c r="AC27" s="685"/>
      <c r="AD27" s="686" t="s">
        <v>130</v>
      </c>
      <c r="AE27" s="686"/>
      <c r="AF27" s="686"/>
      <c r="AG27" s="686"/>
      <c r="AH27" s="686"/>
      <c r="AI27" s="686"/>
      <c r="AJ27" s="686"/>
      <c r="AK27" s="686"/>
      <c r="AL27" s="628" t="s">
        <v>230</v>
      </c>
      <c r="AM27" s="629"/>
      <c r="AN27" s="629"/>
      <c r="AO27" s="687"/>
      <c r="AP27" s="620" t="s">
        <v>301</v>
      </c>
      <c r="AQ27" s="621"/>
      <c r="AR27" s="621"/>
      <c r="AS27" s="621"/>
      <c r="AT27" s="621"/>
      <c r="AU27" s="621"/>
      <c r="AV27" s="621"/>
      <c r="AW27" s="621"/>
      <c r="AX27" s="621"/>
      <c r="AY27" s="621"/>
      <c r="AZ27" s="621"/>
      <c r="BA27" s="621"/>
      <c r="BB27" s="621"/>
      <c r="BC27" s="621"/>
      <c r="BD27" s="621"/>
      <c r="BE27" s="621"/>
      <c r="BF27" s="622"/>
      <c r="BG27" s="623">
        <v>802805</v>
      </c>
      <c r="BH27" s="626"/>
      <c r="BI27" s="626"/>
      <c r="BJ27" s="626"/>
      <c r="BK27" s="626"/>
      <c r="BL27" s="626"/>
      <c r="BM27" s="626"/>
      <c r="BN27" s="627"/>
      <c r="BO27" s="685">
        <v>100</v>
      </c>
      <c r="BP27" s="685"/>
      <c r="BQ27" s="685"/>
      <c r="BR27" s="685"/>
      <c r="BS27" s="631" t="s">
        <v>130</v>
      </c>
      <c r="BT27" s="626"/>
      <c r="BU27" s="626"/>
      <c r="BV27" s="626"/>
      <c r="BW27" s="626"/>
      <c r="BX27" s="626"/>
      <c r="BY27" s="626"/>
      <c r="BZ27" s="626"/>
      <c r="CA27" s="626"/>
      <c r="CB27" s="666"/>
      <c r="CD27" s="667" t="s">
        <v>302</v>
      </c>
      <c r="CE27" s="664"/>
      <c r="CF27" s="664"/>
      <c r="CG27" s="664"/>
      <c r="CH27" s="664"/>
      <c r="CI27" s="664"/>
      <c r="CJ27" s="664"/>
      <c r="CK27" s="664"/>
      <c r="CL27" s="664"/>
      <c r="CM27" s="664"/>
      <c r="CN27" s="664"/>
      <c r="CO27" s="664"/>
      <c r="CP27" s="664"/>
      <c r="CQ27" s="665"/>
      <c r="CR27" s="623">
        <v>191926</v>
      </c>
      <c r="CS27" s="624"/>
      <c r="CT27" s="624"/>
      <c r="CU27" s="624"/>
      <c r="CV27" s="624"/>
      <c r="CW27" s="624"/>
      <c r="CX27" s="624"/>
      <c r="CY27" s="625"/>
      <c r="CZ27" s="628">
        <v>10</v>
      </c>
      <c r="DA27" s="657"/>
      <c r="DB27" s="657"/>
      <c r="DC27" s="658"/>
      <c r="DD27" s="631">
        <v>92244</v>
      </c>
      <c r="DE27" s="624"/>
      <c r="DF27" s="624"/>
      <c r="DG27" s="624"/>
      <c r="DH27" s="624"/>
      <c r="DI27" s="624"/>
      <c r="DJ27" s="624"/>
      <c r="DK27" s="625"/>
      <c r="DL27" s="631">
        <v>89844</v>
      </c>
      <c r="DM27" s="624"/>
      <c r="DN27" s="624"/>
      <c r="DO27" s="624"/>
      <c r="DP27" s="624"/>
      <c r="DQ27" s="624"/>
      <c r="DR27" s="624"/>
      <c r="DS27" s="624"/>
      <c r="DT27" s="624"/>
      <c r="DU27" s="624"/>
      <c r="DV27" s="625"/>
      <c r="DW27" s="628">
        <v>6.5</v>
      </c>
      <c r="DX27" s="657"/>
      <c r="DY27" s="657"/>
      <c r="DZ27" s="657"/>
      <c r="EA27" s="657"/>
      <c r="EB27" s="657"/>
      <c r="EC27" s="659"/>
    </row>
    <row r="28" spans="2:133" ht="11.25" customHeight="1">
      <c r="B28" s="728" t="s">
        <v>303</v>
      </c>
      <c r="C28" s="729"/>
      <c r="D28" s="729"/>
      <c r="E28" s="729"/>
      <c r="F28" s="729"/>
      <c r="G28" s="729"/>
      <c r="H28" s="729"/>
      <c r="I28" s="729"/>
      <c r="J28" s="729"/>
      <c r="K28" s="729"/>
      <c r="L28" s="729"/>
      <c r="M28" s="729"/>
      <c r="N28" s="729"/>
      <c r="O28" s="729"/>
      <c r="P28" s="729"/>
      <c r="Q28" s="730"/>
      <c r="R28" s="623" t="s">
        <v>130</v>
      </c>
      <c r="S28" s="626"/>
      <c r="T28" s="626"/>
      <c r="U28" s="626"/>
      <c r="V28" s="626"/>
      <c r="W28" s="626"/>
      <c r="X28" s="626"/>
      <c r="Y28" s="627"/>
      <c r="Z28" s="685" t="s">
        <v>130</v>
      </c>
      <c r="AA28" s="685"/>
      <c r="AB28" s="685"/>
      <c r="AC28" s="685"/>
      <c r="AD28" s="686" t="s">
        <v>230</v>
      </c>
      <c r="AE28" s="686"/>
      <c r="AF28" s="686"/>
      <c r="AG28" s="686"/>
      <c r="AH28" s="686"/>
      <c r="AI28" s="686"/>
      <c r="AJ28" s="686"/>
      <c r="AK28" s="686"/>
      <c r="AL28" s="628" t="s">
        <v>230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304</v>
      </c>
      <c r="CE28" s="664"/>
      <c r="CF28" s="664"/>
      <c r="CG28" s="664"/>
      <c r="CH28" s="664"/>
      <c r="CI28" s="664"/>
      <c r="CJ28" s="664"/>
      <c r="CK28" s="664"/>
      <c r="CL28" s="664"/>
      <c r="CM28" s="664"/>
      <c r="CN28" s="664"/>
      <c r="CO28" s="664"/>
      <c r="CP28" s="664"/>
      <c r="CQ28" s="665"/>
      <c r="CR28" s="623">
        <v>79051</v>
      </c>
      <c r="CS28" s="626"/>
      <c r="CT28" s="626"/>
      <c r="CU28" s="626"/>
      <c r="CV28" s="626"/>
      <c r="CW28" s="626"/>
      <c r="CX28" s="626"/>
      <c r="CY28" s="627"/>
      <c r="CZ28" s="628">
        <v>4.0999999999999996</v>
      </c>
      <c r="DA28" s="657"/>
      <c r="DB28" s="657"/>
      <c r="DC28" s="658"/>
      <c r="DD28" s="631">
        <v>79051</v>
      </c>
      <c r="DE28" s="626"/>
      <c r="DF28" s="626"/>
      <c r="DG28" s="626"/>
      <c r="DH28" s="626"/>
      <c r="DI28" s="626"/>
      <c r="DJ28" s="626"/>
      <c r="DK28" s="627"/>
      <c r="DL28" s="631">
        <v>79051</v>
      </c>
      <c r="DM28" s="626"/>
      <c r="DN28" s="626"/>
      <c r="DO28" s="626"/>
      <c r="DP28" s="626"/>
      <c r="DQ28" s="626"/>
      <c r="DR28" s="626"/>
      <c r="DS28" s="626"/>
      <c r="DT28" s="626"/>
      <c r="DU28" s="626"/>
      <c r="DV28" s="627"/>
      <c r="DW28" s="628">
        <v>5.7</v>
      </c>
      <c r="DX28" s="657"/>
      <c r="DY28" s="657"/>
      <c r="DZ28" s="657"/>
      <c r="EA28" s="657"/>
      <c r="EB28" s="657"/>
      <c r="EC28" s="659"/>
    </row>
    <row r="29" spans="2:133" ht="11.25" customHeight="1">
      <c r="B29" s="620" t="s">
        <v>305</v>
      </c>
      <c r="C29" s="621"/>
      <c r="D29" s="621"/>
      <c r="E29" s="621"/>
      <c r="F29" s="621"/>
      <c r="G29" s="621"/>
      <c r="H29" s="621"/>
      <c r="I29" s="621"/>
      <c r="J29" s="621"/>
      <c r="K29" s="621"/>
      <c r="L29" s="621"/>
      <c r="M29" s="621"/>
      <c r="N29" s="621"/>
      <c r="O29" s="621"/>
      <c r="P29" s="621"/>
      <c r="Q29" s="622"/>
      <c r="R29" s="623">
        <v>88942</v>
      </c>
      <c r="S29" s="626"/>
      <c r="T29" s="626"/>
      <c r="U29" s="626"/>
      <c r="V29" s="626"/>
      <c r="W29" s="626"/>
      <c r="X29" s="626"/>
      <c r="Y29" s="627"/>
      <c r="Z29" s="685">
        <v>4.0999999999999996</v>
      </c>
      <c r="AA29" s="685"/>
      <c r="AB29" s="685"/>
      <c r="AC29" s="685"/>
      <c r="AD29" s="686" t="s">
        <v>230</v>
      </c>
      <c r="AE29" s="686"/>
      <c r="AF29" s="686"/>
      <c r="AG29" s="686"/>
      <c r="AH29" s="686"/>
      <c r="AI29" s="686"/>
      <c r="AJ29" s="686"/>
      <c r="AK29" s="686"/>
      <c r="AL29" s="628" t="s">
        <v>130</v>
      </c>
      <c r="AM29" s="629"/>
      <c r="AN29" s="629"/>
      <c r="AO29" s="687"/>
      <c r="AP29" s="697" t="s">
        <v>224</v>
      </c>
      <c r="AQ29" s="698"/>
      <c r="AR29" s="698"/>
      <c r="AS29" s="698"/>
      <c r="AT29" s="698"/>
      <c r="AU29" s="698"/>
      <c r="AV29" s="698"/>
      <c r="AW29" s="698"/>
      <c r="AX29" s="698"/>
      <c r="AY29" s="698"/>
      <c r="AZ29" s="698"/>
      <c r="BA29" s="698"/>
      <c r="BB29" s="698"/>
      <c r="BC29" s="698"/>
      <c r="BD29" s="698"/>
      <c r="BE29" s="698"/>
      <c r="BF29" s="699"/>
      <c r="BG29" s="697" t="s">
        <v>306</v>
      </c>
      <c r="BH29" s="725"/>
      <c r="BI29" s="725"/>
      <c r="BJ29" s="725"/>
      <c r="BK29" s="725"/>
      <c r="BL29" s="725"/>
      <c r="BM29" s="725"/>
      <c r="BN29" s="725"/>
      <c r="BO29" s="725"/>
      <c r="BP29" s="725"/>
      <c r="BQ29" s="726"/>
      <c r="BR29" s="697" t="s">
        <v>307</v>
      </c>
      <c r="BS29" s="725"/>
      <c r="BT29" s="725"/>
      <c r="BU29" s="725"/>
      <c r="BV29" s="725"/>
      <c r="BW29" s="725"/>
      <c r="BX29" s="725"/>
      <c r="BY29" s="725"/>
      <c r="BZ29" s="725"/>
      <c r="CA29" s="725"/>
      <c r="CB29" s="726"/>
      <c r="CD29" s="707" t="s">
        <v>308</v>
      </c>
      <c r="CE29" s="708"/>
      <c r="CF29" s="667" t="s">
        <v>309</v>
      </c>
      <c r="CG29" s="664"/>
      <c r="CH29" s="664"/>
      <c r="CI29" s="664"/>
      <c r="CJ29" s="664"/>
      <c r="CK29" s="664"/>
      <c r="CL29" s="664"/>
      <c r="CM29" s="664"/>
      <c r="CN29" s="664"/>
      <c r="CO29" s="664"/>
      <c r="CP29" s="664"/>
      <c r="CQ29" s="665"/>
      <c r="CR29" s="623">
        <v>79051</v>
      </c>
      <c r="CS29" s="624"/>
      <c r="CT29" s="624"/>
      <c r="CU29" s="624"/>
      <c r="CV29" s="624"/>
      <c r="CW29" s="624"/>
      <c r="CX29" s="624"/>
      <c r="CY29" s="625"/>
      <c r="CZ29" s="628">
        <v>4.0999999999999996</v>
      </c>
      <c r="DA29" s="657"/>
      <c r="DB29" s="657"/>
      <c r="DC29" s="658"/>
      <c r="DD29" s="631">
        <v>79051</v>
      </c>
      <c r="DE29" s="624"/>
      <c r="DF29" s="624"/>
      <c r="DG29" s="624"/>
      <c r="DH29" s="624"/>
      <c r="DI29" s="624"/>
      <c r="DJ29" s="624"/>
      <c r="DK29" s="625"/>
      <c r="DL29" s="631">
        <v>79051</v>
      </c>
      <c r="DM29" s="624"/>
      <c r="DN29" s="624"/>
      <c r="DO29" s="624"/>
      <c r="DP29" s="624"/>
      <c r="DQ29" s="624"/>
      <c r="DR29" s="624"/>
      <c r="DS29" s="624"/>
      <c r="DT29" s="624"/>
      <c r="DU29" s="624"/>
      <c r="DV29" s="625"/>
      <c r="DW29" s="628">
        <v>5.7</v>
      </c>
      <c r="DX29" s="657"/>
      <c r="DY29" s="657"/>
      <c r="DZ29" s="657"/>
      <c r="EA29" s="657"/>
      <c r="EB29" s="657"/>
      <c r="EC29" s="659"/>
    </row>
    <row r="30" spans="2:133" ht="11.25" customHeight="1">
      <c r="B30" s="620" t="s">
        <v>310</v>
      </c>
      <c r="C30" s="621"/>
      <c r="D30" s="621"/>
      <c r="E30" s="621"/>
      <c r="F30" s="621"/>
      <c r="G30" s="621"/>
      <c r="H30" s="621"/>
      <c r="I30" s="621"/>
      <c r="J30" s="621"/>
      <c r="K30" s="621"/>
      <c r="L30" s="621"/>
      <c r="M30" s="621"/>
      <c r="N30" s="621"/>
      <c r="O30" s="621"/>
      <c r="P30" s="621"/>
      <c r="Q30" s="622"/>
      <c r="R30" s="623">
        <v>53023</v>
      </c>
      <c r="S30" s="626"/>
      <c r="T30" s="626"/>
      <c r="U30" s="626"/>
      <c r="V30" s="626"/>
      <c r="W30" s="626"/>
      <c r="X30" s="626"/>
      <c r="Y30" s="627"/>
      <c r="Z30" s="685">
        <v>2.5</v>
      </c>
      <c r="AA30" s="685"/>
      <c r="AB30" s="685"/>
      <c r="AC30" s="685"/>
      <c r="AD30" s="686">
        <v>2635</v>
      </c>
      <c r="AE30" s="686"/>
      <c r="AF30" s="686"/>
      <c r="AG30" s="686"/>
      <c r="AH30" s="686"/>
      <c r="AI30" s="686"/>
      <c r="AJ30" s="686"/>
      <c r="AK30" s="686"/>
      <c r="AL30" s="628">
        <v>0.2</v>
      </c>
      <c r="AM30" s="629"/>
      <c r="AN30" s="629"/>
      <c r="AO30" s="687"/>
      <c r="AP30" s="713" t="s">
        <v>311</v>
      </c>
      <c r="AQ30" s="714"/>
      <c r="AR30" s="714"/>
      <c r="AS30" s="714"/>
      <c r="AT30" s="719" t="s">
        <v>312</v>
      </c>
      <c r="AU30" s="230"/>
      <c r="AV30" s="230"/>
      <c r="AW30" s="230"/>
      <c r="AX30" s="722" t="s">
        <v>190</v>
      </c>
      <c r="AY30" s="723"/>
      <c r="AZ30" s="723"/>
      <c r="BA30" s="723"/>
      <c r="BB30" s="723"/>
      <c r="BC30" s="723"/>
      <c r="BD30" s="723"/>
      <c r="BE30" s="723"/>
      <c r="BF30" s="724"/>
      <c r="BG30" s="703">
        <v>98.9</v>
      </c>
      <c r="BH30" s="704"/>
      <c r="BI30" s="704"/>
      <c r="BJ30" s="704"/>
      <c r="BK30" s="704"/>
      <c r="BL30" s="704"/>
      <c r="BM30" s="705">
        <v>97</v>
      </c>
      <c r="BN30" s="704"/>
      <c r="BO30" s="704"/>
      <c r="BP30" s="704"/>
      <c r="BQ30" s="706"/>
      <c r="BR30" s="703">
        <v>98.9</v>
      </c>
      <c r="BS30" s="704"/>
      <c r="BT30" s="704"/>
      <c r="BU30" s="704"/>
      <c r="BV30" s="704"/>
      <c r="BW30" s="704"/>
      <c r="BX30" s="705">
        <v>97.1</v>
      </c>
      <c r="BY30" s="704"/>
      <c r="BZ30" s="704"/>
      <c r="CA30" s="704"/>
      <c r="CB30" s="706"/>
      <c r="CD30" s="709"/>
      <c r="CE30" s="710"/>
      <c r="CF30" s="667" t="s">
        <v>313</v>
      </c>
      <c r="CG30" s="664"/>
      <c r="CH30" s="664"/>
      <c r="CI30" s="664"/>
      <c r="CJ30" s="664"/>
      <c r="CK30" s="664"/>
      <c r="CL30" s="664"/>
      <c r="CM30" s="664"/>
      <c r="CN30" s="664"/>
      <c r="CO30" s="664"/>
      <c r="CP30" s="664"/>
      <c r="CQ30" s="665"/>
      <c r="CR30" s="623">
        <v>77046</v>
      </c>
      <c r="CS30" s="626"/>
      <c r="CT30" s="626"/>
      <c r="CU30" s="626"/>
      <c r="CV30" s="626"/>
      <c r="CW30" s="626"/>
      <c r="CX30" s="626"/>
      <c r="CY30" s="627"/>
      <c r="CZ30" s="628">
        <v>4</v>
      </c>
      <c r="DA30" s="657"/>
      <c r="DB30" s="657"/>
      <c r="DC30" s="658"/>
      <c r="DD30" s="631">
        <v>77046</v>
      </c>
      <c r="DE30" s="626"/>
      <c r="DF30" s="626"/>
      <c r="DG30" s="626"/>
      <c r="DH30" s="626"/>
      <c r="DI30" s="626"/>
      <c r="DJ30" s="626"/>
      <c r="DK30" s="627"/>
      <c r="DL30" s="631">
        <v>77046</v>
      </c>
      <c r="DM30" s="626"/>
      <c r="DN30" s="626"/>
      <c r="DO30" s="626"/>
      <c r="DP30" s="626"/>
      <c r="DQ30" s="626"/>
      <c r="DR30" s="626"/>
      <c r="DS30" s="626"/>
      <c r="DT30" s="626"/>
      <c r="DU30" s="626"/>
      <c r="DV30" s="627"/>
      <c r="DW30" s="628">
        <v>5.6</v>
      </c>
      <c r="DX30" s="657"/>
      <c r="DY30" s="657"/>
      <c r="DZ30" s="657"/>
      <c r="EA30" s="657"/>
      <c r="EB30" s="657"/>
      <c r="EC30" s="659"/>
    </row>
    <row r="31" spans="2:133" ht="11.25" customHeight="1">
      <c r="B31" s="620" t="s">
        <v>314</v>
      </c>
      <c r="C31" s="621"/>
      <c r="D31" s="621"/>
      <c r="E31" s="621"/>
      <c r="F31" s="621"/>
      <c r="G31" s="621"/>
      <c r="H31" s="621"/>
      <c r="I31" s="621"/>
      <c r="J31" s="621"/>
      <c r="K31" s="621"/>
      <c r="L31" s="621"/>
      <c r="M31" s="621"/>
      <c r="N31" s="621"/>
      <c r="O31" s="621"/>
      <c r="P31" s="621"/>
      <c r="Q31" s="622"/>
      <c r="R31" s="623">
        <v>6460</v>
      </c>
      <c r="S31" s="626"/>
      <c r="T31" s="626"/>
      <c r="U31" s="626"/>
      <c r="V31" s="626"/>
      <c r="W31" s="626"/>
      <c r="X31" s="626"/>
      <c r="Y31" s="627"/>
      <c r="Z31" s="685">
        <v>0.3</v>
      </c>
      <c r="AA31" s="685"/>
      <c r="AB31" s="685"/>
      <c r="AC31" s="685"/>
      <c r="AD31" s="686" t="s">
        <v>230</v>
      </c>
      <c r="AE31" s="686"/>
      <c r="AF31" s="686"/>
      <c r="AG31" s="686"/>
      <c r="AH31" s="686"/>
      <c r="AI31" s="686"/>
      <c r="AJ31" s="686"/>
      <c r="AK31" s="686"/>
      <c r="AL31" s="628" t="s">
        <v>130</v>
      </c>
      <c r="AM31" s="629"/>
      <c r="AN31" s="629"/>
      <c r="AO31" s="687"/>
      <c r="AP31" s="715"/>
      <c r="AQ31" s="716"/>
      <c r="AR31" s="716"/>
      <c r="AS31" s="716"/>
      <c r="AT31" s="720"/>
      <c r="AU31" s="229" t="s">
        <v>315</v>
      </c>
      <c r="AV31" s="229"/>
      <c r="AW31" s="229"/>
      <c r="AX31" s="620" t="s">
        <v>316</v>
      </c>
      <c r="AY31" s="621"/>
      <c r="AZ31" s="621"/>
      <c r="BA31" s="621"/>
      <c r="BB31" s="621"/>
      <c r="BC31" s="621"/>
      <c r="BD31" s="621"/>
      <c r="BE31" s="621"/>
      <c r="BF31" s="622"/>
      <c r="BG31" s="701">
        <v>99.1</v>
      </c>
      <c r="BH31" s="624"/>
      <c r="BI31" s="624"/>
      <c r="BJ31" s="624"/>
      <c r="BK31" s="624"/>
      <c r="BL31" s="624"/>
      <c r="BM31" s="629">
        <v>98.3</v>
      </c>
      <c r="BN31" s="702"/>
      <c r="BO31" s="702"/>
      <c r="BP31" s="702"/>
      <c r="BQ31" s="663"/>
      <c r="BR31" s="701">
        <v>98.9</v>
      </c>
      <c r="BS31" s="624"/>
      <c r="BT31" s="624"/>
      <c r="BU31" s="624"/>
      <c r="BV31" s="624"/>
      <c r="BW31" s="624"/>
      <c r="BX31" s="629">
        <v>98.1</v>
      </c>
      <c r="BY31" s="702"/>
      <c r="BZ31" s="702"/>
      <c r="CA31" s="702"/>
      <c r="CB31" s="663"/>
      <c r="CD31" s="709"/>
      <c r="CE31" s="710"/>
      <c r="CF31" s="667" t="s">
        <v>317</v>
      </c>
      <c r="CG31" s="664"/>
      <c r="CH31" s="664"/>
      <c r="CI31" s="664"/>
      <c r="CJ31" s="664"/>
      <c r="CK31" s="664"/>
      <c r="CL31" s="664"/>
      <c r="CM31" s="664"/>
      <c r="CN31" s="664"/>
      <c r="CO31" s="664"/>
      <c r="CP31" s="664"/>
      <c r="CQ31" s="665"/>
      <c r="CR31" s="623">
        <v>2005</v>
      </c>
      <c r="CS31" s="624"/>
      <c r="CT31" s="624"/>
      <c r="CU31" s="624"/>
      <c r="CV31" s="624"/>
      <c r="CW31" s="624"/>
      <c r="CX31" s="624"/>
      <c r="CY31" s="625"/>
      <c r="CZ31" s="628">
        <v>0.1</v>
      </c>
      <c r="DA31" s="657"/>
      <c r="DB31" s="657"/>
      <c r="DC31" s="658"/>
      <c r="DD31" s="631">
        <v>2005</v>
      </c>
      <c r="DE31" s="624"/>
      <c r="DF31" s="624"/>
      <c r="DG31" s="624"/>
      <c r="DH31" s="624"/>
      <c r="DI31" s="624"/>
      <c r="DJ31" s="624"/>
      <c r="DK31" s="625"/>
      <c r="DL31" s="631">
        <v>2005</v>
      </c>
      <c r="DM31" s="624"/>
      <c r="DN31" s="624"/>
      <c r="DO31" s="624"/>
      <c r="DP31" s="624"/>
      <c r="DQ31" s="624"/>
      <c r="DR31" s="624"/>
      <c r="DS31" s="624"/>
      <c r="DT31" s="624"/>
      <c r="DU31" s="624"/>
      <c r="DV31" s="625"/>
      <c r="DW31" s="628">
        <v>0.1</v>
      </c>
      <c r="DX31" s="657"/>
      <c r="DY31" s="657"/>
      <c r="DZ31" s="657"/>
      <c r="EA31" s="657"/>
      <c r="EB31" s="657"/>
      <c r="EC31" s="659"/>
    </row>
    <row r="32" spans="2:133" ht="11.25" customHeight="1">
      <c r="B32" s="620" t="s">
        <v>318</v>
      </c>
      <c r="C32" s="621"/>
      <c r="D32" s="621"/>
      <c r="E32" s="621"/>
      <c r="F32" s="621"/>
      <c r="G32" s="621"/>
      <c r="H32" s="621"/>
      <c r="I32" s="621"/>
      <c r="J32" s="621"/>
      <c r="K32" s="621"/>
      <c r="L32" s="621"/>
      <c r="M32" s="621"/>
      <c r="N32" s="621"/>
      <c r="O32" s="621"/>
      <c r="P32" s="621"/>
      <c r="Q32" s="622"/>
      <c r="R32" s="623">
        <v>121100</v>
      </c>
      <c r="S32" s="626"/>
      <c r="T32" s="626"/>
      <c r="U32" s="626"/>
      <c r="V32" s="626"/>
      <c r="W32" s="626"/>
      <c r="X32" s="626"/>
      <c r="Y32" s="627"/>
      <c r="Z32" s="685">
        <v>5.6</v>
      </c>
      <c r="AA32" s="685"/>
      <c r="AB32" s="685"/>
      <c r="AC32" s="685"/>
      <c r="AD32" s="686" t="s">
        <v>130</v>
      </c>
      <c r="AE32" s="686"/>
      <c r="AF32" s="686"/>
      <c r="AG32" s="686"/>
      <c r="AH32" s="686"/>
      <c r="AI32" s="686"/>
      <c r="AJ32" s="686"/>
      <c r="AK32" s="686"/>
      <c r="AL32" s="628" t="s">
        <v>130</v>
      </c>
      <c r="AM32" s="629"/>
      <c r="AN32" s="629"/>
      <c r="AO32" s="687"/>
      <c r="AP32" s="717"/>
      <c r="AQ32" s="718"/>
      <c r="AR32" s="718"/>
      <c r="AS32" s="718"/>
      <c r="AT32" s="721"/>
      <c r="AU32" s="231"/>
      <c r="AV32" s="231"/>
      <c r="AW32" s="231"/>
      <c r="AX32" s="635" t="s">
        <v>319</v>
      </c>
      <c r="AY32" s="636"/>
      <c r="AZ32" s="636"/>
      <c r="BA32" s="636"/>
      <c r="BB32" s="636"/>
      <c r="BC32" s="636"/>
      <c r="BD32" s="636"/>
      <c r="BE32" s="636"/>
      <c r="BF32" s="637"/>
      <c r="BG32" s="700">
        <v>98.7</v>
      </c>
      <c r="BH32" s="639"/>
      <c r="BI32" s="639"/>
      <c r="BJ32" s="639"/>
      <c r="BK32" s="639"/>
      <c r="BL32" s="639"/>
      <c r="BM32" s="683">
        <v>96.2</v>
      </c>
      <c r="BN32" s="639"/>
      <c r="BO32" s="639"/>
      <c r="BP32" s="639"/>
      <c r="BQ32" s="676"/>
      <c r="BR32" s="700">
        <v>98.8</v>
      </c>
      <c r="BS32" s="639"/>
      <c r="BT32" s="639"/>
      <c r="BU32" s="639"/>
      <c r="BV32" s="639"/>
      <c r="BW32" s="639"/>
      <c r="BX32" s="683">
        <v>96.4</v>
      </c>
      <c r="BY32" s="639"/>
      <c r="BZ32" s="639"/>
      <c r="CA32" s="639"/>
      <c r="CB32" s="676"/>
      <c r="CD32" s="711"/>
      <c r="CE32" s="712"/>
      <c r="CF32" s="667" t="s">
        <v>320</v>
      </c>
      <c r="CG32" s="664"/>
      <c r="CH32" s="664"/>
      <c r="CI32" s="664"/>
      <c r="CJ32" s="664"/>
      <c r="CK32" s="664"/>
      <c r="CL32" s="664"/>
      <c r="CM32" s="664"/>
      <c r="CN32" s="664"/>
      <c r="CO32" s="664"/>
      <c r="CP32" s="664"/>
      <c r="CQ32" s="665"/>
      <c r="CR32" s="623" t="s">
        <v>230</v>
      </c>
      <c r="CS32" s="626"/>
      <c r="CT32" s="626"/>
      <c r="CU32" s="626"/>
      <c r="CV32" s="626"/>
      <c r="CW32" s="626"/>
      <c r="CX32" s="626"/>
      <c r="CY32" s="627"/>
      <c r="CZ32" s="628" t="s">
        <v>230</v>
      </c>
      <c r="DA32" s="657"/>
      <c r="DB32" s="657"/>
      <c r="DC32" s="658"/>
      <c r="DD32" s="631" t="s">
        <v>130</v>
      </c>
      <c r="DE32" s="626"/>
      <c r="DF32" s="626"/>
      <c r="DG32" s="626"/>
      <c r="DH32" s="626"/>
      <c r="DI32" s="626"/>
      <c r="DJ32" s="626"/>
      <c r="DK32" s="627"/>
      <c r="DL32" s="631" t="s">
        <v>230</v>
      </c>
      <c r="DM32" s="626"/>
      <c r="DN32" s="626"/>
      <c r="DO32" s="626"/>
      <c r="DP32" s="626"/>
      <c r="DQ32" s="626"/>
      <c r="DR32" s="626"/>
      <c r="DS32" s="626"/>
      <c r="DT32" s="626"/>
      <c r="DU32" s="626"/>
      <c r="DV32" s="627"/>
      <c r="DW32" s="628" t="s">
        <v>230</v>
      </c>
      <c r="DX32" s="657"/>
      <c r="DY32" s="657"/>
      <c r="DZ32" s="657"/>
      <c r="EA32" s="657"/>
      <c r="EB32" s="657"/>
      <c r="EC32" s="659"/>
    </row>
    <row r="33" spans="2:133" ht="11.25" customHeight="1">
      <c r="B33" s="620" t="s">
        <v>321</v>
      </c>
      <c r="C33" s="621"/>
      <c r="D33" s="621"/>
      <c r="E33" s="621"/>
      <c r="F33" s="621"/>
      <c r="G33" s="621"/>
      <c r="H33" s="621"/>
      <c r="I33" s="621"/>
      <c r="J33" s="621"/>
      <c r="K33" s="621"/>
      <c r="L33" s="621"/>
      <c r="M33" s="621"/>
      <c r="N33" s="621"/>
      <c r="O33" s="621"/>
      <c r="P33" s="621"/>
      <c r="Q33" s="622"/>
      <c r="R33" s="623">
        <v>153831</v>
      </c>
      <c r="S33" s="626"/>
      <c r="T33" s="626"/>
      <c r="U33" s="626"/>
      <c r="V33" s="626"/>
      <c r="W33" s="626"/>
      <c r="X33" s="626"/>
      <c r="Y33" s="627"/>
      <c r="Z33" s="685">
        <v>7.2</v>
      </c>
      <c r="AA33" s="685"/>
      <c r="AB33" s="685"/>
      <c r="AC33" s="685"/>
      <c r="AD33" s="686" t="s">
        <v>130</v>
      </c>
      <c r="AE33" s="686"/>
      <c r="AF33" s="686"/>
      <c r="AG33" s="686"/>
      <c r="AH33" s="686"/>
      <c r="AI33" s="686"/>
      <c r="AJ33" s="686"/>
      <c r="AK33" s="686"/>
      <c r="AL33" s="628" t="s">
        <v>130</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3">
        <v>991366</v>
      </c>
      <c r="CS33" s="624"/>
      <c r="CT33" s="624"/>
      <c r="CU33" s="624"/>
      <c r="CV33" s="624"/>
      <c r="CW33" s="624"/>
      <c r="CX33" s="624"/>
      <c r="CY33" s="625"/>
      <c r="CZ33" s="628">
        <v>51.6</v>
      </c>
      <c r="DA33" s="657"/>
      <c r="DB33" s="657"/>
      <c r="DC33" s="658"/>
      <c r="DD33" s="631">
        <v>822279</v>
      </c>
      <c r="DE33" s="624"/>
      <c r="DF33" s="624"/>
      <c r="DG33" s="624"/>
      <c r="DH33" s="624"/>
      <c r="DI33" s="624"/>
      <c r="DJ33" s="624"/>
      <c r="DK33" s="625"/>
      <c r="DL33" s="631">
        <v>582430</v>
      </c>
      <c r="DM33" s="624"/>
      <c r="DN33" s="624"/>
      <c r="DO33" s="624"/>
      <c r="DP33" s="624"/>
      <c r="DQ33" s="624"/>
      <c r="DR33" s="624"/>
      <c r="DS33" s="624"/>
      <c r="DT33" s="624"/>
      <c r="DU33" s="624"/>
      <c r="DV33" s="625"/>
      <c r="DW33" s="628">
        <v>42.1</v>
      </c>
      <c r="DX33" s="657"/>
      <c r="DY33" s="657"/>
      <c r="DZ33" s="657"/>
      <c r="EA33" s="657"/>
      <c r="EB33" s="657"/>
      <c r="EC33" s="659"/>
    </row>
    <row r="34" spans="2:133" ht="11.25" customHeight="1">
      <c r="B34" s="620" t="s">
        <v>323</v>
      </c>
      <c r="C34" s="621"/>
      <c r="D34" s="621"/>
      <c r="E34" s="621"/>
      <c r="F34" s="621"/>
      <c r="G34" s="621"/>
      <c r="H34" s="621"/>
      <c r="I34" s="621"/>
      <c r="J34" s="621"/>
      <c r="K34" s="621"/>
      <c r="L34" s="621"/>
      <c r="M34" s="621"/>
      <c r="N34" s="621"/>
      <c r="O34" s="621"/>
      <c r="P34" s="621"/>
      <c r="Q34" s="622"/>
      <c r="R34" s="623">
        <v>20341</v>
      </c>
      <c r="S34" s="626"/>
      <c r="T34" s="626"/>
      <c r="U34" s="626"/>
      <c r="V34" s="626"/>
      <c r="W34" s="626"/>
      <c r="X34" s="626"/>
      <c r="Y34" s="627"/>
      <c r="Z34" s="685">
        <v>0.9</v>
      </c>
      <c r="AA34" s="685"/>
      <c r="AB34" s="685"/>
      <c r="AC34" s="685"/>
      <c r="AD34" s="686">
        <v>1432</v>
      </c>
      <c r="AE34" s="686"/>
      <c r="AF34" s="686"/>
      <c r="AG34" s="686"/>
      <c r="AH34" s="686"/>
      <c r="AI34" s="686"/>
      <c r="AJ34" s="686"/>
      <c r="AK34" s="686"/>
      <c r="AL34" s="628">
        <v>0.1</v>
      </c>
      <c r="AM34" s="629"/>
      <c r="AN34" s="629"/>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3">
        <v>423840</v>
      </c>
      <c r="CS34" s="626"/>
      <c r="CT34" s="626"/>
      <c r="CU34" s="626"/>
      <c r="CV34" s="626"/>
      <c r="CW34" s="626"/>
      <c r="CX34" s="626"/>
      <c r="CY34" s="627"/>
      <c r="CZ34" s="628">
        <v>22.1</v>
      </c>
      <c r="DA34" s="657"/>
      <c r="DB34" s="657"/>
      <c r="DC34" s="658"/>
      <c r="DD34" s="631">
        <v>316096</v>
      </c>
      <c r="DE34" s="626"/>
      <c r="DF34" s="626"/>
      <c r="DG34" s="626"/>
      <c r="DH34" s="626"/>
      <c r="DI34" s="626"/>
      <c r="DJ34" s="626"/>
      <c r="DK34" s="627"/>
      <c r="DL34" s="631">
        <v>272041</v>
      </c>
      <c r="DM34" s="626"/>
      <c r="DN34" s="626"/>
      <c r="DO34" s="626"/>
      <c r="DP34" s="626"/>
      <c r="DQ34" s="626"/>
      <c r="DR34" s="626"/>
      <c r="DS34" s="626"/>
      <c r="DT34" s="626"/>
      <c r="DU34" s="626"/>
      <c r="DV34" s="627"/>
      <c r="DW34" s="628">
        <v>19.7</v>
      </c>
      <c r="DX34" s="657"/>
      <c r="DY34" s="657"/>
      <c r="DZ34" s="657"/>
      <c r="EA34" s="657"/>
      <c r="EB34" s="657"/>
      <c r="EC34" s="659"/>
    </row>
    <row r="35" spans="2:133" ht="11.25" customHeight="1">
      <c r="B35" s="620" t="s">
        <v>327</v>
      </c>
      <c r="C35" s="621"/>
      <c r="D35" s="621"/>
      <c r="E35" s="621"/>
      <c r="F35" s="621"/>
      <c r="G35" s="621"/>
      <c r="H35" s="621"/>
      <c r="I35" s="621"/>
      <c r="J35" s="621"/>
      <c r="K35" s="621"/>
      <c r="L35" s="621"/>
      <c r="M35" s="621"/>
      <c r="N35" s="621"/>
      <c r="O35" s="621"/>
      <c r="P35" s="621"/>
      <c r="Q35" s="622"/>
      <c r="R35" s="623">
        <v>46100</v>
      </c>
      <c r="S35" s="626"/>
      <c r="T35" s="626"/>
      <c r="U35" s="626"/>
      <c r="V35" s="626"/>
      <c r="W35" s="626"/>
      <c r="X35" s="626"/>
      <c r="Y35" s="627"/>
      <c r="Z35" s="685">
        <v>2.1</v>
      </c>
      <c r="AA35" s="685"/>
      <c r="AB35" s="685"/>
      <c r="AC35" s="685"/>
      <c r="AD35" s="686" t="s">
        <v>230</v>
      </c>
      <c r="AE35" s="686"/>
      <c r="AF35" s="686"/>
      <c r="AG35" s="686"/>
      <c r="AH35" s="686"/>
      <c r="AI35" s="686"/>
      <c r="AJ35" s="686"/>
      <c r="AK35" s="686"/>
      <c r="AL35" s="628" t="s">
        <v>230</v>
      </c>
      <c r="AM35" s="629"/>
      <c r="AN35" s="629"/>
      <c r="AO35" s="687"/>
      <c r="AP35" s="234"/>
      <c r="AQ35" s="691" t="s">
        <v>328</v>
      </c>
      <c r="AR35" s="692"/>
      <c r="AS35" s="692"/>
      <c r="AT35" s="692"/>
      <c r="AU35" s="692"/>
      <c r="AV35" s="692"/>
      <c r="AW35" s="692"/>
      <c r="AX35" s="692"/>
      <c r="AY35" s="693"/>
      <c r="AZ35" s="688">
        <v>129383</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45912</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3">
        <v>8108</v>
      </c>
      <c r="CS35" s="624"/>
      <c r="CT35" s="624"/>
      <c r="CU35" s="624"/>
      <c r="CV35" s="624"/>
      <c r="CW35" s="624"/>
      <c r="CX35" s="624"/>
      <c r="CY35" s="625"/>
      <c r="CZ35" s="628">
        <v>0.4</v>
      </c>
      <c r="DA35" s="657"/>
      <c r="DB35" s="657"/>
      <c r="DC35" s="658"/>
      <c r="DD35" s="631">
        <v>7937</v>
      </c>
      <c r="DE35" s="624"/>
      <c r="DF35" s="624"/>
      <c r="DG35" s="624"/>
      <c r="DH35" s="624"/>
      <c r="DI35" s="624"/>
      <c r="DJ35" s="624"/>
      <c r="DK35" s="625"/>
      <c r="DL35" s="631">
        <v>7937</v>
      </c>
      <c r="DM35" s="624"/>
      <c r="DN35" s="624"/>
      <c r="DO35" s="624"/>
      <c r="DP35" s="624"/>
      <c r="DQ35" s="624"/>
      <c r="DR35" s="624"/>
      <c r="DS35" s="624"/>
      <c r="DT35" s="624"/>
      <c r="DU35" s="624"/>
      <c r="DV35" s="625"/>
      <c r="DW35" s="628">
        <v>0.6</v>
      </c>
      <c r="DX35" s="657"/>
      <c r="DY35" s="657"/>
      <c r="DZ35" s="657"/>
      <c r="EA35" s="657"/>
      <c r="EB35" s="657"/>
      <c r="EC35" s="659"/>
    </row>
    <row r="36" spans="2:133" ht="11.25" customHeight="1">
      <c r="B36" s="620" t="s">
        <v>331</v>
      </c>
      <c r="C36" s="621"/>
      <c r="D36" s="621"/>
      <c r="E36" s="621"/>
      <c r="F36" s="621"/>
      <c r="G36" s="621"/>
      <c r="H36" s="621"/>
      <c r="I36" s="621"/>
      <c r="J36" s="621"/>
      <c r="K36" s="621"/>
      <c r="L36" s="621"/>
      <c r="M36" s="621"/>
      <c r="N36" s="621"/>
      <c r="O36" s="621"/>
      <c r="P36" s="621"/>
      <c r="Q36" s="622"/>
      <c r="R36" s="623" t="s">
        <v>130</v>
      </c>
      <c r="S36" s="626"/>
      <c r="T36" s="626"/>
      <c r="U36" s="626"/>
      <c r="V36" s="626"/>
      <c r="W36" s="626"/>
      <c r="X36" s="626"/>
      <c r="Y36" s="627"/>
      <c r="Z36" s="685" t="s">
        <v>230</v>
      </c>
      <c r="AA36" s="685"/>
      <c r="AB36" s="685"/>
      <c r="AC36" s="685"/>
      <c r="AD36" s="686" t="s">
        <v>230</v>
      </c>
      <c r="AE36" s="686"/>
      <c r="AF36" s="686"/>
      <c r="AG36" s="686"/>
      <c r="AH36" s="686"/>
      <c r="AI36" s="686"/>
      <c r="AJ36" s="686"/>
      <c r="AK36" s="686"/>
      <c r="AL36" s="628" t="s">
        <v>230</v>
      </c>
      <c r="AM36" s="629"/>
      <c r="AN36" s="629"/>
      <c r="AO36" s="687"/>
      <c r="AQ36" s="660" t="s">
        <v>332</v>
      </c>
      <c r="AR36" s="661"/>
      <c r="AS36" s="661"/>
      <c r="AT36" s="661"/>
      <c r="AU36" s="661"/>
      <c r="AV36" s="661"/>
      <c r="AW36" s="661"/>
      <c r="AX36" s="661"/>
      <c r="AY36" s="662"/>
      <c r="AZ36" s="623">
        <v>29000</v>
      </c>
      <c r="BA36" s="626"/>
      <c r="BB36" s="626"/>
      <c r="BC36" s="626"/>
      <c r="BD36" s="624"/>
      <c r="BE36" s="624"/>
      <c r="BF36" s="663"/>
      <c r="BG36" s="667" t="s">
        <v>333</v>
      </c>
      <c r="BH36" s="664"/>
      <c r="BI36" s="664"/>
      <c r="BJ36" s="664"/>
      <c r="BK36" s="664"/>
      <c r="BL36" s="664"/>
      <c r="BM36" s="664"/>
      <c r="BN36" s="664"/>
      <c r="BO36" s="664"/>
      <c r="BP36" s="664"/>
      <c r="BQ36" s="664"/>
      <c r="BR36" s="664"/>
      <c r="BS36" s="664"/>
      <c r="BT36" s="664"/>
      <c r="BU36" s="665"/>
      <c r="BV36" s="623">
        <v>45775</v>
      </c>
      <c r="BW36" s="626"/>
      <c r="BX36" s="626"/>
      <c r="BY36" s="626"/>
      <c r="BZ36" s="626"/>
      <c r="CA36" s="626"/>
      <c r="CB36" s="666"/>
      <c r="CD36" s="667" t="s">
        <v>334</v>
      </c>
      <c r="CE36" s="664"/>
      <c r="CF36" s="664"/>
      <c r="CG36" s="664"/>
      <c r="CH36" s="664"/>
      <c r="CI36" s="664"/>
      <c r="CJ36" s="664"/>
      <c r="CK36" s="664"/>
      <c r="CL36" s="664"/>
      <c r="CM36" s="664"/>
      <c r="CN36" s="664"/>
      <c r="CO36" s="664"/>
      <c r="CP36" s="664"/>
      <c r="CQ36" s="665"/>
      <c r="CR36" s="623">
        <v>246694</v>
      </c>
      <c r="CS36" s="626"/>
      <c r="CT36" s="626"/>
      <c r="CU36" s="626"/>
      <c r="CV36" s="626"/>
      <c r="CW36" s="626"/>
      <c r="CX36" s="626"/>
      <c r="CY36" s="627"/>
      <c r="CZ36" s="628">
        <v>12.9</v>
      </c>
      <c r="DA36" s="657"/>
      <c r="DB36" s="657"/>
      <c r="DC36" s="658"/>
      <c r="DD36" s="631">
        <v>242399</v>
      </c>
      <c r="DE36" s="626"/>
      <c r="DF36" s="626"/>
      <c r="DG36" s="626"/>
      <c r="DH36" s="626"/>
      <c r="DI36" s="626"/>
      <c r="DJ36" s="626"/>
      <c r="DK36" s="627"/>
      <c r="DL36" s="631">
        <v>226705</v>
      </c>
      <c r="DM36" s="626"/>
      <c r="DN36" s="626"/>
      <c r="DO36" s="626"/>
      <c r="DP36" s="626"/>
      <c r="DQ36" s="626"/>
      <c r="DR36" s="626"/>
      <c r="DS36" s="626"/>
      <c r="DT36" s="626"/>
      <c r="DU36" s="626"/>
      <c r="DV36" s="627"/>
      <c r="DW36" s="628">
        <v>16.399999999999999</v>
      </c>
      <c r="DX36" s="657"/>
      <c r="DY36" s="657"/>
      <c r="DZ36" s="657"/>
      <c r="EA36" s="657"/>
      <c r="EB36" s="657"/>
      <c r="EC36" s="659"/>
    </row>
    <row r="37" spans="2:133" ht="11.25" customHeight="1">
      <c r="B37" s="620" t="s">
        <v>335</v>
      </c>
      <c r="C37" s="621"/>
      <c r="D37" s="621"/>
      <c r="E37" s="621"/>
      <c r="F37" s="621"/>
      <c r="G37" s="621"/>
      <c r="H37" s="621"/>
      <c r="I37" s="621"/>
      <c r="J37" s="621"/>
      <c r="K37" s="621"/>
      <c r="L37" s="621"/>
      <c r="M37" s="621"/>
      <c r="N37" s="621"/>
      <c r="O37" s="621"/>
      <c r="P37" s="621"/>
      <c r="Q37" s="622"/>
      <c r="R37" s="623" t="s">
        <v>230</v>
      </c>
      <c r="S37" s="626"/>
      <c r="T37" s="626"/>
      <c r="U37" s="626"/>
      <c r="V37" s="626"/>
      <c r="W37" s="626"/>
      <c r="X37" s="626"/>
      <c r="Y37" s="627"/>
      <c r="Z37" s="685" t="s">
        <v>130</v>
      </c>
      <c r="AA37" s="685"/>
      <c r="AB37" s="685"/>
      <c r="AC37" s="685"/>
      <c r="AD37" s="686" t="s">
        <v>130</v>
      </c>
      <c r="AE37" s="686"/>
      <c r="AF37" s="686"/>
      <c r="AG37" s="686"/>
      <c r="AH37" s="686"/>
      <c r="AI37" s="686"/>
      <c r="AJ37" s="686"/>
      <c r="AK37" s="686"/>
      <c r="AL37" s="628" t="s">
        <v>230</v>
      </c>
      <c r="AM37" s="629"/>
      <c r="AN37" s="629"/>
      <c r="AO37" s="687"/>
      <c r="AQ37" s="660" t="s">
        <v>336</v>
      </c>
      <c r="AR37" s="661"/>
      <c r="AS37" s="661"/>
      <c r="AT37" s="661"/>
      <c r="AU37" s="661"/>
      <c r="AV37" s="661"/>
      <c r="AW37" s="661"/>
      <c r="AX37" s="661"/>
      <c r="AY37" s="662"/>
      <c r="AZ37" s="623" t="s">
        <v>230</v>
      </c>
      <c r="BA37" s="626"/>
      <c r="BB37" s="626"/>
      <c r="BC37" s="626"/>
      <c r="BD37" s="624"/>
      <c r="BE37" s="624"/>
      <c r="BF37" s="663"/>
      <c r="BG37" s="667" t="s">
        <v>337</v>
      </c>
      <c r="BH37" s="664"/>
      <c r="BI37" s="664"/>
      <c r="BJ37" s="664"/>
      <c r="BK37" s="664"/>
      <c r="BL37" s="664"/>
      <c r="BM37" s="664"/>
      <c r="BN37" s="664"/>
      <c r="BO37" s="664"/>
      <c r="BP37" s="664"/>
      <c r="BQ37" s="664"/>
      <c r="BR37" s="664"/>
      <c r="BS37" s="664"/>
      <c r="BT37" s="664"/>
      <c r="BU37" s="665"/>
      <c r="BV37" s="623">
        <v>534</v>
      </c>
      <c r="BW37" s="626"/>
      <c r="BX37" s="626"/>
      <c r="BY37" s="626"/>
      <c r="BZ37" s="626"/>
      <c r="CA37" s="626"/>
      <c r="CB37" s="666"/>
      <c r="CD37" s="667" t="s">
        <v>338</v>
      </c>
      <c r="CE37" s="664"/>
      <c r="CF37" s="664"/>
      <c r="CG37" s="664"/>
      <c r="CH37" s="664"/>
      <c r="CI37" s="664"/>
      <c r="CJ37" s="664"/>
      <c r="CK37" s="664"/>
      <c r="CL37" s="664"/>
      <c r="CM37" s="664"/>
      <c r="CN37" s="664"/>
      <c r="CO37" s="664"/>
      <c r="CP37" s="664"/>
      <c r="CQ37" s="665"/>
      <c r="CR37" s="623">
        <v>168805</v>
      </c>
      <c r="CS37" s="624"/>
      <c r="CT37" s="624"/>
      <c r="CU37" s="624"/>
      <c r="CV37" s="624"/>
      <c r="CW37" s="624"/>
      <c r="CX37" s="624"/>
      <c r="CY37" s="625"/>
      <c r="CZ37" s="628">
        <v>8.8000000000000007</v>
      </c>
      <c r="DA37" s="657"/>
      <c r="DB37" s="657"/>
      <c r="DC37" s="658"/>
      <c r="DD37" s="631">
        <v>168785</v>
      </c>
      <c r="DE37" s="624"/>
      <c r="DF37" s="624"/>
      <c r="DG37" s="624"/>
      <c r="DH37" s="624"/>
      <c r="DI37" s="624"/>
      <c r="DJ37" s="624"/>
      <c r="DK37" s="625"/>
      <c r="DL37" s="631">
        <v>156204</v>
      </c>
      <c r="DM37" s="624"/>
      <c r="DN37" s="624"/>
      <c r="DO37" s="624"/>
      <c r="DP37" s="624"/>
      <c r="DQ37" s="624"/>
      <c r="DR37" s="624"/>
      <c r="DS37" s="624"/>
      <c r="DT37" s="624"/>
      <c r="DU37" s="624"/>
      <c r="DV37" s="625"/>
      <c r="DW37" s="628">
        <v>11.3</v>
      </c>
      <c r="DX37" s="657"/>
      <c r="DY37" s="657"/>
      <c r="DZ37" s="657"/>
      <c r="EA37" s="657"/>
      <c r="EB37" s="657"/>
      <c r="EC37" s="659"/>
    </row>
    <row r="38" spans="2:133" ht="11.25" customHeight="1">
      <c r="B38" s="635" t="s">
        <v>339</v>
      </c>
      <c r="C38" s="636"/>
      <c r="D38" s="636"/>
      <c r="E38" s="636"/>
      <c r="F38" s="636"/>
      <c r="G38" s="636"/>
      <c r="H38" s="636"/>
      <c r="I38" s="636"/>
      <c r="J38" s="636"/>
      <c r="K38" s="636"/>
      <c r="L38" s="636"/>
      <c r="M38" s="636"/>
      <c r="N38" s="636"/>
      <c r="O38" s="636"/>
      <c r="P38" s="636"/>
      <c r="Q38" s="637"/>
      <c r="R38" s="638">
        <v>2147499</v>
      </c>
      <c r="S38" s="675"/>
      <c r="T38" s="675"/>
      <c r="U38" s="675"/>
      <c r="V38" s="675"/>
      <c r="W38" s="675"/>
      <c r="X38" s="675"/>
      <c r="Y38" s="680"/>
      <c r="Z38" s="681">
        <v>100</v>
      </c>
      <c r="AA38" s="681"/>
      <c r="AB38" s="681"/>
      <c r="AC38" s="681"/>
      <c r="AD38" s="682">
        <v>1382049</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3" t="s">
        <v>130</v>
      </c>
      <c r="BA38" s="626"/>
      <c r="BB38" s="626"/>
      <c r="BC38" s="626"/>
      <c r="BD38" s="624"/>
      <c r="BE38" s="624"/>
      <c r="BF38" s="663"/>
      <c r="BG38" s="667" t="s">
        <v>341</v>
      </c>
      <c r="BH38" s="664"/>
      <c r="BI38" s="664"/>
      <c r="BJ38" s="664"/>
      <c r="BK38" s="664"/>
      <c r="BL38" s="664"/>
      <c r="BM38" s="664"/>
      <c r="BN38" s="664"/>
      <c r="BO38" s="664"/>
      <c r="BP38" s="664"/>
      <c r="BQ38" s="664"/>
      <c r="BR38" s="664"/>
      <c r="BS38" s="664"/>
      <c r="BT38" s="664"/>
      <c r="BU38" s="665"/>
      <c r="BV38" s="623">
        <v>894</v>
      </c>
      <c r="BW38" s="626"/>
      <c r="BX38" s="626"/>
      <c r="BY38" s="626"/>
      <c r="BZ38" s="626"/>
      <c r="CA38" s="626"/>
      <c r="CB38" s="666"/>
      <c r="CD38" s="667" t="s">
        <v>342</v>
      </c>
      <c r="CE38" s="664"/>
      <c r="CF38" s="664"/>
      <c r="CG38" s="664"/>
      <c r="CH38" s="664"/>
      <c r="CI38" s="664"/>
      <c r="CJ38" s="664"/>
      <c r="CK38" s="664"/>
      <c r="CL38" s="664"/>
      <c r="CM38" s="664"/>
      <c r="CN38" s="664"/>
      <c r="CO38" s="664"/>
      <c r="CP38" s="664"/>
      <c r="CQ38" s="665"/>
      <c r="CR38" s="623">
        <v>129383</v>
      </c>
      <c r="CS38" s="626"/>
      <c r="CT38" s="626"/>
      <c r="CU38" s="626"/>
      <c r="CV38" s="626"/>
      <c r="CW38" s="626"/>
      <c r="CX38" s="626"/>
      <c r="CY38" s="627"/>
      <c r="CZ38" s="628">
        <v>6.7</v>
      </c>
      <c r="DA38" s="657"/>
      <c r="DB38" s="657"/>
      <c r="DC38" s="658"/>
      <c r="DD38" s="631">
        <v>104747</v>
      </c>
      <c r="DE38" s="626"/>
      <c r="DF38" s="626"/>
      <c r="DG38" s="626"/>
      <c r="DH38" s="626"/>
      <c r="DI38" s="626"/>
      <c r="DJ38" s="626"/>
      <c r="DK38" s="627"/>
      <c r="DL38" s="631">
        <v>75747</v>
      </c>
      <c r="DM38" s="626"/>
      <c r="DN38" s="626"/>
      <c r="DO38" s="626"/>
      <c r="DP38" s="626"/>
      <c r="DQ38" s="626"/>
      <c r="DR38" s="626"/>
      <c r="DS38" s="626"/>
      <c r="DT38" s="626"/>
      <c r="DU38" s="626"/>
      <c r="DV38" s="627"/>
      <c r="DW38" s="628">
        <v>5.5</v>
      </c>
      <c r="DX38" s="657"/>
      <c r="DY38" s="657"/>
      <c r="DZ38" s="657"/>
      <c r="EA38" s="657"/>
      <c r="EB38" s="657"/>
      <c r="EC38" s="659"/>
    </row>
    <row r="39" spans="2:133" ht="11.25" customHeight="1">
      <c r="AQ39" s="660" t="s">
        <v>343</v>
      </c>
      <c r="AR39" s="661"/>
      <c r="AS39" s="661"/>
      <c r="AT39" s="661"/>
      <c r="AU39" s="661"/>
      <c r="AV39" s="661"/>
      <c r="AW39" s="661"/>
      <c r="AX39" s="661"/>
      <c r="AY39" s="662"/>
      <c r="AZ39" s="623" t="s">
        <v>130</v>
      </c>
      <c r="BA39" s="626"/>
      <c r="BB39" s="626"/>
      <c r="BC39" s="626"/>
      <c r="BD39" s="624"/>
      <c r="BE39" s="624"/>
      <c r="BF39" s="663"/>
      <c r="BG39" s="668" t="s">
        <v>344</v>
      </c>
      <c r="BH39" s="669"/>
      <c r="BI39" s="669"/>
      <c r="BJ39" s="669"/>
      <c r="BK39" s="669"/>
      <c r="BL39" s="235"/>
      <c r="BM39" s="664" t="s">
        <v>345</v>
      </c>
      <c r="BN39" s="664"/>
      <c r="BO39" s="664"/>
      <c r="BP39" s="664"/>
      <c r="BQ39" s="664"/>
      <c r="BR39" s="664"/>
      <c r="BS39" s="664"/>
      <c r="BT39" s="664"/>
      <c r="BU39" s="665"/>
      <c r="BV39" s="623">
        <v>91</v>
      </c>
      <c r="BW39" s="626"/>
      <c r="BX39" s="626"/>
      <c r="BY39" s="626"/>
      <c r="BZ39" s="626"/>
      <c r="CA39" s="626"/>
      <c r="CB39" s="666"/>
      <c r="CD39" s="667" t="s">
        <v>346</v>
      </c>
      <c r="CE39" s="664"/>
      <c r="CF39" s="664"/>
      <c r="CG39" s="664"/>
      <c r="CH39" s="664"/>
      <c r="CI39" s="664"/>
      <c r="CJ39" s="664"/>
      <c r="CK39" s="664"/>
      <c r="CL39" s="664"/>
      <c r="CM39" s="664"/>
      <c r="CN39" s="664"/>
      <c r="CO39" s="664"/>
      <c r="CP39" s="664"/>
      <c r="CQ39" s="665"/>
      <c r="CR39" s="623">
        <v>183341</v>
      </c>
      <c r="CS39" s="624"/>
      <c r="CT39" s="624"/>
      <c r="CU39" s="624"/>
      <c r="CV39" s="624"/>
      <c r="CW39" s="624"/>
      <c r="CX39" s="624"/>
      <c r="CY39" s="625"/>
      <c r="CZ39" s="628">
        <v>9.6</v>
      </c>
      <c r="DA39" s="657"/>
      <c r="DB39" s="657"/>
      <c r="DC39" s="658"/>
      <c r="DD39" s="631">
        <v>151100</v>
      </c>
      <c r="DE39" s="624"/>
      <c r="DF39" s="624"/>
      <c r="DG39" s="624"/>
      <c r="DH39" s="624"/>
      <c r="DI39" s="624"/>
      <c r="DJ39" s="624"/>
      <c r="DK39" s="625"/>
      <c r="DL39" s="631" t="s">
        <v>230</v>
      </c>
      <c r="DM39" s="624"/>
      <c r="DN39" s="624"/>
      <c r="DO39" s="624"/>
      <c r="DP39" s="624"/>
      <c r="DQ39" s="624"/>
      <c r="DR39" s="624"/>
      <c r="DS39" s="624"/>
      <c r="DT39" s="624"/>
      <c r="DU39" s="624"/>
      <c r="DV39" s="625"/>
      <c r="DW39" s="628" t="s">
        <v>130</v>
      </c>
      <c r="DX39" s="657"/>
      <c r="DY39" s="657"/>
      <c r="DZ39" s="657"/>
      <c r="EA39" s="657"/>
      <c r="EB39" s="657"/>
      <c r="EC39" s="659"/>
    </row>
    <row r="40" spans="2:133" ht="11.25" customHeight="1">
      <c r="AQ40" s="660" t="s">
        <v>347</v>
      </c>
      <c r="AR40" s="661"/>
      <c r="AS40" s="661"/>
      <c r="AT40" s="661"/>
      <c r="AU40" s="661"/>
      <c r="AV40" s="661"/>
      <c r="AW40" s="661"/>
      <c r="AX40" s="661"/>
      <c r="AY40" s="662"/>
      <c r="AZ40" s="623">
        <v>36859</v>
      </c>
      <c r="BA40" s="626"/>
      <c r="BB40" s="626"/>
      <c r="BC40" s="626"/>
      <c r="BD40" s="624"/>
      <c r="BE40" s="624"/>
      <c r="BF40" s="663"/>
      <c r="BG40" s="668"/>
      <c r="BH40" s="669"/>
      <c r="BI40" s="669"/>
      <c r="BJ40" s="669"/>
      <c r="BK40" s="669"/>
      <c r="BL40" s="235"/>
      <c r="BM40" s="664" t="s">
        <v>348</v>
      </c>
      <c r="BN40" s="664"/>
      <c r="BO40" s="664"/>
      <c r="BP40" s="664"/>
      <c r="BQ40" s="664"/>
      <c r="BR40" s="664"/>
      <c r="BS40" s="664"/>
      <c r="BT40" s="664"/>
      <c r="BU40" s="665"/>
      <c r="BV40" s="623">
        <v>2</v>
      </c>
      <c r="BW40" s="626"/>
      <c r="BX40" s="626"/>
      <c r="BY40" s="626"/>
      <c r="BZ40" s="626"/>
      <c r="CA40" s="626"/>
      <c r="CB40" s="666"/>
      <c r="CD40" s="667" t="s">
        <v>349</v>
      </c>
      <c r="CE40" s="664"/>
      <c r="CF40" s="664"/>
      <c r="CG40" s="664"/>
      <c r="CH40" s="664"/>
      <c r="CI40" s="664"/>
      <c r="CJ40" s="664"/>
      <c r="CK40" s="664"/>
      <c r="CL40" s="664"/>
      <c r="CM40" s="664"/>
      <c r="CN40" s="664"/>
      <c r="CO40" s="664"/>
      <c r="CP40" s="664"/>
      <c r="CQ40" s="665"/>
      <c r="CR40" s="623" t="s">
        <v>230</v>
      </c>
      <c r="CS40" s="626"/>
      <c r="CT40" s="626"/>
      <c r="CU40" s="626"/>
      <c r="CV40" s="626"/>
      <c r="CW40" s="626"/>
      <c r="CX40" s="626"/>
      <c r="CY40" s="627"/>
      <c r="CZ40" s="628" t="s">
        <v>130</v>
      </c>
      <c r="DA40" s="657"/>
      <c r="DB40" s="657"/>
      <c r="DC40" s="658"/>
      <c r="DD40" s="631" t="s">
        <v>130</v>
      </c>
      <c r="DE40" s="626"/>
      <c r="DF40" s="626"/>
      <c r="DG40" s="626"/>
      <c r="DH40" s="626"/>
      <c r="DI40" s="626"/>
      <c r="DJ40" s="626"/>
      <c r="DK40" s="627"/>
      <c r="DL40" s="631" t="s">
        <v>130</v>
      </c>
      <c r="DM40" s="626"/>
      <c r="DN40" s="626"/>
      <c r="DO40" s="626"/>
      <c r="DP40" s="626"/>
      <c r="DQ40" s="626"/>
      <c r="DR40" s="626"/>
      <c r="DS40" s="626"/>
      <c r="DT40" s="626"/>
      <c r="DU40" s="626"/>
      <c r="DV40" s="627"/>
      <c r="DW40" s="628" t="s">
        <v>130</v>
      </c>
      <c r="DX40" s="657"/>
      <c r="DY40" s="657"/>
      <c r="DZ40" s="657"/>
      <c r="EA40" s="657"/>
      <c r="EB40" s="657"/>
      <c r="EC40" s="659"/>
    </row>
    <row r="41" spans="2:133" ht="11.25" customHeight="1">
      <c r="AQ41" s="672" t="s">
        <v>350</v>
      </c>
      <c r="AR41" s="673"/>
      <c r="AS41" s="673"/>
      <c r="AT41" s="673"/>
      <c r="AU41" s="673"/>
      <c r="AV41" s="673"/>
      <c r="AW41" s="673"/>
      <c r="AX41" s="673"/>
      <c r="AY41" s="674"/>
      <c r="AZ41" s="638">
        <v>63524</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311</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3" t="s">
        <v>130</v>
      </c>
      <c r="CS41" s="624"/>
      <c r="CT41" s="624"/>
      <c r="CU41" s="624"/>
      <c r="CV41" s="624"/>
      <c r="CW41" s="624"/>
      <c r="CX41" s="624"/>
      <c r="CY41" s="625"/>
      <c r="CZ41" s="628" t="s">
        <v>230</v>
      </c>
      <c r="DA41" s="657"/>
      <c r="DB41" s="657"/>
      <c r="DC41" s="658"/>
      <c r="DD41" s="631" t="s">
        <v>130</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354</v>
      </c>
      <c r="CE42" s="621"/>
      <c r="CF42" s="621"/>
      <c r="CG42" s="621"/>
      <c r="CH42" s="621"/>
      <c r="CI42" s="621"/>
      <c r="CJ42" s="621"/>
      <c r="CK42" s="621"/>
      <c r="CL42" s="621"/>
      <c r="CM42" s="621"/>
      <c r="CN42" s="621"/>
      <c r="CO42" s="621"/>
      <c r="CP42" s="621"/>
      <c r="CQ42" s="622"/>
      <c r="CR42" s="623">
        <v>272385</v>
      </c>
      <c r="CS42" s="626"/>
      <c r="CT42" s="626"/>
      <c r="CU42" s="626"/>
      <c r="CV42" s="626"/>
      <c r="CW42" s="626"/>
      <c r="CX42" s="626"/>
      <c r="CY42" s="627"/>
      <c r="CZ42" s="628">
        <v>14.2</v>
      </c>
      <c r="DA42" s="629"/>
      <c r="DB42" s="629"/>
      <c r="DC42" s="630"/>
      <c r="DD42" s="631">
        <v>166784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356</v>
      </c>
      <c r="CE43" s="621"/>
      <c r="CF43" s="621"/>
      <c r="CG43" s="621"/>
      <c r="CH43" s="621"/>
      <c r="CI43" s="621"/>
      <c r="CJ43" s="621"/>
      <c r="CK43" s="621"/>
      <c r="CL43" s="621"/>
      <c r="CM43" s="621"/>
      <c r="CN43" s="621"/>
      <c r="CO43" s="621"/>
      <c r="CP43" s="621"/>
      <c r="CQ43" s="622"/>
      <c r="CR43" s="623">
        <v>13518</v>
      </c>
      <c r="CS43" s="624"/>
      <c r="CT43" s="624"/>
      <c r="CU43" s="624"/>
      <c r="CV43" s="624"/>
      <c r="CW43" s="624"/>
      <c r="CX43" s="624"/>
      <c r="CY43" s="625"/>
      <c r="CZ43" s="628">
        <v>0.7</v>
      </c>
      <c r="DA43" s="657"/>
      <c r="DB43" s="657"/>
      <c r="DC43" s="658"/>
      <c r="DD43" s="631">
        <v>13518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357</v>
      </c>
      <c r="CD44" s="651" t="s">
        <v>308</v>
      </c>
      <c r="CE44" s="652"/>
      <c r="CF44" s="620" t="s">
        <v>358</v>
      </c>
      <c r="CG44" s="621"/>
      <c r="CH44" s="621"/>
      <c r="CI44" s="621"/>
      <c r="CJ44" s="621"/>
      <c r="CK44" s="621"/>
      <c r="CL44" s="621"/>
      <c r="CM44" s="621"/>
      <c r="CN44" s="621"/>
      <c r="CO44" s="621"/>
      <c r="CP44" s="621"/>
      <c r="CQ44" s="622"/>
      <c r="CR44" s="623">
        <v>272385</v>
      </c>
      <c r="CS44" s="626"/>
      <c r="CT44" s="626"/>
      <c r="CU44" s="626"/>
      <c r="CV44" s="626"/>
      <c r="CW44" s="626"/>
      <c r="CX44" s="626"/>
      <c r="CY44" s="627"/>
      <c r="CZ44" s="628">
        <v>14.2</v>
      </c>
      <c r="DA44" s="629"/>
      <c r="DB44" s="629"/>
      <c r="DC44" s="630"/>
      <c r="DD44" s="631">
        <v>166784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359</v>
      </c>
      <c r="CG45" s="621"/>
      <c r="CH45" s="621"/>
      <c r="CI45" s="621"/>
      <c r="CJ45" s="621"/>
      <c r="CK45" s="621"/>
      <c r="CL45" s="621"/>
      <c r="CM45" s="621"/>
      <c r="CN45" s="621"/>
      <c r="CO45" s="621"/>
      <c r="CP45" s="621"/>
      <c r="CQ45" s="622"/>
      <c r="CR45" s="623">
        <v>61686</v>
      </c>
      <c r="CS45" s="624"/>
      <c r="CT45" s="624"/>
      <c r="CU45" s="624"/>
      <c r="CV45" s="624"/>
      <c r="CW45" s="624"/>
      <c r="CX45" s="624"/>
      <c r="CY45" s="625"/>
      <c r="CZ45" s="628">
        <v>3.2</v>
      </c>
      <c r="DA45" s="657"/>
      <c r="DB45" s="657"/>
      <c r="DC45" s="658"/>
      <c r="DD45" s="631">
        <v>22146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360</v>
      </c>
      <c r="CG46" s="621"/>
      <c r="CH46" s="621"/>
      <c r="CI46" s="621"/>
      <c r="CJ46" s="621"/>
      <c r="CK46" s="621"/>
      <c r="CL46" s="621"/>
      <c r="CM46" s="621"/>
      <c r="CN46" s="621"/>
      <c r="CO46" s="621"/>
      <c r="CP46" s="621"/>
      <c r="CQ46" s="622"/>
      <c r="CR46" s="623">
        <v>210699</v>
      </c>
      <c r="CS46" s="626"/>
      <c r="CT46" s="626"/>
      <c r="CU46" s="626"/>
      <c r="CV46" s="626"/>
      <c r="CW46" s="626"/>
      <c r="CX46" s="626"/>
      <c r="CY46" s="627"/>
      <c r="CZ46" s="628">
        <v>11</v>
      </c>
      <c r="DA46" s="629"/>
      <c r="DB46" s="629"/>
      <c r="DC46" s="630"/>
      <c r="DD46" s="631">
        <v>144638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361</v>
      </c>
      <c r="CG47" s="621"/>
      <c r="CH47" s="621"/>
      <c r="CI47" s="621"/>
      <c r="CJ47" s="621"/>
      <c r="CK47" s="621"/>
      <c r="CL47" s="621"/>
      <c r="CM47" s="621"/>
      <c r="CN47" s="621"/>
      <c r="CO47" s="621"/>
      <c r="CP47" s="621"/>
      <c r="CQ47" s="622"/>
      <c r="CR47" s="623" t="s">
        <v>230</v>
      </c>
      <c r="CS47" s="624"/>
      <c r="CT47" s="624"/>
      <c r="CU47" s="624"/>
      <c r="CV47" s="624"/>
      <c r="CW47" s="624"/>
      <c r="CX47" s="624"/>
      <c r="CY47" s="625"/>
      <c r="CZ47" s="628" t="s">
        <v>130</v>
      </c>
      <c r="DA47" s="657"/>
      <c r="DB47" s="657"/>
      <c r="DC47" s="658"/>
      <c r="DD47" s="631" t="s">
        <v>230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362</v>
      </c>
      <c r="CG48" s="621"/>
      <c r="CH48" s="621"/>
      <c r="CI48" s="621"/>
      <c r="CJ48" s="621"/>
      <c r="CK48" s="621"/>
      <c r="CL48" s="621"/>
      <c r="CM48" s="621"/>
      <c r="CN48" s="621"/>
      <c r="CO48" s="621"/>
      <c r="CP48" s="621"/>
      <c r="CQ48" s="622"/>
      <c r="CR48" s="623" t="s">
        <v>130</v>
      </c>
      <c r="CS48" s="626"/>
      <c r="CT48" s="626"/>
      <c r="CU48" s="626"/>
      <c r="CV48" s="626"/>
      <c r="CW48" s="626"/>
      <c r="CX48" s="626"/>
      <c r="CY48" s="627"/>
      <c r="CZ48" s="628" t="s">
        <v>230</v>
      </c>
      <c r="DA48" s="629"/>
      <c r="DB48" s="629"/>
      <c r="DC48" s="630"/>
      <c r="DD48" s="631" t="s">
        <v>130</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363</v>
      </c>
      <c r="CE49" s="636"/>
      <c r="CF49" s="636"/>
      <c r="CG49" s="636"/>
      <c r="CH49" s="636"/>
      <c r="CI49" s="636"/>
      <c r="CJ49" s="636"/>
      <c r="CK49" s="636"/>
      <c r="CL49" s="636"/>
      <c r="CM49" s="636"/>
      <c r="CN49" s="636"/>
      <c r="CO49" s="636"/>
      <c r="CP49" s="636"/>
      <c r="CQ49" s="637"/>
      <c r="CR49" s="638">
        <v>1919541</v>
      </c>
      <c r="CS49" s="639"/>
      <c r="CT49" s="639"/>
      <c r="CU49" s="639"/>
      <c r="CV49" s="639"/>
      <c r="CW49" s="639"/>
      <c r="CX49" s="639"/>
      <c r="CY49" s="640"/>
      <c r="CZ49" s="641">
        <v>100</v>
      </c>
      <c r="DA49" s="642"/>
      <c r="DB49" s="642"/>
      <c r="DC49" s="643"/>
      <c r="DD49" s="644">
        <v>1517292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mrHjbl60UCZNFEYQ9FcJxrMP28iafVQMpNXjHM0Xn6hvm7AfOUD/DQd12mlLtdyNcCHuoba3K8GUOcr+nJ22TQ==" saltValue="7UAPp+571TjNRwn8xSk7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365</v>
      </c>
      <c r="DK2" s="1163"/>
      <c r="DL2" s="1163"/>
      <c r="DM2" s="1163"/>
      <c r="DN2" s="1163"/>
      <c r="DO2" s="1164"/>
      <c r="DP2" s="249"/>
      <c r="DQ2" s="1162" t="s">
        <v>366</v>
      </c>
      <c r="DR2" s="1163"/>
      <c r="DS2" s="1163"/>
      <c r="DT2" s="1163"/>
      <c r="DU2" s="1163"/>
      <c r="DV2" s="1163"/>
      <c r="DW2" s="1163"/>
      <c r="DX2" s="1163"/>
      <c r="DY2" s="1163"/>
      <c r="DZ2" s="1164"/>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5" t="s">
        <v>367</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5"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50" t="s">
        <v>383</v>
      </c>
      <c r="DH5" s="1151"/>
      <c r="DI5" s="1151"/>
      <c r="DJ5" s="1151"/>
      <c r="DK5" s="1152"/>
      <c r="DL5" s="1150" t="s">
        <v>384</v>
      </c>
      <c r="DM5" s="1151"/>
      <c r="DN5" s="1151"/>
      <c r="DO5" s="1151"/>
      <c r="DP5" s="1152"/>
      <c r="DQ5" s="1052" t="s">
        <v>385</v>
      </c>
      <c r="DR5" s="1053"/>
      <c r="DS5" s="1053"/>
      <c r="DT5" s="1053"/>
      <c r="DU5" s="1054"/>
      <c r="DV5" s="1052" t="s">
        <v>376</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c r="A7" s="258">
        <v>1</v>
      </c>
      <c r="B7" s="1102" t="s">
        <v>386</v>
      </c>
      <c r="C7" s="1103"/>
      <c r="D7" s="1103"/>
      <c r="E7" s="1103"/>
      <c r="F7" s="1103"/>
      <c r="G7" s="1103"/>
      <c r="H7" s="1103"/>
      <c r="I7" s="1103"/>
      <c r="J7" s="1103"/>
      <c r="K7" s="1103"/>
      <c r="L7" s="1103"/>
      <c r="M7" s="1103"/>
      <c r="N7" s="1103"/>
      <c r="O7" s="1103"/>
      <c r="P7" s="1104"/>
      <c r="Q7" s="1156">
        <v>2147</v>
      </c>
      <c r="R7" s="1157"/>
      <c r="S7" s="1157"/>
      <c r="T7" s="1157"/>
      <c r="U7" s="1157"/>
      <c r="V7" s="1157">
        <v>1920</v>
      </c>
      <c r="W7" s="1157"/>
      <c r="X7" s="1157"/>
      <c r="Y7" s="1157"/>
      <c r="Z7" s="1157"/>
      <c r="AA7" s="1157">
        <v>228</v>
      </c>
      <c r="AB7" s="1157"/>
      <c r="AC7" s="1157"/>
      <c r="AD7" s="1157"/>
      <c r="AE7" s="1158"/>
      <c r="AF7" s="1159">
        <v>205</v>
      </c>
      <c r="AG7" s="1160"/>
      <c r="AH7" s="1160"/>
      <c r="AI7" s="1160"/>
      <c r="AJ7" s="1161"/>
      <c r="AK7" s="1143">
        <v>0</v>
      </c>
      <c r="AL7" s="1144"/>
      <c r="AM7" s="1144"/>
      <c r="AN7" s="1144"/>
      <c r="AO7" s="1144"/>
      <c r="AP7" s="1144">
        <v>443</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c r="BT7" s="1148"/>
      <c r="BU7" s="1148"/>
      <c r="BV7" s="1148"/>
      <c r="BW7" s="1148"/>
      <c r="BX7" s="1148"/>
      <c r="BY7" s="1148"/>
      <c r="BZ7" s="1148"/>
      <c r="CA7" s="1148"/>
      <c r="CB7" s="1148"/>
      <c r="CC7" s="1148"/>
      <c r="CD7" s="1148"/>
      <c r="CE7" s="1148"/>
      <c r="CF7" s="1148"/>
      <c r="CG7" s="1149"/>
      <c r="CH7" s="1140"/>
      <c r="CI7" s="1141"/>
      <c r="CJ7" s="1141"/>
      <c r="CK7" s="1141"/>
      <c r="CL7" s="1142"/>
      <c r="CM7" s="1140"/>
      <c r="CN7" s="1141"/>
      <c r="CO7" s="1141"/>
      <c r="CP7" s="1141"/>
      <c r="CQ7" s="1142"/>
      <c r="CR7" s="1140"/>
      <c r="CS7" s="1141"/>
      <c r="CT7" s="1141"/>
      <c r="CU7" s="1141"/>
      <c r="CV7" s="1142"/>
      <c r="CW7" s="1140"/>
      <c r="CX7" s="1141"/>
      <c r="CY7" s="1141"/>
      <c r="CZ7" s="1141"/>
      <c r="DA7" s="1142"/>
      <c r="DB7" s="1140"/>
      <c r="DC7" s="1141"/>
      <c r="DD7" s="1141"/>
      <c r="DE7" s="1141"/>
      <c r="DF7" s="1142"/>
      <c r="DG7" s="1140"/>
      <c r="DH7" s="1141"/>
      <c r="DI7" s="1141"/>
      <c r="DJ7" s="1141"/>
      <c r="DK7" s="1142"/>
      <c r="DL7" s="1140"/>
      <c r="DM7" s="1141"/>
      <c r="DN7" s="1141"/>
      <c r="DO7" s="1141"/>
      <c r="DP7" s="1142"/>
      <c r="DQ7" s="1140"/>
      <c r="DR7" s="1141"/>
      <c r="DS7" s="1141"/>
      <c r="DT7" s="1141"/>
      <c r="DU7" s="1142"/>
      <c r="DV7" s="1167"/>
      <c r="DW7" s="1168"/>
      <c r="DX7" s="1168"/>
      <c r="DY7" s="1168"/>
      <c r="DZ7" s="1169"/>
      <c r="EA7" s="254"/>
    </row>
    <row r="8" spans="1:131" s="255" customFormat="1" ht="26.25" customHeight="1">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3"/>
      <c r="R22" s="1134"/>
      <c r="S22" s="1134"/>
      <c r="T22" s="1134"/>
      <c r="U22" s="1134"/>
      <c r="V22" s="1134"/>
      <c r="W22" s="1134"/>
      <c r="X22" s="1134"/>
      <c r="Y22" s="1134"/>
      <c r="Z22" s="1134"/>
      <c r="AA22" s="1134"/>
      <c r="AB22" s="1134"/>
      <c r="AC22" s="1134"/>
      <c r="AD22" s="1134"/>
      <c r="AE22" s="1135"/>
      <c r="AF22" s="1070"/>
      <c r="AG22" s="1071"/>
      <c r="AH22" s="1071"/>
      <c r="AI22" s="1071"/>
      <c r="AJ22" s="1072"/>
      <c r="AK22" s="1129"/>
      <c r="AL22" s="1130"/>
      <c r="AM22" s="1130"/>
      <c r="AN22" s="1130"/>
      <c r="AO22" s="1130"/>
      <c r="AP22" s="1130"/>
      <c r="AQ22" s="1130"/>
      <c r="AR22" s="1130"/>
      <c r="AS22" s="1130"/>
      <c r="AT22" s="1130"/>
      <c r="AU22" s="1131"/>
      <c r="AV22" s="1131"/>
      <c r="AW22" s="1131"/>
      <c r="AX22" s="1131"/>
      <c r="AY22" s="1132"/>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388</v>
      </c>
      <c r="B23" s="995" t="s">
        <v>389</v>
      </c>
      <c r="C23" s="996"/>
      <c r="D23" s="996"/>
      <c r="E23" s="996"/>
      <c r="F23" s="996"/>
      <c r="G23" s="996"/>
      <c r="H23" s="996"/>
      <c r="I23" s="996"/>
      <c r="J23" s="996"/>
      <c r="K23" s="996"/>
      <c r="L23" s="996"/>
      <c r="M23" s="996"/>
      <c r="N23" s="996"/>
      <c r="O23" s="996"/>
      <c r="P23" s="997"/>
      <c r="Q23" s="1120">
        <v>2147</v>
      </c>
      <c r="R23" s="1121"/>
      <c r="S23" s="1121"/>
      <c r="T23" s="1121"/>
      <c r="U23" s="1121"/>
      <c r="V23" s="1121">
        <v>1920</v>
      </c>
      <c r="W23" s="1121"/>
      <c r="X23" s="1121"/>
      <c r="Y23" s="1121"/>
      <c r="Z23" s="1121"/>
      <c r="AA23" s="1121">
        <v>228</v>
      </c>
      <c r="AB23" s="1121"/>
      <c r="AC23" s="1121"/>
      <c r="AD23" s="1121"/>
      <c r="AE23" s="1122"/>
      <c r="AF23" s="1123">
        <v>205</v>
      </c>
      <c r="AG23" s="1121"/>
      <c r="AH23" s="1121"/>
      <c r="AI23" s="1121"/>
      <c r="AJ23" s="1124"/>
      <c r="AK23" s="1125"/>
      <c r="AL23" s="1126"/>
      <c r="AM23" s="1126"/>
      <c r="AN23" s="1126"/>
      <c r="AO23" s="1126"/>
      <c r="AP23" s="1121">
        <v>443</v>
      </c>
      <c r="AQ23" s="1121"/>
      <c r="AR23" s="1121"/>
      <c r="AS23" s="1121"/>
      <c r="AT23" s="1121"/>
      <c r="AU23" s="1127"/>
      <c r="AV23" s="1127"/>
      <c r="AW23" s="1127"/>
      <c r="AX23" s="1127"/>
      <c r="AY23" s="1128"/>
      <c r="AZ23" s="1117" t="s">
        <v>390</v>
      </c>
      <c r="BA23" s="1118"/>
      <c r="BB23" s="1118"/>
      <c r="BC23" s="1118"/>
      <c r="BD23" s="1119"/>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6" t="s">
        <v>391</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5" t="s">
        <v>392</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369</v>
      </c>
      <c r="B26" s="1047"/>
      <c r="C26" s="1047"/>
      <c r="D26" s="1047"/>
      <c r="E26" s="1047"/>
      <c r="F26" s="1047"/>
      <c r="G26" s="1047"/>
      <c r="H26" s="1047"/>
      <c r="I26" s="1047"/>
      <c r="J26" s="1047"/>
      <c r="K26" s="1047"/>
      <c r="L26" s="1047"/>
      <c r="M26" s="1047"/>
      <c r="N26" s="1047"/>
      <c r="O26" s="1047"/>
      <c r="P26" s="1048"/>
      <c r="Q26" s="1052" t="s">
        <v>393</v>
      </c>
      <c r="R26" s="1053"/>
      <c r="S26" s="1053"/>
      <c r="T26" s="1053"/>
      <c r="U26" s="1054"/>
      <c r="V26" s="1052" t="s">
        <v>394</v>
      </c>
      <c r="W26" s="1053"/>
      <c r="X26" s="1053"/>
      <c r="Y26" s="1053"/>
      <c r="Z26" s="1054"/>
      <c r="AA26" s="1052" t="s">
        <v>395</v>
      </c>
      <c r="AB26" s="1053"/>
      <c r="AC26" s="1053"/>
      <c r="AD26" s="1053"/>
      <c r="AE26" s="1053"/>
      <c r="AF26" s="1111" t="s">
        <v>396</v>
      </c>
      <c r="AG26" s="1059"/>
      <c r="AH26" s="1059"/>
      <c r="AI26" s="1059"/>
      <c r="AJ26" s="1112"/>
      <c r="AK26" s="1053" t="s">
        <v>397</v>
      </c>
      <c r="AL26" s="1053"/>
      <c r="AM26" s="1053"/>
      <c r="AN26" s="1053"/>
      <c r="AO26" s="1054"/>
      <c r="AP26" s="1052" t="s">
        <v>398</v>
      </c>
      <c r="AQ26" s="1053"/>
      <c r="AR26" s="1053"/>
      <c r="AS26" s="1053"/>
      <c r="AT26" s="1054"/>
      <c r="AU26" s="1052" t="s">
        <v>399</v>
      </c>
      <c r="AV26" s="1053"/>
      <c r="AW26" s="1053"/>
      <c r="AX26" s="1053"/>
      <c r="AY26" s="1054"/>
      <c r="AZ26" s="1052" t="s">
        <v>400</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3"/>
      <c r="AG27" s="1062"/>
      <c r="AH27" s="1062"/>
      <c r="AI27" s="1062"/>
      <c r="AJ27" s="1114"/>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2" t="s">
        <v>401</v>
      </c>
      <c r="C28" s="1103"/>
      <c r="D28" s="1103"/>
      <c r="E28" s="1103"/>
      <c r="F28" s="1103"/>
      <c r="G28" s="1103"/>
      <c r="H28" s="1103"/>
      <c r="I28" s="1103"/>
      <c r="J28" s="1103"/>
      <c r="K28" s="1103"/>
      <c r="L28" s="1103"/>
      <c r="M28" s="1103"/>
      <c r="N28" s="1103"/>
      <c r="O28" s="1103"/>
      <c r="P28" s="1104"/>
      <c r="Q28" s="1105">
        <v>489</v>
      </c>
      <c r="R28" s="1106"/>
      <c r="S28" s="1106"/>
      <c r="T28" s="1106"/>
      <c r="U28" s="1106"/>
      <c r="V28" s="1106">
        <v>443</v>
      </c>
      <c r="W28" s="1106"/>
      <c r="X28" s="1106"/>
      <c r="Y28" s="1106"/>
      <c r="Z28" s="1106"/>
      <c r="AA28" s="1106">
        <v>46</v>
      </c>
      <c r="AB28" s="1106"/>
      <c r="AC28" s="1106"/>
      <c r="AD28" s="1106"/>
      <c r="AE28" s="1107"/>
      <c r="AF28" s="1108">
        <v>46</v>
      </c>
      <c r="AG28" s="1106"/>
      <c r="AH28" s="1106"/>
      <c r="AI28" s="1106"/>
      <c r="AJ28" s="1109"/>
      <c r="AK28" s="1110">
        <v>37</v>
      </c>
      <c r="AL28" s="1098"/>
      <c r="AM28" s="1098"/>
      <c r="AN28" s="1098"/>
      <c r="AO28" s="1098"/>
      <c r="AP28" s="1098"/>
      <c r="AQ28" s="1098"/>
      <c r="AR28" s="1098"/>
      <c r="AS28" s="1098"/>
      <c r="AT28" s="1098"/>
      <c r="AU28" s="1098"/>
      <c r="AV28" s="1098"/>
      <c r="AW28" s="1098"/>
      <c r="AX28" s="1098"/>
      <c r="AY28" s="1098"/>
      <c r="AZ28" s="1099"/>
      <c r="BA28" s="1099"/>
      <c r="BB28" s="1099"/>
      <c r="BC28" s="1099"/>
      <c r="BD28" s="1099"/>
      <c r="BE28" s="1100"/>
      <c r="BF28" s="1100"/>
      <c r="BG28" s="1100"/>
      <c r="BH28" s="1100"/>
      <c r="BI28" s="1101"/>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402</v>
      </c>
      <c r="C29" s="1089"/>
      <c r="D29" s="1089"/>
      <c r="E29" s="1089"/>
      <c r="F29" s="1089"/>
      <c r="G29" s="1089"/>
      <c r="H29" s="1089"/>
      <c r="I29" s="1089"/>
      <c r="J29" s="1089"/>
      <c r="K29" s="1089"/>
      <c r="L29" s="1089"/>
      <c r="M29" s="1089"/>
      <c r="N29" s="1089"/>
      <c r="O29" s="1089"/>
      <c r="P29" s="1090"/>
      <c r="Q29" s="1094">
        <v>247</v>
      </c>
      <c r="R29" s="1095"/>
      <c r="S29" s="1095"/>
      <c r="T29" s="1095"/>
      <c r="U29" s="1095"/>
      <c r="V29" s="1095">
        <v>234</v>
      </c>
      <c r="W29" s="1095"/>
      <c r="X29" s="1095"/>
      <c r="Y29" s="1095"/>
      <c r="Z29" s="1095"/>
      <c r="AA29" s="1095">
        <v>13</v>
      </c>
      <c r="AB29" s="1095"/>
      <c r="AC29" s="1095"/>
      <c r="AD29" s="1095"/>
      <c r="AE29" s="1096"/>
      <c r="AF29" s="1070">
        <v>13</v>
      </c>
      <c r="AG29" s="1071"/>
      <c r="AH29" s="1071"/>
      <c r="AI29" s="1071"/>
      <c r="AJ29" s="1072"/>
      <c r="AK29" s="1031">
        <v>45</v>
      </c>
      <c r="AL29" s="1022"/>
      <c r="AM29" s="1022"/>
      <c r="AN29" s="1022"/>
      <c r="AO29" s="1022"/>
      <c r="AP29" s="1022"/>
      <c r="AQ29" s="1022"/>
      <c r="AR29" s="1022"/>
      <c r="AS29" s="1022"/>
      <c r="AT29" s="1022"/>
      <c r="AU29" s="1022"/>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403</v>
      </c>
      <c r="C30" s="1089"/>
      <c r="D30" s="1089"/>
      <c r="E30" s="1089"/>
      <c r="F30" s="1089"/>
      <c r="G30" s="1089"/>
      <c r="H30" s="1089"/>
      <c r="I30" s="1089"/>
      <c r="J30" s="1089"/>
      <c r="K30" s="1089"/>
      <c r="L30" s="1089"/>
      <c r="M30" s="1089"/>
      <c r="N30" s="1089"/>
      <c r="O30" s="1089"/>
      <c r="P30" s="1090"/>
      <c r="Q30" s="1094">
        <v>41</v>
      </c>
      <c r="R30" s="1095"/>
      <c r="S30" s="1095"/>
      <c r="T30" s="1095"/>
      <c r="U30" s="1095"/>
      <c r="V30" s="1095">
        <v>41</v>
      </c>
      <c r="W30" s="1095"/>
      <c r="X30" s="1095"/>
      <c r="Y30" s="1095"/>
      <c r="Z30" s="1095"/>
      <c r="AA30" s="1095" t="s">
        <v>593</v>
      </c>
      <c r="AB30" s="1095"/>
      <c r="AC30" s="1095"/>
      <c r="AD30" s="1095"/>
      <c r="AE30" s="1096"/>
      <c r="AF30" s="1070" t="s">
        <v>404</v>
      </c>
      <c r="AG30" s="1071"/>
      <c r="AH30" s="1071"/>
      <c r="AI30" s="1071"/>
      <c r="AJ30" s="1072"/>
      <c r="AK30" s="1031">
        <v>18</v>
      </c>
      <c r="AL30" s="1022"/>
      <c r="AM30" s="1022"/>
      <c r="AN30" s="1022"/>
      <c r="AO30" s="1022"/>
      <c r="AP30" s="1022"/>
      <c r="AQ30" s="1022"/>
      <c r="AR30" s="1022"/>
      <c r="AS30" s="1022"/>
      <c r="AT30" s="1022"/>
      <c r="AU30" s="1022"/>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405</v>
      </c>
      <c r="C31" s="1089"/>
      <c r="D31" s="1089"/>
      <c r="E31" s="1089"/>
      <c r="F31" s="1089"/>
      <c r="G31" s="1089"/>
      <c r="H31" s="1089"/>
      <c r="I31" s="1089"/>
      <c r="J31" s="1089"/>
      <c r="K31" s="1089"/>
      <c r="L31" s="1089"/>
      <c r="M31" s="1089"/>
      <c r="N31" s="1089"/>
      <c r="O31" s="1089"/>
      <c r="P31" s="1090"/>
      <c r="Q31" s="1094">
        <v>1</v>
      </c>
      <c r="R31" s="1095"/>
      <c r="S31" s="1095"/>
      <c r="T31" s="1095"/>
      <c r="U31" s="1095"/>
      <c r="V31" s="1095">
        <v>1</v>
      </c>
      <c r="W31" s="1095"/>
      <c r="X31" s="1095"/>
      <c r="Y31" s="1095"/>
      <c r="Z31" s="1095"/>
      <c r="AA31" s="1097" t="s">
        <v>593</v>
      </c>
      <c r="AB31" s="1095"/>
      <c r="AC31" s="1095"/>
      <c r="AD31" s="1095"/>
      <c r="AE31" s="1096"/>
      <c r="AF31" s="1070" t="s">
        <v>406</v>
      </c>
      <c r="AG31" s="1071"/>
      <c r="AH31" s="1071"/>
      <c r="AI31" s="1071"/>
      <c r="AJ31" s="1072"/>
      <c r="AK31" s="1031">
        <v>1</v>
      </c>
      <c r="AL31" s="1022"/>
      <c r="AM31" s="1022"/>
      <c r="AN31" s="1022"/>
      <c r="AO31" s="1022"/>
      <c r="AP31" s="1022"/>
      <c r="AQ31" s="1022"/>
      <c r="AR31" s="1022"/>
      <c r="AS31" s="1022"/>
      <c r="AT31" s="1022"/>
      <c r="AU31" s="1022"/>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81</v>
      </c>
      <c r="R32" s="1095"/>
      <c r="S32" s="1095"/>
      <c r="T32" s="1095"/>
      <c r="U32" s="1095"/>
      <c r="V32" s="1095">
        <v>80</v>
      </c>
      <c r="W32" s="1095"/>
      <c r="X32" s="1095"/>
      <c r="Y32" s="1095"/>
      <c r="Z32" s="1095"/>
      <c r="AA32" s="1095">
        <v>1</v>
      </c>
      <c r="AB32" s="1095"/>
      <c r="AC32" s="1095"/>
      <c r="AD32" s="1095"/>
      <c r="AE32" s="1096"/>
      <c r="AF32" s="1070">
        <v>1</v>
      </c>
      <c r="AG32" s="1071"/>
      <c r="AH32" s="1071"/>
      <c r="AI32" s="1071"/>
      <c r="AJ32" s="1072"/>
      <c r="AK32" s="1031">
        <v>29</v>
      </c>
      <c r="AL32" s="1022"/>
      <c r="AM32" s="1022"/>
      <c r="AN32" s="1022"/>
      <c r="AO32" s="1022"/>
      <c r="AP32" s="1022"/>
      <c r="AQ32" s="1022"/>
      <c r="AR32" s="1022"/>
      <c r="AS32" s="1022"/>
      <c r="AT32" s="1022"/>
      <c r="AU32" s="1022"/>
      <c r="AV32" s="1022"/>
      <c r="AW32" s="1022"/>
      <c r="AX32" s="1022"/>
      <c r="AY32" s="1022"/>
      <c r="AZ32" s="1093"/>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388</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60</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418</v>
      </c>
      <c r="AQ66" s="1053"/>
      <c r="AR66" s="1053"/>
      <c r="AS66" s="1053"/>
      <c r="AT66" s="1054"/>
      <c r="AU66" s="1052" t="s">
        <v>419</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579</v>
      </c>
      <c r="C68" s="1037"/>
      <c r="D68" s="1037"/>
      <c r="E68" s="1037"/>
      <c r="F68" s="1037"/>
      <c r="G68" s="1037"/>
      <c r="H68" s="1037"/>
      <c r="I68" s="1037"/>
      <c r="J68" s="1037"/>
      <c r="K68" s="1037"/>
      <c r="L68" s="1037"/>
      <c r="M68" s="1037"/>
      <c r="N68" s="1037"/>
      <c r="O68" s="1037"/>
      <c r="P68" s="1038"/>
      <c r="Q68" s="1039">
        <v>1596</v>
      </c>
      <c r="R68" s="1033"/>
      <c r="S68" s="1033"/>
      <c r="T68" s="1033"/>
      <c r="U68" s="1033"/>
      <c r="V68" s="1033">
        <v>1562</v>
      </c>
      <c r="W68" s="1033"/>
      <c r="X68" s="1033"/>
      <c r="Y68" s="1033"/>
      <c r="Z68" s="1033"/>
      <c r="AA68" s="1033">
        <v>34</v>
      </c>
      <c r="AB68" s="1033"/>
      <c r="AC68" s="1033"/>
      <c r="AD68" s="1033"/>
      <c r="AE68" s="1033"/>
      <c r="AF68" s="1033">
        <v>0</v>
      </c>
      <c r="AG68" s="1033"/>
      <c r="AH68" s="1033"/>
      <c r="AI68" s="1033"/>
      <c r="AJ68" s="1033"/>
      <c r="AK68" s="1033">
        <v>20</v>
      </c>
      <c r="AL68" s="1033"/>
      <c r="AM68" s="1033"/>
      <c r="AN68" s="1033"/>
      <c r="AO68" s="1033"/>
      <c r="AP68" s="1033">
        <v>226</v>
      </c>
      <c r="AQ68" s="1033"/>
      <c r="AR68" s="1033"/>
      <c r="AS68" s="1033"/>
      <c r="AT68" s="1033"/>
      <c r="AU68" s="1033">
        <v>12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580</v>
      </c>
      <c r="C69" s="1026"/>
      <c r="D69" s="1026"/>
      <c r="E69" s="1026"/>
      <c r="F69" s="1026"/>
      <c r="G69" s="1026"/>
      <c r="H69" s="1026"/>
      <c r="I69" s="1026"/>
      <c r="J69" s="1026"/>
      <c r="K69" s="1026"/>
      <c r="L69" s="1026"/>
      <c r="M69" s="1026"/>
      <c r="N69" s="1026"/>
      <c r="O69" s="1026"/>
      <c r="P69" s="1027"/>
      <c r="Q69" s="1028">
        <v>18</v>
      </c>
      <c r="R69" s="1022"/>
      <c r="S69" s="1022"/>
      <c r="T69" s="1022"/>
      <c r="U69" s="1022"/>
      <c r="V69" s="1022">
        <v>6</v>
      </c>
      <c r="W69" s="1022"/>
      <c r="X69" s="1022"/>
      <c r="Y69" s="1022"/>
      <c r="Z69" s="1022"/>
      <c r="AA69" s="1022">
        <v>12</v>
      </c>
      <c r="AB69" s="1022"/>
      <c r="AC69" s="1022"/>
      <c r="AD69" s="1022"/>
      <c r="AE69" s="1022"/>
      <c r="AF69" s="1022">
        <v>12</v>
      </c>
      <c r="AG69" s="1022"/>
      <c r="AH69" s="1022"/>
      <c r="AI69" s="1022"/>
      <c r="AJ69" s="1022"/>
      <c r="AK69" s="1022" t="s">
        <v>516</v>
      </c>
      <c r="AL69" s="1022"/>
      <c r="AM69" s="1022"/>
      <c r="AN69" s="1022"/>
      <c r="AO69" s="1022"/>
      <c r="AP69" s="1022" t="s">
        <v>516</v>
      </c>
      <c r="AQ69" s="1022"/>
      <c r="AR69" s="1022"/>
      <c r="AS69" s="1022"/>
      <c r="AT69" s="1022"/>
      <c r="AU69" s="1022" t="s">
        <v>516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581</v>
      </c>
      <c r="C70" s="1026"/>
      <c r="D70" s="1026"/>
      <c r="E70" s="1026"/>
      <c r="F70" s="1026"/>
      <c r="G70" s="1026"/>
      <c r="H70" s="1026"/>
      <c r="I70" s="1026"/>
      <c r="J70" s="1026"/>
      <c r="K70" s="1026"/>
      <c r="L70" s="1026"/>
      <c r="M70" s="1026"/>
      <c r="N70" s="1026"/>
      <c r="O70" s="1026"/>
      <c r="P70" s="1027"/>
      <c r="Q70" s="1028">
        <v>103</v>
      </c>
      <c r="R70" s="1022"/>
      <c r="S70" s="1022"/>
      <c r="T70" s="1022"/>
      <c r="U70" s="1022"/>
      <c r="V70" s="1022">
        <v>100</v>
      </c>
      <c r="W70" s="1022"/>
      <c r="X70" s="1022"/>
      <c r="Y70" s="1022"/>
      <c r="Z70" s="1022"/>
      <c r="AA70" s="1022">
        <v>2</v>
      </c>
      <c r="AB70" s="1022"/>
      <c r="AC70" s="1022"/>
      <c r="AD70" s="1022"/>
      <c r="AE70" s="1022"/>
      <c r="AF70" s="1022">
        <v>2</v>
      </c>
      <c r="AG70" s="1022"/>
      <c r="AH70" s="1022"/>
      <c r="AI70" s="1022"/>
      <c r="AJ70" s="1022"/>
      <c r="AK70" s="1022" t="s">
        <v>516</v>
      </c>
      <c r="AL70" s="1022"/>
      <c r="AM70" s="1022"/>
      <c r="AN70" s="1022"/>
      <c r="AO70" s="1022"/>
      <c r="AP70" s="1022" t="s">
        <v>516</v>
      </c>
      <c r="AQ70" s="1022"/>
      <c r="AR70" s="1022"/>
      <c r="AS70" s="1022"/>
      <c r="AT70" s="1022"/>
      <c r="AU70" s="1022" t="s">
        <v>516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582</v>
      </c>
      <c r="C71" s="1026"/>
      <c r="D71" s="1026"/>
      <c r="E71" s="1026"/>
      <c r="F71" s="1026"/>
      <c r="G71" s="1026"/>
      <c r="H71" s="1026"/>
      <c r="I71" s="1026"/>
      <c r="J71" s="1026"/>
      <c r="K71" s="1026"/>
      <c r="L71" s="1026"/>
      <c r="M71" s="1026"/>
      <c r="N71" s="1026"/>
      <c r="O71" s="1026"/>
      <c r="P71" s="1027"/>
      <c r="Q71" s="1028">
        <v>230</v>
      </c>
      <c r="R71" s="1022"/>
      <c r="S71" s="1022"/>
      <c r="T71" s="1022"/>
      <c r="U71" s="1022"/>
      <c r="V71" s="1022">
        <v>227</v>
      </c>
      <c r="W71" s="1022"/>
      <c r="X71" s="1022"/>
      <c r="Y71" s="1022"/>
      <c r="Z71" s="1022"/>
      <c r="AA71" s="1022">
        <v>3</v>
      </c>
      <c r="AB71" s="1022"/>
      <c r="AC71" s="1022"/>
      <c r="AD71" s="1022"/>
      <c r="AE71" s="1022"/>
      <c r="AF71" s="1022">
        <v>3</v>
      </c>
      <c r="AG71" s="1022"/>
      <c r="AH71" s="1022"/>
      <c r="AI71" s="1022"/>
      <c r="AJ71" s="1022"/>
      <c r="AK71" s="1022" t="s">
        <v>516</v>
      </c>
      <c r="AL71" s="1022"/>
      <c r="AM71" s="1022"/>
      <c r="AN71" s="1022"/>
      <c r="AO71" s="1022"/>
      <c r="AP71" s="1022">
        <v>686</v>
      </c>
      <c r="AQ71" s="1022"/>
      <c r="AR71" s="1022"/>
      <c r="AS71" s="1022"/>
      <c r="AT71" s="1022"/>
      <c r="AU71" s="1022">
        <v>147</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583</v>
      </c>
      <c r="C72" s="1026"/>
      <c r="D72" s="1026"/>
      <c r="E72" s="1026"/>
      <c r="F72" s="1026"/>
      <c r="G72" s="1026"/>
      <c r="H72" s="1026"/>
      <c r="I72" s="1026"/>
      <c r="J72" s="1026"/>
      <c r="K72" s="1026"/>
      <c r="L72" s="1026"/>
      <c r="M72" s="1026"/>
      <c r="N72" s="1026"/>
      <c r="O72" s="1026"/>
      <c r="P72" s="1027"/>
      <c r="Q72" s="1028">
        <v>5035</v>
      </c>
      <c r="R72" s="1022"/>
      <c r="S72" s="1022"/>
      <c r="T72" s="1022"/>
      <c r="U72" s="1022"/>
      <c r="V72" s="1022">
        <v>4930</v>
      </c>
      <c r="W72" s="1022"/>
      <c r="X72" s="1022"/>
      <c r="Y72" s="1022"/>
      <c r="Z72" s="1022"/>
      <c r="AA72" s="1022">
        <v>105</v>
      </c>
      <c r="AB72" s="1022"/>
      <c r="AC72" s="1022"/>
      <c r="AD72" s="1022"/>
      <c r="AE72" s="1022"/>
      <c r="AF72" s="1022">
        <v>105</v>
      </c>
      <c r="AG72" s="1022"/>
      <c r="AH72" s="1022"/>
      <c r="AI72" s="1022"/>
      <c r="AJ72" s="1022"/>
      <c r="AK72" s="1022">
        <v>55</v>
      </c>
      <c r="AL72" s="1022"/>
      <c r="AM72" s="1022"/>
      <c r="AN72" s="1022"/>
      <c r="AO72" s="1022"/>
      <c r="AP72" s="1022" t="s">
        <v>516</v>
      </c>
      <c r="AQ72" s="1022"/>
      <c r="AR72" s="1022"/>
      <c r="AS72" s="1022"/>
      <c r="AT72" s="1022"/>
      <c r="AU72" s="1022" t="s">
        <v>516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584</v>
      </c>
      <c r="C73" s="1026"/>
      <c r="D73" s="1026"/>
      <c r="E73" s="1026"/>
      <c r="F73" s="1026"/>
      <c r="G73" s="1026"/>
      <c r="H73" s="1026"/>
      <c r="I73" s="1026"/>
      <c r="J73" s="1026"/>
      <c r="K73" s="1026"/>
      <c r="L73" s="1026"/>
      <c r="M73" s="1026"/>
      <c r="N73" s="1026"/>
      <c r="O73" s="1026"/>
      <c r="P73" s="1027"/>
      <c r="Q73" s="1028">
        <v>386</v>
      </c>
      <c r="R73" s="1022"/>
      <c r="S73" s="1022"/>
      <c r="T73" s="1022"/>
      <c r="U73" s="1022"/>
      <c r="V73" s="1022">
        <v>383</v>
      </c>
      <c r="W73" s="1022"/>
      <c r="X73" s="1022"/>
      <c r="Y73" s="1022"/>
      <c r="Z73" s="1022"/>
      <c r="AA73" s="1022">
        <v>4</v>
      </c>
      <c r="AB73" s="1022"/>
      <c r="AC73" s="1022"/>
      <c r="AD73" s="1022"/>
      <c r="AE73" s="1022"/>
      <c r="AF73" s="1022">
        <v>4</v>
      </c>
      <c r="AG73" s="1022"/>
      <c r="AH73" s="1022"/>
      <c r="AI73" s="1022"/>
      <c r="AJ73" s="1022"/>
      <c r="AK73" s="1022">
        <v>7</v>
      </c>
      <c r="AL73" s="1022"/>
      <c r="AM73" s="1022"/>
      <c r="AN73" s="1022"/>
      <c r="AO73" s="1022"/>
      <c r="AP73" s="1022" t="s">
        <v>516</v>
      </c>
      <c r="AQ73" s="1022"/>
      <c r="AR73" s="1022"/>
      <c r="AS73" s="1022"/>
      <c r="AT73" s="1022"/>
      <c r="AU73" s="1022" t="s">
        <v>516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585</v>
      </c>
      <c r="C74" s="1026"/>
      <c r="D74" s="1026"/>
      <c r="E74" s="1026"/>
      <c r="F74" s="1026"/>
      <c r="G74" s="1026"/>
      <c r="H74" s="1026"/>
      <c r="I74" s="1026"/>
      <c r="J74" s="1026"/>
      <c r="K74" s="1026"/>
      <c r="L74" s="1026"/>
      <c r="M74" s="1026"/>
      <c r="N74" s="1026"/>
      <c r="O74" s="1026"/>
      <c r="P74" s="1027"/>
      <c r="Q74" s="1028">
        <v>1989</v>
      </c>
      <c r="R74" s="1022"/>
      <c r="S74" s="1022"/>
      <c r="T74" s="1022"/>
      <c r="U74" s="1022"/>
      <c r="V74" s="1022">
        <v>1981</v>
      </c>
      <c r="W74" s="1022"/>
      <c r="X74" s="1022"/>
      <c r="Y74" s="1022"/>
      <c r="Z74" s="1022"/>
      <c r="AA74" s="1022">
        <v>7</v>
      </c>
      <c r="AB74" s="1022"/>
      <c r="AC74" s="1022"/>
      <c r="AD74" s="1022"/>
      <c r="AE74" s="1022"/>
      <c r="AF74" s="1022">
        <v>7</v>
      </c>
      <c r="AG74" s="1022"/>
      <c r="AH74" s="1022"/>
      <c r="AI74" s="1022"/>
      <c r="AJ74" s="1022"/>
      <c r="AK74" s="1022" t="s">
        <v>516</v>
      </c>
      <c r="AL74" s="1022"/>
      <c r="AM74" s="1022"/>
      <c r="AN74" s="1022"/>
      <c r="AO74" s="1022"/>
      <c r="AP74" s="1022">
        <v>4283</v>
      </c>
      <c r="AQ74" s="1022"/>
      <c r="AR74" s="1022"/>
      <c r="AS74" s="1022"/>
      <c r="AT74" s="1022"/>
      <c r="AU74" s="1022">
        <v>9</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586</v>
      </c>
      <c r="C75" s="1026"/>
      <c r="D75" s="1026"/>
      <c r="E75" s="1026"/>
      <c r="F75" s="1026"/>
      <c r="G75" s="1026"/>
      <c r="H75" s="1026"/>
      <c r="I75" s="1026"/>
      <c r="J75" s="1026"/>
      <c r="K75" s="1026"/>
      <c r="L75" s="1026"/>
      <c r="M75" s="1026"/>
      <c r="N75" s="1026"/>
      <c r="O75" s="1026"/>
      <c r="P75" s="1027"/>
      <c r="Q75" s="1029">
        <v>16</v>
      </c>
      <c r="R75" s="1030"/>
      <c r="S75" s="1030"/>
      <c r="T75" s="1030"/>
      <c r="U75" s="1031"/>
      <c r="V75" s="1032">
        <v>13</v>
      </c>
      <c r="W75" s="1030"/>
      <c r="X75" s="1030"/>
      <c r="Y75" s="1030"/>
      <c r="Z75" s="1031"/>
      <c r="AA75" s="1032">
        <v>3</v>
      </c>
      <c r="AB75" s="1030"/>
      <c r="AC75" s="1030"/>
      <c r="AD75" s="1030"/>
      <c r="AE75" s="1031"/>
      <c r="AF75" s="1032">
        <v>3</v>
      </c>
      <c r="AG75" s="1030"/>
      <c r="AH75" s="1030"/>
      <c r="AI75" s="1030"/>
      <c r="AJ75" s="1031"/>
      <c r="AK75" s="1032">
        <v>0</v>
      </c>
      <c r="AL75" s="1030"/>
      <c r="AM75" s="1030"/>
      <c r="AN75" s="1030"/>
      <c r="AO75" s="1031"/>
      <c r="AP75" s="1032" t="s">
        <v>516</v>
      </c>
      <c r="AQ75" s="1030"/>
      <c r="AR75" s="1030"/>
      <c r="AS75" s="1030"/>
      <c r="AT75" s="1031"/>
      <c r="AU75" s="1032" t="s">
        <v>516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587</v>
      </c>
      <c r="C76" s="1026"/>
      <c r="D76" s="1026"/>
      <c r="E76" s="1026"/>
      <c r="F76" s="1026"/>
      <c r="G76" s="1026"/>
      <c r="H76" s="1026"/>
      <c r="I76" s="1026"/>
      <c r="J76" s="1026"/>
      <c r="K76" s="1026"/>
      <c r="L76" s="1026"/>
      <c r="M76" s="1026"/>
      <c r="N76" s="1026"/>
      <c r="O76" s="1026"/>
      <c r="P76" s="1027"/>
      <c r="Q76" s="1029">
        <v>58</v>
      </c>
      <c r="R76" s="1030"/>
      <c r="S76" s="1030"/>
      <c r="T76" s="1030"/>
      <c r="U76" s="1031"/>
      <c r="V76" s="1032">
        <v>55</v>
      </c>
      <c r="W76" s="1030"/>
      <c r="X76" s="1030"/>
      <c r="Y76" s="1030"/>
      <c r="Z76" s="1031"/>
      <c r="AA76" s="1032">
        <v>3</v>
      </c>
      <c r="AB76" s="1030"/>
      <c r="AC76" s="1030"/>
      <c r="AD76" s="1030"/>
      <c r="AE76" s="1031"/>
      <c r="AF76" s="1032">
        <v>3</v>
      </c>
      <c r="AG76" s="1030"/>
      <c r="AH76" s="1030"/>
      <c r="AI76" s="1030"/>
      <c r="AJ76" s="1031"/>
      <c r="AK76" s="1032">
        <v>5</v>
      </c>
      <c r="AL76" s="1030"/>
      <c r="AM76" s="1030"/>
      <c r="AN76" s="1030"/>
      <c r="AO76" s="1031"/>
      <c r="AP76" s="1032" t="s">
        <v>516</v>
      </c>
      <c r="AQ76" s="1030"/>
      <c r="AR76" s="1030"/>
      <c r="AS76" s="1030"/>
      <c r="AT76" s="1031"/>
      <c r="AU76" s="1032" t="s">
        <v>516</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588</v>
      </c>
      <c r="C77" s="1026"/>
      <c r="D77" s="1026"/>
      <c r="E77" s="1026"/>
      <c r="F77" s="1026"/>
      <c r="G77" s="1026"/>
      <c r="H77" s="1026"/>
      <c r="I77" s="1026"/>
      <c r="J77" s="1026"/>
      <c r="K77" s="1026"/>
      <c r="L77" s="1026"/>
      <c r="M77" s="1026"/>
      <c r="N77" s="1026"/>
      <c r="O77" s="1026"/>
      <c r="P77" s="1027"/>
      <c r="Q77" s="1029">
        <v>33</v>
      </c>
      <c r="R77" s="1030"/>
      <c r="S77" s="1030"/>
      <c r="T77" s="1030"/>
      <c r="U77" s="1031"/>
      <c r="V77" s="1032">
        <v>23</v>
      </c>
      <c r="W77" s="1030"/>
      <c r="X77" s="1030"/>
      <c r="Y77" s="1030"/>
      <c r="Z77" s="1031"/>
      <c r="AA77" s="1032">
        <v>10</v>
      </c>
      <c r="AB77" s="1030"/>
      <c r="AC77" s="1030"/>
      <c r="AD77" s="1030"/>
      <c r="AE77" s="1031"/>
      <c r="AF77" s="1032">
        <v>10</v>
      </c>
      <c r="AG77" s="1030"/>
      <c r="AH77" s="1030"/>
      <c r="AI77" s="1030"/>
      <c r="AJ77" s="1031"/>
      <c r="AK77" s="1032" t="s">
        <v>516</v>
      </c>
      <c r="AL77" s="1030"/>
      <c r="AM77" s="1030"/>
      <c r="AN77" s="1030"/>
      <c r="AO77" s="1031"/>
      <c r="AP77" s="1032" t="s">
        <v>516</v>
      </c>
      <c r="AQ77" s="1030"/>
      <c r="AR77" s="1030"/>
      <c r="AS77" s="1030"/>
      <c r="AT77" s="1031"/>
      <c r="AU77" s="1032" t="s">
        <v>516</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589</v>
      </c>
      <c r="C78" s="1026"/>
      <c r="D78" s="1026"/>
      <c r="E78" s="1026"/>
      <c r="F78" s="1026"/>
      <c r="G78" s="1026"/>
      <c r="H78" s="1026"/>
      <c r="I78" s="1026"/>
      <c r="J78" s="1026"/>
      <c r="K78" s="1026"/>
      <c r="L78" s="1026"/>
      <c r="M78" s="1026"/>
      <c r="N78" s="1026"/>
      <c r="O78" s="1026"/>
      <c r="P78" s="1027"/>
      <c r="Q78" s="1028">
        <v>68</v>
      </c>
      <c r="R78" s="1022"/>
      <c r="S78" s="1022"/>
      <c r="T78" s="1022"/>
      <c r="U78" s="1022"/>
      <c r="V78" s="1022">
        <v>53</v>
      </c>
      <c r="W78" s="1022"/>
      <c r="X78" s="1022"/>
      <c r="Y78" s="1022"/>
      <c r="Z78" s="1022"/>
      <c r="AA78" s="1022">
        <v>15</v>
      </c>
      <c r="AB78" s="1022"/>
      <c r="AC78" s="1022"/>
      <c r="AD78" s="1022"/>
      <c r="AE78" s="1022"/>
      <c r="AF78" s="1022">
        <v>15</v>
      </c>
      <c r="AG78" s="1022"/>
      <c r="AH78" s="1022"/>
      <c r="AI78" s="1022"/>
      <c r="AJ78" s="1022"/>
      <c r="AK78" s="1022" t="s">
        <v>516</v>
      </c>
      <c r="AL78" s="1022"/>
      <c r="AM78" s="1022"/>
      <c r="AN78" s="1022"/>
      <c r="AO78" s="1022"/>
      <c r="AP78" s="1022" t="s">
        <v>516</v>
      </c>
      <c r="AQ78" s="1022"/>
      <c r="AR78" s="1022"/>
      <c r="AS78" s="1022"/>
      <c r="AT78" s="1022"/>
      <c r="AU78" s="1022" t="s">
        <v>516</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590</v>
      </c>
      <c r="C79" s="1026"/>
      <c r="D79" s="1026"/>
      <c r="E79" s="1026"/>
      <c r="F79" s="1026"/>
      <c r="G79" s="1026"/>
      <c r="H79" s="1026"/>
      <c r="I79" s="1026"/>
      <c r="J79" s="1026"/>
      <c r="K79" s="1026"/>
      <c r="L79" s="1026"/>
      <c r="M79" s="1026"/>
      <c r="N79" s="1026"/>
      <c r="O79" s="1026"/>
      <c r="P79" s="1027"/>
      <c r="Q79" s="1028">
        <v>534</v>
      </c>
      <c r="R79" s="1022"/>
      <c r="S79" s="1022"/>
      <c r="T79" s="1022"/>
      <c r="U79" s="1022"/>
      <c r="V79" s="1022">
        <v>513</v>
      </c>
      <c r="W79" s="1022"/>
      <c r="X79" s="1022"/>
      <c r="Y79" s="1022"/>
      <c r="Z79" s="1022"/>
      <c r="AA79" s="1022">
        <v>21</v>
      </c>
      <c r="AB79" s="1022"/>
      <c r="AC79" s="1022"/>
      <c r="AD79" s="1022"/>
      <c r="AE79" s="1022"/>
      <c r="AF79" s="1022">
        <v>21</v>
      </c>
      <c r="AG79" s="1022"/>
      <c r="AH79" s="1022"/>
      <c r="AI79" s="1022"/>
      <c r="AJ79" s="1022"/>
      <c r="AK79" s="1022" t="s">
        <v>516</v>
      </c>
      <c r="AL79" s="1022"/>
      <c r="AM79" s="1022"/>
      <c r="AN79" s="1022"/>
      <c r="AO79" s="1022"/>
      <c r="AP79" s="1022" t="s">
        <v>516</v>
      </c>
      <c r="AQ79" s="1022"/>
      <c r="AR79" s="1022"/>
      <c r="AS79" s="1022"/>
      <c r="AT79" s="1022"/>
      <c r="AU79" s="1022" t="s">
        <v>516</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591</v>
      </c>
      <c r="C80" s="1026"/>
      <c r="D80" s="1026"/>
      <c r="E80" s="1026"/>
      <c r="F80" s="1026"/>
      <c r="G80" s="1026"/>
      <c r="H80" s="1026"/>
      <c r="I80" s="1026"/>
      <c r="J80" s="1026"/>
      <c r="K80" s="1026"/>
      <c r="L80" s="1026"/>
      <c r="M80" s="1026"/>
      <c r="N80" s="1026"/>
      <c r="O80" s="1026"/>
      <c r="P80" s="1027"/>
      <c r="Q80" s="1028">
        <v>103031</v>
      </c>
      <c r="R80" s="1022"/>
      <c r="S80" s="1022"/>
      <c r="T80" s="1022"/>
      <c r="U80" s="1022"/>
      <c r="V80" s="1022">
        <v>101145</v>
      </c>
      <c r="W80" s="1022"/>
      <c r="X80" s="1022"/>
      <c r="Y80" s="1022"/>
      <c r="Z80" s="1022"/>
      <c r="AA80" s="1022">
        <v>1885</v>
      </c>
      <c r="AB80" s="1022"/>
      <c r="AC80" s="1022"/>
      <c r="AD80" s="1022"/>
      <c r="AE80" s="1022"/>
      <c r="AF80" s="1022">
        <v>1885</v>
      </c>
      <c r="AG80" s="1022"/>
      <c r="AH80" s="1022"/>
      <c r="AI80" s="1022"/>
      <c r="AJ80" s="1022"/>
      <c r="AK80" s="1022">
        <v>343</v>
      </c>
      <c r="AL80" s="1022"/>
      <c r="AM80" s="1022"/>
      <c r="AN80" s="1022"/>
      <c r="AO80" s="1022"/>
      <c r="AP80" s="1022" t="s">
        <v>516</v>
      </c>
      <c r="AQ80" s="1022"/>
      <c r="AR80" s="1022"/>
      <c r="AS80" s="1022"/>
      <c r="AT80" s="1022"/>
      <c r="AU80" s="1022" t="s">
        <v>516</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t="s">
        <v>592</v>
      </c>
      <c r="C81" s="1026"/>
      <c r="D81" s="1026"/>
      <c r="E81" s="1026"/>
      <c r="F81" s="1026"/>
      <c r="G81" s="1026"/>
      <c r="H81" s="1026"/>
      <c r="I81" s="1026"/>
      <c r="J81" s="1026"/>
      <c r="K81" s="1026"/>
      <c r="L81" s="1026"/>
      <c r="M81" s="1026"/>
      <c r="N81" s="1026"/>
      <c r="O81" s="1026"/>
      <c r="P81" s="1027"/>
      <c r="Q81" s="1028">
        <v>253</v>
      </c>
      <c r="R81" s="1022"/>
      <c r="S81" s="1022"/>
      <c r="T81" s="1022"/>
      <c r="U81" s="1022"/>
      <c r="V81" s="1022">
        <v>137</v>
      </c>
      <c r="W81" s="1022"/>
      <c r="X81" s="1022"/>
      <c r="Y81" s="1022"/>
      <c r="Z81" s="1022"/>
      <c r="AA81" s="1022">
        <v>117</v>
      </c>
      <c r="AB81" s="1022"/>
      <c r="AC81" s="1022"/>
      <c r="AD81" s="1022"/>
      <c r="AE81" s="1022"/>
      <c r="AF81" s="1022">
        <v>117</v>
      </c>
      <c r="AG81" s="1022"/>
      <c r="AH81" s="1022"/>
      <c r="AI81" s="1022"/>
      <c r="AJ81" s="1022"/>
      <c r="AK81" s="1022">
        <v>25</v>
      </c>
      <c r="AL81" s="1022"/>
      <c r="AM81" s="1022"/>
      <c r="AN81" s="1022"/>
      <c r="AO81" s="1022"/>
      <c r="AP81" s="1022" t="s">
        <v>516</v>
      </c>
      <c r="AQ81" s="1022"/>
      <c r="AR81" s="1022"/>
      <c r="AS81" s="1022"/>
      <c r="AT81" s="1022"/>
      <c r="AU81" s="1022" t="s">
        <v>516</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388</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SUM(AF68:AJ87)</f>
        <v>2187</v>
      </c>
      <c r="AG88" s="1010"/>
      <c r="AH88" s="1010"/>
      <c r="AI88" s="1010"/>
      <c r="AJ88" s="1010"/>
      <c r="AK88" s="1014"/>
      <c r="AL88" s="1014"/>
      <c r="AM88" s="1014"/>
      <c r="AN88" s="1014"/>
      <c r="AO88" s="1014"/>
      <c r="AP88" s="1010">
        <f>SUM(AP68:AT87)</f>
        <v>5195</v>
      </c>
      <c r="AQ88" s="1010"/>
      <c r="AR88" s="1010"/>
      <c r="AS88" s="1010"/>
      <c r="AT88" s="1010"/>
      <c r="AU88" s="1010">
        <f>SUM(AU68:AY87)</f>
        <v>168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307</v>
      </c>
      <c r="AG109" s="945"/>
      <c r="AH109" s="945"/>
      <c r="AI109" s="945"/>
      <c r="AJ109" s="946"/>
      <c r="AK109" s="947" t="s">
        <v>306</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307</v>
      </c>
      <c r="BW109" s="945"/>
      <c r="BX109" s="945"/>
      <c r="BY109" s="945"/>
      <c r="BZ109" s="946"/>
      <c r="CA109" s="947" t="s">
        <v>306</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307</v>
      </c>
      <c r="DM109" s="945"/>
      <c r="DN109" s="945"/>
      <c r="DO109" s="945"/>
      <c r="DP109" s="946"/>
      <c r="DQ109" s="947" t="s">
        <v>306</v>
      </c>
      <c r="DR109" s="945"/>
      <c r="DS109" s="945"/>
      <c r="DT109" s="945"/>
      <c r="DU109" s="946"/>
      <c r="DV109" s="947" t="s">
        <v>430</v>
      </c>
      <c r="DW109" s="945"/>
      <c r="DX109" s="945"/>
      <c r="DY109" s="945"/>
      <c r="DZ109" s="976"/>
    </row>
    <row r="110" spans="1:131" s="246" customFormat="1" ht="26.25" customHeight="1">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68485</v>
      </c>
      <c r="AB110" s="938"/>
      <c r="AC110" s="938"/>
      <c r="AD110" s="938"/>
      <c r="AE110" s="939"/>
      <c r="AF110" s="940">
        <v>78119</v>
      </c>
      <c r="AG110" s="938"/>
      <c r="AH110" s="938"/>
      <c r="AI110" s="938"/>
      <c r="AJ110" s="939"/>
      <c r="AK110" s="940">
        <v>79051</v>
      </c>
      <c r="AL110" s="938"/>
      <c r="AM110" s="938"/>
      <c r="AN110" s="938"/>
      <c r="AO110" s="939"/>
      <c r="AP110" s="941">
        <v>6.2</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549072</v>
      </c>
      <c r="BR110" s="885"/>
      <c r="BS110" s="885"/>
      <c r="BT110" s="885"/>
      <c r="BU110" s="885"/>
      <c r="BV110" s="885">
        <v>473918</v>
      </c>
      <c r="BW110" s="885"/>
      <c r="BX110" s="885"/>
      <c r="BY110" s="885"/>
      <c r="BZ110" s="885"/>
      <c r="CA110" s="885">
        <v>442972</v>
      </c>
      <c r="CB110" s="885"/>
      <c r="CC110" s="885"/>
      <c r="CD110" s="885"/>
      <c r="CE110" s="885"/>
      <c r="CF110" s="909">
        <v>34.6</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436</v>
      </c>
      <c r="DH110" s="885"/>
      <c r="DI110" s="885"/>
      <c r="DJ110" s="885"/>
      <c r="DK110" s="885"/>
      <c r="DL110" s="885" t="s">
        <v>130</v>
      </c>
      <c r="DM110" s="885"/>
      <c r="DN110" s="885"/>
      <c r="DO110" s="885"/>
      <c r="DP110" s="885"/>
      <c r="DQ110" s="885" t="s">
        <v>130</v>
      </c>
      <c r="DR110" s="885"/>
      <c r="DS110" s="885"/>
      <c r="DT110" s="885"/>
      <c r="DU110" s="885"/>
      <c r="DV110" s="886" t="s">
        <v>437</v>
      </c>
      <c r="DW110" s="886"/>
      <c r="DX110" s="886"/>
      <c r="DY110" s="886"/>
      <c r="DZ110" s="887"/>
    </row>
    <row r="111" spans="1:131" s="246" customFormat="1" ht="26.25" customHeight="1">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130</v>
      </c>
      <c r="AB111" s="966"/>
      <c r="AC111" s="966"/>
      <c r="AD111" s="966"/>
      <c r="AE111" s="967"/>
      <c r="AF111" s="968" t="s">
        <v>130</v>
      </c>
      <c r="AG111" s="966"/>
      <c r="AH111" s="966"/>
      <c r="AI111" s="966"/>
      <c r="AJ111" s="967"/>
      <c r="AK111" s="968" t="s">
        <v>130</v>
      </c>
      <c r="AL111" s="966"/>
      <c r="AM111" s="966"/>
      <c r="AN111" s="966"/>
      <c r="AO111" s="967"/>
      <c r="AP111" s="969" t="s">
        <v>130</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v>68492</v>
      </c>
      <c r="BR111" s="857"/>
      <c r="BS111" s="857"/>
      <c r="BT111" s="857"/>
      <c r="BU111" s="857"/>
      <c r="BV111" s="857">
        <v>60570</v>
      </c>
      <c r="BW111" s="857"/>
      <c r="BX111" s="857"/>
      <c r="BY111" s="857"/>
      <c r="BZ111" s="857"/>
      <c r="CA111" s="857">
        <v>52755</v>
      </c>
      <c r="CB111" s="857"/>
      <c r="CC111" s="857"/>
      <c r="CD111" s="857"/>
      <c r="CE111" s="857"/>
      <c r="CF111" s="918">
        <v>4.0999999999999996</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130</v>
      </c>
      <c r="DH111" s="857"/>
      <c r="DI111" s="857"/>
      <c r="DJ111" s="857"/>
      <c r="DK111" s="857"/>
      <c r="DL111" s="857" t="s">
        <v>441</v>
      </c>
      <c r="DM111" s="857"/>
      <c r="DN111" s="857"/>
      <c r="DO111" s="857"/>
      <c r="DP111" s="857"/>
      <c r="DQ111" s="857" t="s">
        <v>130</v>
      </c>
      <c r="DR111" s="857"/>
      <c r="DS111" s="857"/>
      <c r="DT111" s="857"/>
      <c r="DU111" s="857"/>
      <c r="DV111" s="834" t="s">
        <v>437</v>
      </c>
      <c r="DW111" s="834"/>
      <c r="DX111" s="834"/>
      <c r="DY111" s="834"/>
      <c r="DZ111" s="835"/>
    </row>
    <row r="112" spans="1:131" s="246" customFormat="1" ht="26.25" customHeight="1">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444</v>
      </c>
      <c r="AB112" s="820"/>
      <c r="AC112" s="820"/>
      <c r="AD112" s="820"/>
      <c r="AE112" s="821"/>
      <c r="AF112" s="822" t="s">
        <v>441</v>
      </c>
      <c r="AG112" s="820"/>
      <c r="AH112" s="820"/>
      <c r="AI112" s="820"/>
      <c r="AJ112" s="821"/>
      <c r="AK112" s="822" t="s">
        <v>130</v>
      </c>
      <c r="AL112" s="820"/>
      <c r="AM112" s="820"/>
      <c r="AN112" s="820"/>
      <c r="AO112" s="821"/>
      <c r="AP112" s="867" t="s">
        <v>130</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t="s">
        <v>130</v>
      </c>
      <c r="BR112" s="857"/>
      <c r="BS112" s="857"/>
      <c r="BT112" s="857"/>
      <c r="BU112" s="857"/>
      <c r="BV112" s="857" t="s">
        <v>130</v>
      </c>
      <c r="BW112" s="857"/>
      <c r="BX112" s="857"/>
      <c r="BY112" s="857"/>
      <c r="BZ112" s="857"/>
      <c r="CA112" s="857" t="s">
        <v>437</v>
      </c>
      <c r="CB112" s="857"/>
      <c r="CC112" s="857"/>
      <c r="CD112" s="857"/>
      <c r="CE112" s="857"/>
      <c r="CF112" s="918" t="s">
        <v>130</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441</v>
      </c>
      <c r="DH112" s="857"/>
      <c r="DI112" s="857"/>
      <c r="DJ112" s="857"/>
      <c r="DK112" s="857"/>
      <c r="DL112" s="857" t="s">
        <v>437</v>
      </c>
      <c r="DM112" s="857"/>
      <c r="DN112" s="857"/>
      <c r="DO112" s="857"/>
      <c r="DP112" s="857"/>
      <c r="DQ112" s="857" t="s">
        <v>130</v>
      </c>
      <c r="DR112" s="857"/>
      <c r="DS112" s="857"/>
      <c r="DT112" s="857"/>
      <c r="DU112" s="857"/>
      <c r="DV112" s="834" t="s">
        <v>130</v>
      </c>
      <c r="DW112" s="834"/>
      <c r="DX112" s="834"/>
      <c r="DY112" s="834"/>
      <c r="DZ112" s="835"/>
    </row>
    <row r="113" spans="1:130" s="246" customFormat="1" ht="26.25" customHeight="1">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t="s">
        <v>436</v>
      </c>
      <c r="AB113" s="966"/>
      <c r="AC113" s="966"/>
      <c r="AD113" s="966"/>
      <c r="AE113" s="967"/>
      <c r="AF113" s="968" t="s">
        <v>437</v>
      </c>
      <c r="AG113" s="966"/>
      <c r="AH113" s="966"/>
      <c r="AI113" s="966"/>
      <c r="AJ113" s="967"/>
      <c r="AK113" s="968" t="s">
        <v>130</v>
      </c>
      <c r="AL113" s="966"/>
      <c r="AM113" s="966"/>
      <c r="AN113" s="966"/>
      <c r="AO113" s="967"/>
      <c r="AP113" s="969" t="s">
        <v>130</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191813</v>
      </c>
      <c r="BR113" s="857"/>
      <c r="BS113" s="857"/>
      <c r="BT113" s="857"/>
      <c r="BU113" s="857"/>
      <c r="BV113" s="857">
        <v>178524</v>
      </c>
      <c r="BW113" s="857"/>
      <c r="BX113" s="857"/>
      <c r="BY113" s="857"/>
      <c r="BZ113" s="857"/>
      <c r="CA113" s="857">
        <v>167754</v>
      </c>
      <c r="CB113" s="857"/>
      <c r="CC113" s="857"/>
      <c r="CD113" s="857"/>
      <c r="CE113" s="857"/>
      <c r="CF113" s="918">
        <v>13.1</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441</v>
      </c>
      <c r="DH113" s="820"/>
      <c r="DI113" s="820"/>
      <c r="DJ113" s="820"/>
      <c r="DK113" s="821"/>
      <c r="DL113" s="822" t="s">
        <v>130</v>
      </c>
      <c r="DM113" s="820"/>
      <c r="DN113" s="820"/>
      <c r="DO113" s="820"/>
      <c r="DP113" s="821"/>
      <c r="DQ113" s="822" t="s">
        <v>441</v>
      </c>
      <c r="DR113" s="820"/>
      <c r="DS113" s="820"/>
      <c r="DT113" s="820"/>
      <c r="DU113" s="821"/>
      <c r="DV113" s="867" t="s">
        <v>450</v>
      </c>
      <c r="DW113" s="868"/>
      <c r="DX113" s="868"/>
      <c r="DY113" s="868"/>
      <c r="DZ113" s="869"/>
    </row>
    <row r="114" spans="1:130" s="246" customFormat="1" ht="26.25" customHeight="1">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13625</v>
      </c>
      <c r="AB114" s="820"/>
      <c r="AC114" s="820"/>
      <c r="AD114" s="820"/>
      <c r="AE114" s="821"/>
      <c r="AF114" s="822">
        <v>16765</v>
      </c>
      <c r="AG114" s="820"/>
      <c r="AH114" s="820"/>
      <c r="AI114" s="820"/>
      <c r="AJ114" s="821"/>
      <c r="AK114" s="822">
        <v>16198</v>
      </c>
      <c r="AL114" s="820"/>
      <c r="AM114" s="820"/>
      <c r="AN114" s="820"/>
      <c r="AO114" s="821"/>
      <c r="AP114" s="867">
        <v>1.3</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312855</v>
      </c>
      <c r="BR114" s="857"/>
      <c r="BS114" s="857"/>
      <c r="BT114" s="857"/>
      <c r="BU114" s="857"/>
      <c r="BV114" s="857">
        <v>327489</v>
      </c>
      <c r="BW114" s="857"/>
      <c r="BX114" s="857"/>
      <c r="BY114" s="857"/>
      <c r="BZ114" s="857"/>
      <c r="CA114" s="857">
        <v>315774</v>
      </c>
      <c r="CB114" s="857"/>
      <c r="CC114" s="857"/>
      <c r="CD114" s="857"/>
      <c r="CE114" s="857"/>
      <c r="CF114" s="918">
        <v>24.6</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437</v>
      </c>
      <c r="DH114" s="820"/>
      <c r="DI114" s="820"/>
      <c r="DJ114" s="820"/>
      <c r="DK114" s="821"/>
      <c r="DL114" s="822" t="s">
        <v>437</v>
      </c>
      <c r="DM114" s="820"/>
      <c r="DN114" s="820"/>
      <c r="DO114" s="820"/>
      <c r="DP114" s="821"/>
      <c r="DQ114" s="822" t="s">
        <v>130</v>
      </c>
      <c r="DR114" s="820"/>
      <c r="DS114" s="820"/>
      <c r="DT114" s="820"/>
      <c r="DU114" s="821"/>
      <c r="DV114" s="867" t="s">
        <v>437</v>
      </c>
      <c r="DW114" s="868"/>
      <c r="DX114" s="868"/>
      <c r="DY114" s="868"/>
      <c r="DZ114" s="869"/>
    </row>
    <row r="115" spans="1:130" s="246" customFormat="1" ht="26.25" customHeight="1">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11036</v>
      </c>
      <c r="AB115" s="966"/>
      <c r="AC115" s="966"/>
      <c r="AD115" s="966"/>
      <c r="AE115" s="967"/>
      <c r="AF115" s="968">
        <v>7921</v>
      </c>
      <c r="AG115" s="966"/>
      <c r="AH115" s="966"/>
      <c r="AI115" s="966"/>
      <c r="AJ115" s="967"/>
      <c r="AK115" s="968">
        <v>7816</v>
      </c>
      <c r="AL115" s="966"/>
      <c r="AM115" s="966"/>
      <c r="AN115" s="966"/>
      <c r="AO115" s="967"/>
      <c r="AP115" s="969">
        <v>0.6</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t="s">
        <v>450</v>
      </c>
      <c r="BR115" s="857"/>
      <c r="BS115" s="857"/>
      <c r="BT115" s="857"/>
      <c r="BU115" s="857"/>
      <c r="BV115" s="857" t="s">
        <v>441</v>
      </c>
      <c r="BW115" s="857"/>
      <c r="BX115" s="857"/>
      <c r="BY115" s="857"/>
      <c r="BZ115" s="857"/>
      <c r="CA115" s="857" t="s">
        <v>441</v>
      </c>
      <c r="CB115" s="857"/>
      <c r="CC115" s="857"/>
      <c r="CD115" s="857"/>
      <c r="CE115" s="857"/>
      <c r="CF115" s="918" t="s">
        <v>437</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441</v>
      </c>
      <c r="DH115" s="820"/>
      <c r="DI115" s="820"/>
      <c r="DJ115" s="820"/>
      <c r="DK115" s="821"/>
      <c r="DL115" s="822" t="s">
        <v>437</v>
      </c>
      <c r="DM115" s="820"/>
      <c r="DN115" s="820"/>
      <c r="DO115" s="820"/>
      <c r="DP115" s="821"/>
      <c r="DQ115" s="822" t="s">
        <v>444</v>
      </c>
      <c r="DR115" s="820"/>
      <c r="DS115" s="820"/>
      <c r="DT115" s="820"/>
      <c r="DU115" s="821"/>
      <c r="DV115" s="867" t="s">
        <v>130</v>
      </c>
      <c r="DW115" s="868"/>
      <c r="DX115" s="868"/>
      <c r="DY115" s="868"/>
      <c r="DZ115" s="869"/>
    </row>
    <row r="116" spans="1:130" s="246" customFormat="1" ht="26.25" customHeight="1">
      <c r="A116" s="963"/>
      <c r="B116" s="964"/>
      <c r="C116" s="923" t="s">
        <v>457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130</v>
      </c>
      <c r="AB116" s="820"/>
      <c r="AC116" s="820"/>
      <c r="AD116" s="820"/>
      <c r="AE116" s="821"/>
      <c r="AF116" s="822" t="s">
        <v>130</v>
      </c>
      <c r="AG116" s="820"/>
      <c r="AH116" s="820"/>
      <c r="AI116" s="820"/>
      <c r="AJ116" s="821"/>
      <c r="AK116" s="822" t="s">
        <v>436</v>
      </c>
      <c r="AL116" s="820"/>
      <c r="AM116" s="820"/>
      <c r="AN116" s="820"/>
      <c r="AO116" s="821"/>
      <c r="AP116" s="867" t="s">
        <v>130</v>
      </c>
      <c r="AQ116" s="868"/>
      <c r="AR116" s="868"/>
      <c r="AS116" s="868"/>
      <c r="AT116" s="869"/>
      <c r="AU116" s="979"/>
      <c r="AV116" s="980"/>
      <c r="AW116" s="980"/>
      <c r="AX116" s="980"/>
      <c r="AY116" s="980"/>
      <c r="AZ116" s="906" t="s">
        <v>458</v>
      </c>
      <c r="BA116" s="907"/>
      <c r="BB116" s="907"/>
      <c r="BC116" s="907"/>
      <c r="BD116" s="907"/>
      <c r="BE116" s="907"/>
      <c r="BF116" s="907"/>
      <c r="BG116" s="907"/>
      <c r="BH116" s="907"/>
      <c r="BI116" s="907"/>
      <c r="BJ116" s="907"/>
      <c r="BK116" s="907"/>
      <c r="BL116" s="907"/>
      <c r="BM116" s="907"/>
      <c r="BN116" s="907"/>
      <c r="BO116" s="907"/>
      <c r="BP116" s="908"/>
      <c r="BQ116" s="856" t="s">
        <v>459</v>
      </c>
      <c r="BR116" s="857"/>
      <c r="BS116" s="857"/>
      <c r="BT116" s="857"/>
      <c r="BU116" s="857"/>
      <c r="BV116" s="857" t="s">
        <v>436</v>
      </c>
      <c r="BW116" s="857"/>
      <c r="BX116" s="857"/>
      <c r="BY116" s="857"/>
      <c r="BZ116" s="857"/>
      <c r="CA116" s="857" t="s">
        <v>436</v>
      </c>
      <c r="CB116" s="857"/>
      <c r="CC116" s="857"/>
      <c r="CD116" s="857"/>
      <c r="CE116" s="857"/>
      <c r="CF116" s="918" t="s">
        <v>441</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130</v>
      </c>
      <c r="DH116" s="820"/>
      <c r="DI116" s="820"/>
      <c r="DJ116" s="820"/>
      <c r="DK116" s="821"/>
      <c r="DL116" s="822" t="s">
        <v>130</v>
      </c>
      <c r="DM116" s="820"/>
      <c r="DN116" s="820"/>
      <c r="DO116" s="820"/>
      <c r="DP116" s="821"/>
      <c r="DQ116" s="822" t="s">
        <v>130</v>
      </c>
      <c r="DR116" s="820"/>
      <c r="DS116" s="820"/>
      <c r="DT116" s="820"/>
      <c r="DU116" s="821"/>
      <c r="DV116" s="867" t="s">
        <v>130</v>
      </c>
      <c r="DW116" s="868"/>
      <c r="DX116" s="868"/>
      <c r="DY116" s="868"/>
      <c r="DZ116" s="869"/>
    </row>
    <row r="117" spans="1:130" s="246" customFormat="1" ht="26.25" customHeight="1">
      <c r="A117" s="944" t="s">
        <v>190</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93146</v>
      </c>
      <c r="AB117" s="952"/>
      <c r="AC117" s="952"/>
      <c r="AD117" s="952"/>
      <c r="AE117" s="953"/>
      <c r="AF117" s="954">
        <v>102805</v>
      </c>
      <c r="AG117" s="952"/>
      <c r="AH117" s="952"/>
      <c r="AI117" s="952"/>
      <c r="AJ117" s="953"/>
      <c r="AK117" s="954">
        <v>103065</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450</v>
      </c>
      <c r="BR117" s="857"/>
      <c r="BS117" s="857"/>
      <c r="BT117" s="857"/>
      <c r="BU117" s="857"/>
      <c r="BV117" s="857" t="s">
        <v>130</v>
      </c>
      <c r="BW117" s="857"/>
      <c r="BX117" s="857"/>
      <c r="BY117" s="857"/>
      <c r="BZ117" s="857"/>
      <c r="CA117" s="857" t="s">
        <v>130</v>
      </c>
      <c r="CB117" s="857"/>
      <c r="CC117" s="857"/>
      <c r="CD117" s="857"/>
      <c r="CE117" s="857"/>
      <c r="CF117" s="918" t="s">
        <v>130</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436</v>
      </c>
      <c r="DH117" s="820"/>
      <c r="DI117" s="820"/>
      <c r="DJ117" s="820"/>
      <c r="DK117" s="821"/>
      <c r="DL117" s="822" t="s">
        <v>441</v>
      </c>
      <c r="DM117" s="820"/>
      <c r="DN117" s="820"/>
      <c r="DO117" s="820"/>
      <c r="DP117" s="821"/>
      <c r="DQ117" s="822" t="s">
        <v>450</v>
      </c>
      <c r="DR117" s="820"/>
      <c r="DS117" s="820"/>
      <c r="DT117" s="820"/>
      <c r="DU117" s="821"/>
      <c r="DV117" s="867" t="s">
        <v>441</v>
      </c>
      <c r="DW117" s="868"/>
      <c r="DX117" s="868"/>
      <c r="DY117" s="868"/>
      <c r="DZ117" s="869"/>
    </row>
    <row r="118" spans="1:130" s="246" customFormat="1" ht="26.25" customHeight="1">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307</v>
      </c>
      <c r="AG118" s="945"/>
      <c r="AH118" s="945"/>
      <c r="AI118" s="945"/>
      <c r="AJ118" s="946"/>
      <c r="AK118" s="947" t="s">
        <v>306</v>
      </c>
      <c r="AL118" s="945"/>
      <c r="AM118" s="945"/>
      <c r="AN118" s="945"/>
      <c r="AO118" s="946"/>
      <c r="AP118" s="948" t="s">
        <v>430</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436</v>
      </c>
      <c r="BR118" s="888"/>
      <c r="BS118" s="888"/>
      <c r="BT118" s="888"/>
      <c r="BU118" s="888"/>
      <c r="BV118" s="888" t="s">
        <v>437</v>
      </c>
      <c r="BW118" s="888"/>
      <c r="BX118" s="888"/>
      <c r="BY118" s="888"/>
      <c r="BZ118" s="888"/>
      <c r="CA118" s="888" t="s">
        <v>130</v>
      </c>
      <c r="CB118" s="888"/>
      <c r="CC118" s="888"/>
      <c r="CD118" s="888"/>
      <c r="CE118" s="888"/>
      <c r="CF118" s="918" t="s">
        <v>437</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441</v>
      </c>
      <c r="DH118" s="820"/>
      <c r="DI118" s="820"/>
      <c r="DJ118" s="820"/>
      <c r="DK118" s="821"/>
      <c r="DL118" s="822" t="s">
        <v>441</v>
      </c>
      <c r="DM118" s="820"/>
      <c r="DN118" s="820"/>
      <c r="DO118" s="820"/>
      <c r="DP118" s="821"/>
      <c r="DQ118" s="822" t="s">
        <v>436</v>
      </c>
      <c r="DR118" s="820"/>
      <c r="DS118" s="820"/>
      <c r="DT118" s="820"/>
      <c r="DU118" s="821"/>
      <c r="DV118" s="867" t="s">
        <v>441</v>
      </c>
      <c r="DW118" s="868"/>
      <c r="DX118" s="868"/>
      <c r="DY118" s="868"/>
      <c r="DZ118" s="869"/>
    </row>
    <row r="119" spans="1:130" s="246" customFormat="1" ht="26.25" customHeight="1">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444</v>
      </c>
      <c r="AB119" s="938"/>
      <c r="AC119" s="938"/>
      <c r="AD119" s="938"/>
      <c r="AE119" s="939"/>
      <c r="AF119" s="940" t="s">
        <v>436</v>
      </c>
      <c r="AG119" s="938"/>
      <c r="AH119" s="938"/>
      <c r="AI119" s="938"/>
      <c r="AJ119" s="939"/>
      <c r="AK119" s="940" t="s">
        <v>441</v>
      </c>
      <c r="AL119" s="938"/>
      <c r="AM119" s="938"/>
      <c r="AN119" s="938"/>
      <c r="AO119" s="939"/>
      <c r="AP119" s="941" t="s">
        <v>436</v>
      </c>
      <c r="AQ119" s="942"/>
      <c r="AR119" s="942"/>
      <c r="AS119" s="942"/>
      <c r="AT119" s="943"/>
      <c r="AU119" s="981"/>
      <c r="AV119" s="982"/>
      <c r="AW119" s="982"/>
      <c r="AX119" s="982"/>
      <c r="AY119" s="982"/>
      <c r="AZ119" s="277" t="s">
        <v>190</v>
      </c>
      <c r="BA119" s="277"/>
      <c r="BB119" s="277"/>
      <c r="BC119" s="277"/>
      <c r="BD119" s="277"/>
      <c r="BE119" s="277"/>
      <c r="BF119" s="277"/>
      <c r="BG119" s="277"/>
      <c r="BH119" s="277"/>
      <c r="BI119" s="277"/>
      <c r="BJ119" s="277"/>
      <c r="BK119" s="277"/>
      <c r="BL119" s="277"/>
      <c r="BM119" s="277"/>
      <c r="BN119" s="277"/>
      <c r="BO119" s="920" t="s">
        <v>466</v>
      </c>
      <c r="BP119" s="921"/>
      <c r="BQ119" s="925">
        <v>1122232</v>
      </c>
      <c r="BR119" s="888"/>
      <c r="BS119" s="888"/>
      <c r="BT119" s="888"/>
      <c r="BU119" s="888"/>
      <c r="BV119" s="888">
        <v>1040501</v>
      </c>
      <c r="BW119" s="888"/>
      <c r="BX119" s="888"/>
      <c r="BY119" s="888"/>
      <c r="BZ119" s="888"/>
      <c r="CA119" s="888">
        <v>979255</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68492</v>
      </c>
      <c r="DH119" s="803"/>
      <c r="DI119" s="803"/>
      <c r="DJ119" s="803"/>
      <c r="DK119" s="804"/>
      <c r="DL119" s="805">
        <v>60570</v>
      </c>
      <c r="DM119" s="803"/>
      <c r="DN119" s="803"/>
      <c r="DO119" s="803"/>
      <c r="DP119" s="804"/>
      <c r="DQ119" s="805">
        <v>52755</v>
      </c>
      <c r="DR119" s="803"/>
      <c r="DS119" s="803"/>
      <c r="DT119" s="803"/>
      <c r="DU119" s="804"/>
      <c r="DV119" s="891">
        <v>4.0999999999999996</v>
      </c>
      <c r="DW119" s="892"/>
      <c r="DX119" s="892"/>
      <c r="DY119" s="892"/>
      <c r="DZ119" s="893"/>
    </row>
    <row r="120" spans="1:130" s="246" customFormat="1" ht="26.25" customHeight="1">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130</v>
      </c>
      <c r="AB120" s="820"/>
      <c r="AC120" s="820"/>
      <c r="AD120" s="820"/>
      <c r="AE120" s="821"/>
      <c r="AF120" s="822" t="s">
        <v>130</v>
      </c>
      <c r="AG120" s="820"/>
      <c r="AH120" s="820"/>
      <c r="AI120" s="820"/>
      <c r="AJ120" s="821"/>
      <c r="AK120" s="822" t="s">
        <v>436</v>
      </c>
      <c r="AL120" s="820"/>
      <c r="AM120" s="820"/>
      <c r="AN120" s="820"/>
      <c r="AO120" s="821"/>
      <c r="AP120" s="867" t="s">
        <v>437</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3178006</v>
      </c>
      <c r="BR120" s="885"/>
      <c r="BS120" s="885"/>
      <c r="BT120" s="885"/>
      <c r="BU120" s="885"/>
      <c r="BV120" s="885">
        <v>3308021</v>
      </c>
      <c r="BW120" s="885"/>
      <c r="BX120" s="885"/>
      <c r="BY120" s="885"/>
      <c r="BZ120" s="885"/>
      <c r="CA120" s="885">
        <v>3405316</v>
      </c>
      <c r="CB120" s="885"/>
      <c r="CC120" s="885"/>
      <c r="CD120" s="885"/>
      <c r="CE120" s="885"/>
      <c r="CF120" s="909">
        <v>265.8</v>
      </c>
      <c r="CG120" s="910"/>
      <c r="CH120" s="910"/>
      <c r="CI120" s="910"/>
      <c r="CJ120" s="910"/>
      <c r="CK120" s="911" t="s">
        <v>470</v>
      </c>
      <c r="CL120" s="895"/>
      <c r="CM120" s="895"/>
      <c r="CN120" s="895"/>
      <c r="CO120" s="896"/>
      <c r="CP120" s="915" t="s">
        <v>471</v>
      </c>
      <c r="CQ120" s="916"/>
      <c r="CR120" s="916"/>
      <c r="CS120" s="916"/>
      <c r="CT120" s="916"/>
      <c r="CU120" s="916"/>
      <c r="CV120" s="916"/>
      <c r="CW120" s="916"/>
      <c r="CX120" s="916"/>
      <c r="CY120" s="916"/>
      <c r="CZ120" s="916"/>
      <c r="DA120" s="916"/>
      <c r="DB120" s="916"/>
      <c r="DC120" s="916"/>
      <c r="DD120" s="916"/>
      <c r="DE120" s="916"/>
      <c r="DF120" s="917"/>
      <c r="DG120" s="904" t="s">
        <v>437</v>
      </c>
      <c r="DH120" s="885"/>
      <c r="DI120" s="885"/>
      <c r="DJ120" s="885"/>
      <c r="DK120" s="885"/>
      <c r="DL120" s="885" t="s">
        <v>436</v>
      </c>
      <c r="DM120" s="885"/>
      <c r="DN120" s="885"/>
      <c r="DO120" s="885"/>
      <c r="DP120" s="885"/>
      <c r="DQ120" s="885" t="s">
        <v>437</v>
      </c>
      <c r="DR120" s="885"/>
      <c r="DS120" s="885"/>
      <c r="DT120" s="885"/>
      <c r="DU120" s="885"/>
      <c r="DV120" s="886" t="s">
        <v>441</v>
      </c>
      <c r="DW120" s="886"/>
      <c r="DX120" s="886"/>
      <c r="DY120" s="886"/>
      <c r="DZ120" s="887"/>
    </row>
    <row r="121" spans="1:130" s="246" customFormat="1" ht="26.25" customHeight="1">
      <c r="A121" s="860"/>
      <c r="B121" s="861"/>
      <c r="C121" s="906" t="s">
        <v>472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130</v>
      </c>
      <c r="AB121" s="820"/>
      <c r="AC121" s="820"/>
      <c r="AD121" s="820"/>
      <c r="AE121" s="821"/>
      <c r="AF121" s="822" t="s">
        <v>441</v>
      </c>
      <c r="AG121" s="820"/>
      <c r="AH121" s="820"/>
      <c r="AI121" s="820"/>
      <c r="AJ121" s="821"/>
      <c r="AK121" s="822" t="s">
        <v>130</v>
      </c>
      <c r="AL121" s="820"/>
      <c r="AM121" s="820"/>
      <c r="AN121" s="820"/>
      <c r="AO121" s="821"/>
      <c r="AP121" s="867" t="s">
        <v>437</v>
      </c>
      <c r="AQ121" s="868"/>
      <c r="AR121" s="868"/>
      <c r="AS121" s="868"/>
      <c r="AT121" s="869"/>
      <c r="AU121" s="929"/>
      <c r="AV121" s="930"/>
      <c r="AW121" s="930"/>
      <c r="AX121" s="930"/>
      <c r="AY121" s="931"/>
      <c r="AZ121" s="855" t="s">
        <v>473</v>
      </c>
      <c r="BA121" s="790"/>
      <c r="BB121" s="790"/>
      <c r="BC121" s="790"/>
      <c r="BD121" s="790"/>
      <c r="BE121" s="790"/>
      <c r="BF121" s="790"/>
      <c r="BG121" s="790"/>
      <c r="BH121" s="790"/>
      <c r="BI121" s="790"/>
      <c r="BJ121" s="790"/>
      <c r="BK121" s="790"/>
      <c r="BL121" s="790"/>
      <c r="BM121" s="790"/>
      <c r="BN121" s="790"/>
      <c r="BO121" s="790"/>
      <c r="BP121" s="791"/>
      <c r="BQ121" s="856" t="s">
        <v>450</v>
      </c>
      <c r="BR121" s="857"/>
      <c r="BS121" s="857"/>
      <c r="BT121" s="857"/>
      <c r="BU121" s="857"/>
      <c r="BV121" s="857" t="s">
        <v>437</v>
      </c>
      <c r="BW121" s="857"/>
      <c r="BX121" s="857"/>
      <c r="BY121" s="857"/>
      <c r="BZ121" s="857"/>
      <c r="CA121" s="857" t="s">
        <v>130</v>
      </c>
      <c r="CB121" s="857"/>
      <c r="CC121" s="857"/>
      <c r="CD121" s="857"/>
      <c r="CE121" s="857"/>
      <c r="CF121" s="918" t="s">
        <v>437</v>
      </c>
      <c r="CG121" s="919"/>
      <c r="CH121" s="919"/>
      <c r="CI121" s="919"/>
      <c r="CJ121" s="919"/>
      <c r="CK121" s="912"/>
      <c r="CL121" s="898"/>
      <c r="CM121" s="898"/>
      <c r="CN121" s="898"/>
      <c r="CO121" s="899"/>
      <c r="CP121" s="878" t="s">
        <v>474</v>
      </c>
      <c r="CQ121" s="879"/>
      <c r="CR121" s="879"/>
      <c r="CS121" s="879"/>
      <c r="CT121" s="879"/>
      <c r="CU121" s="879"/>
      <c r="CV121" s="879"/>
      <c r="CW121" s="879"/>
      <c r="CX121" s="879"/>
      <c r="CY121" s="879"/>
      <c r="CZ121" s="879"/>
      <c r="DA121" s="879"/>
      <c r="DB121" s="879"/>
      <c r="DC121" s="879"/>
      <c r="DD121" s="879"/>
      <c r="DE121" s="879"/>
      <c r="DF121" s="880"/>
      <c r="DG121" s="856" t="s">
        <v>130</v>
      </c>
      <c r="DH121" s="857"/>
      <c r="DI121" s="857"/>
      <c r="DJ121" s="857"/>
      <c r="DK121" s="857"/>
      <c r="DL121" s="857" t="s">
        <v>441</v>
      </c>
      <c r="DM121" s="857"/>
      <c r="DN121" s="857"/>
      <c r="DO121" s="857"/>
      <c r="DP121" s="857"/>
      <c r="DQ121" s="857" t="s">
        <v>437</v>
      </c>
      <c r="DR121" s="857"/>
      <c r="DS121" s="857"/>
      <c r="DT121" s="857"/>
      <c r="DU121" s="857"/>
      <c r="DV121" s="834" t="s">
        <v>436</v>
      </c>
      <c r="DW121" s="834"/>
      <c r="DX121" s="834"/>
      <c r="DY121" s="834"/>
      <c r="DZ121" s="835"/>
    </row>
    <row r="122" spans="1:130" s="246" customFormat="1" ht="26.25" customHeight="1">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437</v>
      </c>
      <c r="AB122" s="820"/>
      <c r="AC122" s="820"/>
      <c r="AD122" s="820"/>
      <c r="AE122" s="821"/>
      <c r="AF122" s="822" t="s">
        <v>130</v>
      </c>
      <c r="AG122" s="820"/>
      <c r="AH122" s="820"/>
      <c r="AI122" s="820"/>
      <c r="AJ122" s="821"/>
      <c r="AK122" s="822" t="s">
        <v>441</v>
      </c>
      <c r="AL122" s="820"/>
      <c r="AM122" s="820"/>
      <c r="AN122" s="820"/>
      <c r="AO122" s="821"/>
      <c r="AP122" s="867" t="s">
        <v>444</v>
      </c>
      <c r="AQ122" s="868"/>
      <c r="AR122" s="868"/>
      <c r="AS122" s="868"/>
      <c r="AT122" s="869"/>
      <c r="AU122" s="929"/>
      <c r="AV122" s="930"/>
      <c r="AW122" s="930"/>
      <c r="AX122" s="930"/>
      <c r="AY122" s="931"/>
      <c r="AZ122" s="922" t="s">
        <v>475</v>
      </c>
      <c r="BA122" s="923"/>
      <c r="BB122" s="923"/>
      <c r="BC122" s="923"/>
      <c r="BD122" s="923"/>
      <c r="BE122" s="923"/>
      <c r="BF122" s="923"/>
      <c r="BG122" s="923"/>
      <c r="BH122" s="923"/>
      <c r="BI122" s="923"/>
      <c r="BJ122" s="923"/>
      <c r="BK122" s="923"/>
      <c r="BL122" s="923"/>
      <c r="BM122" s="923"/>
      <c r="BN122" s="923"/>
      <c r="BO122" s="923"/>
      <c r="BP122" s="924"/>
      <c r="BQ122" s="925">
        <v>1734533</v>
      </c>
      <c r="BR122" s="888"/>
      <c r="BS122" s="888"/>
      <c r="BT122" s="888"/>
      <c r="BU122" s="888"/>
      <c r="BV122" s="888">
        <v>1747285</v>
      </c>
      <c r="BW122" s="888"/>
      <c r="BX122" s="888"/>
      <c r="BY122" s="888"/>
      <c r="BZ122" s="888"/>
      <c r="CA122" s="888">
        <v>1724293</v>
      </c>
      <c r="CB122" s="888"/>
      <c r="CC122" s="888"/>
      <c r="CD122" s="888"/>
      <c r="CE122" s="888"/>
      <c r="CF122" s="889">
        <v>134.6</v>
      </c>
      <c r="CG122" s="890"/>
      <c r="CH122" s="890"/>
      <c r="CI122" s="890"/>
      <c r="CJ122" s="890"/>
      <c r="CK122" s="912"/>
      <c r="CL122" s="898"/>
      <c r="CM122" s="898"/>
      <c r="CN122" s="898"/>
      <c r="CO122" s="899"/>
      <c r="CP122" s="878" t="s">
        <v>407</v>
      </c>
      <c r="CQ122" s="879"/>
      <c r="CR122" s="879"/>
      <c r="CS122" s="879"/>
      <c r="CT122" s="879"/>
      <c r="CU122" s="879"/>
      <c r="CV122" s="879"/>
      <c r="CW122" s="879"/>
      <c r="CX122" s="879"/>
      <c r="CY122" s="879"/>
      <c r="CZ122" s="879"/>
      <c r="DA122" s="879"/>
      <c r="DB122" s="879"/>
      <c r="DC122" s="879"/>
      <c r="DD122" s="879"/>
      <c r="DE122" s="879"/>
      <c r="DF122" s="880"/>
      <c r="DG122" s="856" t="s">
        <v>437</v>
      </c>
      <c r="DH122" s="857"/>
      <c r="DI122" s="857"/>
      <c r="DJ122" s="857"/>
      <c r="DK122" s="857"/>
      <c r="DL122" s="857" t="s">
        <v>130</v>
      </c>
      <c r="DM122" s="857"/>
      <c r="DN122" s="857"/>
      <c r="DO122" s="857"/>
      <c r="DP122" s="857"/>
      <c r="DQ122" s="857" t="s">
        <v>437</v>
      </c>
      <c r="DR122" s="857"/>
      <c r="DS122" s="857"/>
      <c r="DT122" s="857"/>
      <c r="DU122" s="857"/>
      <c r="DV122" s="834" t="s">
        <v>441</v>
      </c>
      <c r="DW122" s="834"/>
      <c r="DX122" s="834"/>
      <c r="DY122" s="834"/>
      <c r="DZ122" s="835"/>
    </row>
    <row r="123" spans="1:130" s="246" customFormat="1" ht="26.25" customHeight="1">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441</v>
      </c>
      <c r="AB123" s="820"/>
      <c r="AC123" s="820"/>
      <c r="AD123" s="820"/>
      <c r="AE123" s="821"/>
      <c r="AF123" s="822" t="s">
        <v>130</v>
      </c>
      <c r="AG123" s="820"/>
      <c r="AH123" s="820"/>
      <c r="AI123" s="820"/>
      <c r="AJ123" s="821"/>
      <c r="AK123" s="822" t="s">
        <v>437</v>
      </c>
      <c r="AL123" s="820"/>
      <c r="AM123" s="820"/>
      <c r="AN123" s="820"/>
      <c r="AO123" s="821"/>
      <c r="AP123" s="867" t="s">
        <v>437</v>
      </c>
      <c r="AQ123" s="868"/>
      <c r="AR123" s="868"/>
      <c r="AS123" s="868"/>
      <c r="AT123" s="869"/>
      <c r="AU123" s="932"/>
      <c r="AV123" s="933"/>
      <c r="AW123" s="933"/>
      <c r="AX123" s="933"/>
      <c r="AY123" s="933"/>
      <c r="AZ123" s="277" t="s">
        <v>190</v>
      </c>
      <c r="BA123" s="277"/>
      <c r="BB123" s="277"/>
      <c r="BC123" s="277"/>
      <c r="BD123" s="277"/>
      <c r="BE123" s="277"/>
      <c r="BF123" s="277"/>
      <c r="BG123" s="277"/>
      <c r="BH123" s="277"/>
      <c r="BI123" s="277"/>
      <c r="BJ123" s="277"/>
      <c r="BK123" s="277"/>
      <c r="BL123" s="277"/>
      <c r="BM123" s="277"/>
      <c r="BN123" s="277"/>
      <c r="BO123" s="920" t="s">
        <v>476</v>
      </c>
      <c r="BP123" s="921"/>
      <c r="BQ123" s="875">
        <v>4912539</v>
      </c>
      <c r="BR123" s="876"/>
      <c r="BS123" s="876"/>
      <c r="BT123" s="876"/>
      <c r="BU123" s="876"/>
      <c r="BV123" s="876">
        <v>5055306</v>
      </c>
      <c r="BW123" s="876"/>
      <c r="BX123" s="876"/>
      <c r="BY123" s="876"/>
      <c r="BZ123" s="876"/>
      <c r="CA123" s="876">
        <v>5129609</v>
      </c>
      <c r="CB123" s="876"/>
      <c r="CC123" s="876"/>
      <c r="CD123" s="876"/>
      <c r="CE123" s="876"/>
      <c r="CF123" s="786"/>
      <c r="CG123" s="787"/>
      <c r="CH123" s="787"/>
      <c r="CI123" s="787"/>
      <c r="CJ123" s="877"/>
      <c r="CK123" s="912"/>
      <c r="CL123" s="898"/>
      <c r="CM123" s="898"/>
      <c r="CN123" s="898"/>
      <c r="CO123" s="899"/>
      <c r="CP123" s="878" t="s">
        <v>477</v>
      </c>
      <c r="CQ123" s="879"/>
      <c r="CR123" s="879"/>
      <c r="CS123" s="879"/>
      <c r="CT123" s="879"/>
      <c r="CU123" s="879"/>
      <c r="CV123" s="879"/>
      <c r="CW123" s="879"/>
      <c r="CX123" s="879"/>
      <c r="CY123" s="879"/>
      <c r="CZ123" s="879"/>
      <c r="DA123" s="879"/>
      <c r="DB123" s="879"/>
      <c r="DC123" s="879"/>
      <c r="DD123" s="879"/>
      <c r="DE123" s="879"/>
      <c r="DF123" s="880"/>
      <c r="DG123" s="819" t="s">
        <v>444</v>
      </c>
      <c r="DH123" s="820"/>
      <c r="DI123" s="820"/>
      <c r="DJ123" s="820"/>
      <c r="DK123" s="821"/>
      <c r="DL123" s="822" t="s">
        <v>436</v>
      </c>
      <c r="DM123" s="820"/>
      <c r="DN123" s="820"/>
      <c r="DO123" s="820"/>
      <c r="DP123" s="821"/>
      <c r="DQ123" s="822" t="s">
        <v>436</v>
      </c>
      <c r="DR123" s="820"/>
      <c r="DS123" s="820"/>
      <c r="DT123" s="820"/>
      <c r="DU123" s="821"/>
      <c r="DV123" s="867" t="s">
        <v>436</v>
      </c>
      <c r="DW123" s="868"/>
      <c r="DX123" s="868"/>
      <c r="DY123" s="868"/>
      <c r="DZ123" s="869"/>
    </row>
    <row r="124" spans="1:130" s="246" customFormat="1" ht="26.25" customHeight="1" thickBot="1">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130</v>
      </c>
      <c r="AB124" s="820"/>
      <c r="AC124" s="820"/>
      <c r="AD124" s="820"/>
      <c r="AE124" s="821"/>
      <c r="AF124" s="822" t="s">
        <v>441</v>
      </c>
      <c r="AG124" s="820"/>
      <c r="AH124" s="820"/>
      <c r="AI124" s="820"/>
      <c r="AJ124" s="821"/>
      <c r="AK124" s="822" t="s">
        <v>130</v>
      </c>
      <c r="AL124" s="820"/>
      <c r="AM124" s="820"/>
      <c r="AN124" s="820"/>
      <c r="AO124" s="821"/>
      <c r="AP124" s="867" t="s">
        <v>130</v>
      </c>
      <c r="AQ124" s="868"/>
      <c r="AR124" s="868"/>
      <c r="AS124" s="868"/>
      <c r="AT124" s="869"/>
      <c r="AU124" s="870" t="s">
        <v>478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441</v>
      </c>
      <c r="BR124" s="874"/>
      <c r="BS124" s="874"/>
      <c r="BT124" s="874"/>
      <c r="BU124" s="874"/>
      <c r="BV124" s="874" t="s">
        <v>436</v>
      </c>
      <c r="BW124" s="874"/>
      <c r="BX124" s="874"/>
      <c r="BY124" s="874"/>
      <c r="BZ124" s="874"/>
      <c r="CA124" s="874" t="s">
        <v>436</v>
      </c>
      <c r="CB124" s="874"/>
      <c r="CC124" s="874"/>
      <c r="CD124" s="874"/>
      <c r="CE124" s="874"/>
      <c r="CF124" s="764"/>
      <c r="CG124" s="765"/>
      <c r="CH124" s="765"/>
      <c r="CI124" s="765"/>
      <c r="CJ124" s="905"/>
      <c r="CK124" s="913"/>
      <c r="CL124" s="913"/>
      <c r="CM124" s="913"/>
      <c r="CN124" s="913"/>
      <c r="CO124" s="914"/>
      <c r="CP124" s="878" t="s">
        <v>479</v>
      </c>
      <c r="CQ124" s="879"/>
      <c r="CR124" s="879"/>
      <c r="CS124" s="879"/>
      <c r="CT124" s="879"/>
      <c r="CU124" s="879"/>
      <c r="CV124" s="879"/>
      <c r="CW124" s="879"/>
      <c r="CX124" s="879"/>
      <c r="CY124" s="879"/>
      <c r="CZ124" s="879"/>
      <c r="DA124" s="879"/>
      <c r="DB124" s="879"/>
      <c r="DC124" s="879"/>
      <c r="DD124" s="879"/>
      <c r="DE124" s="879"/>
      <c r="DF124" s="880"/>
      <c r="DG124" s="802" t="s">
        <v>450</v>
      </c>
      <c r="DH124" s="803"/>
      <c r="DI124" s="803"/>
      <c r="DJ124" s="803"/>
      <c r="DK124" s="804"/>
      <c r="DL124" s="805" t="s">
        <v>450</v>
      </c>
      <c r="DM124" s="803"/>
      <c r="DN124" s="803"/>
      <c r="DO124" s="803"/>
      <c r="DP124" s="804"/>
      <c r="DQ124" s="805" t="s">
        <v>441</v>
      </c>
      <c r="DR124" s="803"/>
      <c r="DS124" s="803"/>
      <c r="DT124" s="803"/>
      <c r="DU124" s="804"/>
      <c r="DV124" s="891" t="s">
        <v>130</v>
      </c>
      <c r="DW124" s="892"/>
      <c r="DX124" s="892"/>
      <c r="DY124" s="892"/>
      <c r="DZ124" s="893"/>
    </row>
    <row r="125" spans="1:130" s="246" customFormat="1" ht="26.25" customHeight="1">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450</v>
      </c>
      <c r="AB125" s="820"/>
      <c r="AC125" s="820"/>
      <c r="AD125" s="820"/>
      <c r="AE125" s="821"/>
      <c r="AF125" s="822" t="s">
        <v>130</v>
      </c>
      <c r="AG125" s="820"/>
      <c r="AH125" s="820"/>
      <c r="AI125" s="820"/>
      <c r="AJ125" s="821"/>
      <c r="AK125" s="822" t="s">
        <v>441</v>
      </c>
      <c r="AL125" s="820"/>
      <c r="AM125" s="820"/>
      <c r="AN125" s="820"/>
      <c r="AO125" s="821"/>
      <c r="AP125" s="867" t="s">
        <v>450</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130</v>
      </c>
      <c r="DH125" s="885"/>
      <c r="DI125" s="885"/>
      <c r="DJ125" s="885"/>
      <c r="DK125" s="885"/>
      <c r="DL125" s="885" t="s">
        <v>450</v>
      </c>
      <c r="DM125" s="885"/>
      <c r="DN125" s="885"/>
      <c r="DO125" s="885"/>
      <c r="DP125" s="885"/>
      <c r="DQ125" s="885" t="s">
        <v>441</v>
      </c>
      <c r="DR125" s="885"/>
      <c r="DS125" s="885"/>
      <c r="DT125" s="885"/>
      <c r="DU125" s="885"/>
      <c r="DV125" s="886" t="s">
        <v>130</v>
      </c>
      <c r="DW125" s="886"/>
      <c r="DX125" s="886"/>
      <c r="DY125" s="886"/>
      <c r="DZ125" s="887"/>
    </row>
    <row r="126" spans="1:130" s="246" customFormat="1" ht="26.25" customHeight="1" thickBot="1">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10012</v>
      </c>
      <c r="AB126" s="820"/>
      <c r="AC126" s="820"/>
      <c r="AD126" s="820"/>
      <c r="AE126" s="821"/>
      <c r="AF126" s="822">
        <v>7004</v>
      </c>
      <c r="AG126" s="820"/>
      <c r="AH126" s="820"/>
      <c r="AI126" s="820"/>
      <c r="AJ126" s="821"/>
      <c r="AK126" s="822">
        <v>7004</v>
      </c>
      <c r="AL126" s="820"/>
      <c r="AM126" s="820"/>
      <c r="AN126" s="820"/>
      <c r="AO126" s="821"/>
      <c r="AP126" s="867">
        <v>0.5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482</v>
      </c>
      <c r="CQ126" s="790"/>
      <c r="CR126" s="790"/>
      <c r="CS126" s="790"/>
      <c r="CT126" s="790"/>
      <c r="CU126" s="790"/>
      <c r="CV126" s="790"/>
      <c r="CW126" s="790"/>
      <c r="CX126" s="790"/>
      <c r="CY126" s="790"/>
      <c r="CZ126" s="790"/>
      <c r="DA126" s="790"/>
      <c r="DB126" s="790"/>
      <c r="DC126" s="790"/>
      <c r="DD126" s="790"/>
      <c r="DE126" s="790"/>
      <c r="DF126" s="791"/>
      <c r="DG126" s="856" t="s">
        <v>441</v>
      </c>
      <c r="DH126" s="857"/>
      <c r="DI126" s="857"/>
      <c r="DJ126" s="857"/>
      <c r="DK126" s="857"/>
      <c r="DL126" s="857" t="s">
        <v>130</v>
      </c>
      <c r="DM126" s="857"/>
      <c r="DN126" s="857"/>
      <c r="DO126" s="857"/>
      <c r="DP126" s="857"/>
      <c r="DQ126" s="857" t="s">
        <v>441</v>
      </c>
      <c r="DR126" s="857"/>
      <c r="DS126" s="857"/>
      <c r="DT126" s="857"/>
      <c r="DU126" s="857"/>
      <c r="DV126" s="834" t="s">
        <v>450</v>
      </c>
      <c r="DW126" s="834"/>
      <c r="DX126" s="834"/>
      <c r="DY126" s="834"/>
      <c r="DZ126" s="835"/>
    </row>
    <row r="127" spans="1:130" s="246" customFormat="1" ht="26.25" customHeight="1">
      <c r="A127" s="862"/>
      <c r="B127" s="863"/>
      <c r="C127" s="881" t="s">
        <v>483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1024</v>
      </c>
      <c r="AB127" s="820"/>
      <c r="AC127" s="820"/>
      <c r="AD127" s="820"/>
      <c r="AE127" s="821"/>
      <c r="AF127" s="822">
        <v>917</v>
      </c>
      <c r="AG127" s="820"/>
      <c r="AH127" s="820"/>
      <c r="AI127" s="820"/>
      <c r="AJ127" s="821"/>
      <c r="AK127" s="822">
        <v>812</v>
      </c>
      <c r="AL127" s="820"/>
      <c r="AM127" s="820"/>
      <c r="AN127" s="820"/>
      <c r="AO127" s="821"/>
      <c r="AP127" s="867">
        <v>0.1</v>
      </c>
      <c r="AQ127" s="868"/>
      <c r="AR127" s="868"/>
      <c r="AS127" s="868"/>
      <c r="AT127" s="869"/>
      <c r="AU127" s="282"/>
      <c r="AV127" s="282"/>
      <c r="AW127" s="282"/>
      <c r="AX127" s="884" t="s">
        <v>484</v>
      </c>
      <c r="AY127" s="852"/>
      <c r="AZ127" s="852"/>
      <c r="BA127" s="852"/>
      <c r="BB127" s="852"/>
      <c r="BC127" s="852"/>
      <c r="BD127" s="852"/>
      <c r="BE127" s="853"/>
      <c r="BF127" s="851" t="s">
        <v>485</v>
      </c>
      <c r="BG127" s="852"/>
      <c r="BH127" s="852"/>
      <c r="BI127" s="852"/>
      <c r="BJ127" s="852"/>
      <c r="BK127" s="852"/>
      <c r="BL127" s="853"/>
      <c r="BM127" s="851" t="s">
        <v>486</v>
      </c>
      <c r="BN127" s="852"/>
      <c r="BO127" s="852"/>
      <c r="BP127" s="852"/>
      <c r="BQ127" s="852"/>
      <c r="BR127" s="852"/>
      <c r="BS127" s="853"/>
      <c r="BT127" s="851" t="s">
        <v>487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488</v>
      </c>
      <c r="CQ127" s="790"/>
      <c r="CR127" s="790"/>
      <c r="CS127" s="790"/>
      <c r="CT127" s="790"/>
      <c r="CU127" s="790"/>
      <c r="CV127" s="790"/>
      <c r="CW127" s="790"/>
      <c r="CX127" s="790"/>
      <c r="CY127" s="790"/>
      <c r="CZ127" s="790"/>
      <c r="DA127" s="790"/>
      <c r="DB127" s="790"/>
      <c r="DC127" s="790"/>
      <c r="DD127" s="790"/>
      <c r="DE127" s="790"/>
      <c r="DF127" s="791"/>
      <c r="DG127" s="856" t="s">
        <v>450</v>
      </c>
      <c r="DH127" s="857"/>
      <c r="DI127" s="857"/>
      <c r="DJ127" s="857"/>
      <c r="DK127" s="857"/>
      <c r="DL127" s="857" t="s">
        <v>441</v>
      </c>
      <c r="DM127" s="857"/>
      <c r="DN127" s="857"/>
      <c r="DO127" s="857"/>
      <c r="DP127" s="857"/>
      <c r="DQ127" s="857" t="s">
        <v>130</v>
      </c>
      <c r="DR127" s="857"/>
      <c r="DS127" s="857"/>
      <c r="DT127" s="857"/>
      <c r="DU127" s="857"/>
      <c r="DV127" s="834" t="s">
        <v>450</v>
      </c>
      <c r="DW127" s="834"/>
      <c r="DX127" s="834"/>
      <c r="DY127" s="834"/>
      <c r="DZ127" s="835"/>
    </row>
    <row r="128" spans="1:130" s="246" customFormat="1" ht="26.25" customHeight="1" thickBot="1">
      <c r="A128" s="836" t="s">
        <v>489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490</v>
      </c>
      <c r="X128" s="838"/>
      <c r="Y128" s="838"/>
      <c r="Z128" s="839"/>
      <c r="AA128" s="840" t="s">
        <v>450</v>
      </c>
      <c r="AB128" s="841"/>
      <c r="AC128" s="841"/>
      <c r="AD128" s="841"/>
      <c r="AE128" s="842"/>
      <c r="AF128" s="843" t="s">
        <v>491</v>
      </c>
      <c r="AG128" s="841"/>
      <c r="AH128" s="841"/>
      <c r="AI128" s="841"/>
      <c r="AJ128" s="842"/>
      <c r="AK128" s="843" t="s">
        <v>450</v>
      </c>
      <c r="AL128" s="841"/>
      <c r="AM128" s="841"/>
      <c r="AN128" s="841"/>
      <c r="AO128" s="842"/>
      <c r="AP128" s="844"/>
      <c r="AQ128" s="845"/>
      <c r="AR128" s="845"/>
      <c r="AS128" s="845"/>
      <c r="AT128" s="846"/>
      <c r="AU128" s="282"/>
      <c r="AV128" s="282"/>
      <c r="AW128" s="282"/>
      <c r="AX128" s="847" t="s">
        <v>492</v>
      </c>
      <c r="AY128" s="848"/>
      <c r="AZ128" s="848"/>
      <c r="BA128" s="848"/>
      <c r="BB128" s="848"/>
      <c r="BC128" s="848"/>
      <c r="BD128" s="848"/>
      <c r="BE128" s="849"/>
      <c r="BF128" s="826" t="s">
        <v>130</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493</v>
      </c>
      <c r="CQ128" s="768"/>
      <c r="CR128" s="768"/>
      <c r="CS128" s="768"/>
      <c r="CT128" s="768"/>
      <c r="CU128" s="768"/>
      <c r="CV128" s="768"/>
      <c r="CW128" s="768"/>
      <c r="CX128" s="768"/>
      <c r="CY128" s="768"/>
      <c r="CZ128" s="768"/>
      <c r="DA128" s="768"/>
      <c r="DB128" s="768"/>
      <c r="DC128" s="768"/>
      <c r="DD128" s="768"/>
      <c r="DE128" s="768"/>
      <c r="DF128" s="769"/>
      <c r="DG128" s="830" t="s">
        <v>441</v>
      </c>
      <c r="DH128" s="831"/>
      <c r="DI128" s="831"/>
      <c r="DJ128" s="831"/>
      <c r="DK128" s="831"/>
      <c r="DL128" s="831" t="s">
        <v>130</v>
      </c>
      <c r="DM128" s="831"/>
      <c r="DN128" s="831"/>
      <c r="DO128" s="831"/>
      <c r="DP128" s="831"/>
      <c r="DQ128" s="831" t="s">
        <v>130</v>
      </c>
      <c r="DR128" s="831"/>
      <c r="DS128" s="831"/>
      <c r="DT128" s="831"/>
      <c r="DU128" s="831"/>
      <c r="DV128" s="832" t="s">
        <v>130</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1388978</v>
      </c>
      <c r="AB129" s="820"/>
      <c r="AC129" s="820"/>
      <c r="AD129" s="820"/>
      <c r="AE129" s="821"/>
      <c r="AF129" s="822">
        <v>1412492</v>
      </c>
      <c r="AG129" s="820"/>
      <c r="AH129" s="820"/>
      <c r="AI129" s="820"/>
      <c r="AJ129" s="821"/>
      <c r="AK129" s="822">
        <v>1413002</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130</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112197</v>
      </c>
      <c r="AB130" s="820"/>
      <c r="AC130" s="820"/>
      <c r="AD130" s="820"/>
      <c r="AE130" s="821"/>
      <c r="AF130" s="822">
        <v>129536</v>
      </c>
      <c r="AG130" s="820"/>
      <c r="AH130" s="820"/>
      <c r="AI130" s="820"/>
      <c r="AJ130" s="821"/>
      <c r="AK130" s="822">
        <v>131607</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-1.9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1276781</v>
      </c>
      <c r="AB131" s="803"/>
      <c r="AC131" s="803"/>
      <c r="AD131" s="803"/>
      <c r="AE131" s="804"/>
      <c r="AF131" s="805">
        <v>1282956</v>
      </c>
      <c r="AG131" s="803"/>
      <c r="AH131" s="803"/>
      <c r="AI131" s="803"/>
      <c r="AJ131" s="804"/>
      <c r="AK131" s="805">
        <v>1281395</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t="s">
        <v>130</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-1.492111803</v>
      </c>
      <c r="AB132" s="783"/>
      <c r="AC132" s="783"/>
      <c r="AD132" s="783"/>
      <c r="AE132" s="784"/>
      <c r="AF132" s="785">
        <v>-2.0835476819999998</v>
      </c>
      <c r="AG132" s="783"/>
      <c r="AH132" s="783"/>
      <c r="AI132" s="783"/>
      <c r="AJ132" s="784"/>
      <c r="AK132" s="785">
        <v>-2.2274162139999998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-2.5</v>
      </c>
      <c r="AB133" s="762"/>
      <c r="AC133" s="762"/>
      <c r="AD133" s="762"/>
      <c r="AE133" s="763"/>
      <c r="AF133" s="761">
        <v>-2.1</v>
      </c>
      <c r="AG133" s="762"/>
      <c r="AH133" s="762"/>
      <c r="AI133" s="762"/>
      <c r="AJ133" s="763"/>
      <c r="AK133" s="761">
        <v>-1.9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xGeGTwq+CxCmFXvaC/DZuXd3t9e3XKKFrOot9WyyLi4Uwhx9YN8l5SmhWWeiAuy0x0WxqKHKlSZP6fyXb1LWMA==" saltValue="LPEzBSvvzbqi+n2WxagR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bZ0ZYvXpiv/fx3kBgw6myadAjMZSE1arwPmdfHvGqqL7z59CEewaN//VhN69J9wshS5btvNw7dWwZ1pAgnndw==" saltValue="lm31MScJo4pi42nM0Ac2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lEW7P2PxCrltuqLKRcu/Ozj4oRneWjGBDYDtAAfMEuhcPuz5VnWKwKN5VCGYj4fya9HdRBbyNKc5QsGxmbTBw==" saltValue="EY22dK5tcTsZ4r1V1IUp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512</v>
      </c>
      <c r="AL9" s="1190"/>
      <c r="AM9" s="1190"/>
      <c r="AN9" s="1191"/>
      <c r="AO9" s="312">
        <v>384813</v>
      </c>
      <c r="AP9" s="312">
        <v>122008</v>
      </c>
      <c r="AQ9" s="313">
        <v>168530</v>
      </c>
      <c r="AR9" s="314">
        <v>-27.6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513</v>
      </c>
      <c r="AL10" s="1190"/>
      <c r="AM10" s="1190"/>
      <c r="AN10" s="1191"/>
      <c r="AO10" s="315">
        <v>51968</v>
      </c>
      <c r="AP10" s="315">
        <v>16477</v>
      </c>
      <c r="AQ10" s="316">
        <v>21048</v>
      </c>
      <c r="AR10" s="317">
        <v>-21.7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514</v>
      </c>
      <c r="AL11" s="1190"/>
      <c r="AM11" s="1190"/>
      <c r="AN11" s="1191"/>
      <c r="AO11" s="315">
        <v>80353</v>
      </c>
      <c r="AP11" s="315">
        <v>25477</v>
      </c>
      <c r="AQ11" s="316">
        <v>26640</v>
      </c>
      <c r="AR11" s="317">
        <v>-4.4000000000000004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515</v>
      </c>
      <c r="AL12" s="1190"/>
      <c r="AM12" s="1190"/>
      <c r="AN12" s="1191"/>
      <c r="AO12" s="315" t="s">
        <v>516</v>
      </c>
      <c r="AP12" s="315" t="s">
        <v>516</v>
      </c>
      <c r="AQ12" s="316">
        <v>1878</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517</v>
      </c>
      <c r="AL13" s="1190"/>
      <c r="AM13" s="1190"/>
      <c r="AN13" s="1191"/>
      <c r="AO13" s="315" t="s">
        <v>516</v>
      </c>
      <c r="AP13" s="315" t="s">
        <v>516</v>
      </c>
      <c r="AQ13" s="316" t="s">
        <v>516</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518</v>
      </c>
      <c r="AL14" s="1190"/>
      <c r="AM14" s="1190"/>
      <c r="AN14" s="1191"/>
      <c r="AO14" s="315">
        <v>18424</v>
      </c>
      <c r="AP14" s="315">
        <v>5841</v>
      </c>
      <c r="AQ14" s="316">
        <v>7469</v>
      </c>
      <c r="AR14" s="317">
        <v>-21.8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519</v>
      </c>
      <c r="AL15" s="1190"/>
      <c r="AM15" s="1190"/>
      <c r="AN15" s="1191"/>
      <c r="AO15" s="315">
        <v>13518</v>
      </c>
      <c r="AP15" s="315">
        <v>4286</v>
      </c>
      <c r="AQ15" s="316">
        <v>4705</v>
      </c>
      <c r="AR15" s="317">
        <v>-8.9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520</v>
      </c>
      <c r="AL16" s="1193"/>
      <c r="AM16" s="1193"/>
      <c r="AN16" s="1194"/>
      <c r="AO16" s="315">
        <v>-35326</v>
      </c>
      <c r="AP16" s="315">
        <v>-11200</v>
      </c>
      <c r="AQ16" s="316">
        <v>-16375</v>
      </c>
      <c r="AR16" s="317">
        <v>-31.6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190</v>
      </c>
      <c r="AL17" s="1193"/>
      <c r="AM17" s="1193"/>
      <c r="AN17" s="1194"/>
      <c r="AO17" s="315">
        <v>513750</v>
      </c>
      <c r="AP17" s="315">
        <v>162888</v>
      </c>
      <c r="AQ17" s="316">
        <v>213894</v>
      </c>
      <c r="AR17" s="317">
        <v>-23.8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525</v>
      </c>
      <c r="AL21" s="1187"/>
      <c r="AM21" s="1187"/>
      <c r="AN21" s="1188"/>
      <c r="AO21" s="327">
        <v>15.22</v>
      </c>
      <c r="AP21" s="328">
        <v>19.28</v>
      </c>
      <c r="AQ21" s="329">
        <v>-4.0599999999999996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526</v>
      </c>
      <c r="AL22" s="1187"/>
      <c r="AM22" s="1187"/>
      <c r="AN22" s="1188"/>
      <c r="AO22" s="332">
        <v>97.3</v>
      </c>
      <c r="AP22" s="333">
        <v>95</v>
      </c>
      <c r="AQ22" s="334">
        <v>2.2999999999999998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530</v>
      </c>
      <c r="AL32" s="1178"/>
      <c r="AM32" s="1178"/>
      <c r="AN32" s="1179"/>
      <c r="AO32" s="342">
        <v>79051</v>
      </c>
      <c r="AP32" s="342">
        <v>25064</v>
      </c>
      <c r="AQ32" s="343">
        <v>102582</v>
      </c>
      <c r="AR32" s="344">
        <v>-75.599999999999994</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531</v>
      </c>
      <c r="AL33" s="1178"/>
      <c r="AM33" s="1178"/>
      <c r="AN33" s="1179"/>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532</v>
      </c>
      <c r="AL34" s="1178"/>
      <c r="AM34" s="1178"/>
      <c r="AN34" s="1179"/>
      <c r="AO34" s="342" t="s">
        <v>516</v>
      </c>
      <c r="AP34" s="342" t="s">
        <v>516</v>
      </c>
      <c r="AQ34" s="343" t="s">
        <v>516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533</v>
      </c>
      <c r="AL35" s="1178"/>
      <c r="AM35" s="1178"/>
      <c r="AN35" s="1179"/>
      <c r="AO35" s="342" t="s">
        <v>516</v>
      </c>
      <c r="AP35" s="342" t="s">
        <v>516</v>
      </c>
      <c r="AQ35" s="343">
        <v>28843</v>
      </c>
      <c r="AR35" s="344" t="s">
        <v>516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534</v>
      </c>
      <c r="AL36" s="1178"/>
      <c r="AM36" s="1178"/>
      <c r="AN36" s="1179"/>
      <c r="AO36" s="342">
        <v>16198</v>
      </c>
      <c r="AP36" s="342">
        <v>5136</v>
      </c>
      <c r="AQ36" s="343">
        <v>2374</v>
      </c>
      <c r="AR36" s="344">
        <v>116.3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535</v>
      </c>
      <c r="AL37" s="1178"/>
      <c r="AM37" s="1178"/>
      <c r="AN37" s="1179"/>
      <c r="AO37" s="342">
        <v>7816</v>
      </c>
      <c r="AP37" s="342">
        <v>2478</v>
      </c>
      <c r="AQ37" s="343">
        <v>1030</v>
      </c>
      <c r="AR37" s="344">
        <v>140.6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536</v>
      </c>
      <c r="AL38" s="1181"/>
      <c r="AM38" s="1181"/>
      <c r="AN38" s="1182"/>
      <c r="AO38" s="345" t="s">
        <v>516</v>
      </c>
      <c r="AP38" s="345" t="s">
        <v>516</v>
      </c>
      <c r="AQ38" s="346">
        <v>19</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537</v>
      </c>
      <c r="AL39" s="1181"/>
      <c r="AM39" s="1181"/>
      <c r="AN39" s="1182"/>
      <c r="AO39" s="342" t="s">
        <v>516</v>
      </c>
      <c r="AP39" s="342" t="s">
        <v>516</v>
      </c>
      <c r="AQ39" s="343">
        <v>-3618</v>
      </c>
      <c r="AR39" s="344" t="s">
        <v>516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538</v>
      </c>
      <c r="AL40" s="1178"/>
      <c r="AM40" s="1178"/>
      <c r="AN40" s="1179"/>
      <c r="AO40" s="342">
        <v>-131607</v>
      </c>
      <c r="AP40" s="342">
        <v>-41727</v>
      </c>
      <c r="AQ40" s="343">
        <v>-102150</v>
      </c>
      <c r="AR40" s="344">
        <v>-59.2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301</v>
      </c>
      <c r="AL41" s="1184"/>
      <c r="AM41" s="1184"/>
      <c r="AN41" s="1185"/>
      <c r="AO41" s="342">
        <v>-28542</v>
      </c>
      <c r="AP41" s="342">
        <v>-9049</v>
      </c>
      <c r="AQ41" s="343">
        <v>29081</v>
      </c>
      <c r="AR41" s="344">
        <v>-131.1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507</v>
      </c>
      <c r="AN49" s="1172" t="s">
        <v>542</v>
      </c>
      <c r="AO49" s="1173"/>
      <c r="AP49" s="1173"/>
      <c r="AQ49" s="1173"/>
      <c r="AR49" s="117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596053</v>
      </c>
      <c r="AN51" s="364">
        <v>186968</v>
      </c>
      <c r="AO51" s="365">
        <v>76</v>
      </c>
      <c r="AP51" s="366">
        <v>288550</v>
      </c>
      <c r="AQ51" s="367">
        <v>20.8</v>
      </c>
      <c r="AR51" s="368">
        <v>55.2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457492</v>
      </c>
      <c r="AN52" s="372">
        <v>143504</v>
      </c>
      <c r="AO52" s="373">
        <v>171.5</v>
      </c>
      <c r="AP52" s="374">
        <v>141525</v>
      </c>
      <c r="AQ52" s="375">
        <v>10.1</v>
      </c>
      <c r="AR52" s="376">
        <v>161.4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264767</v>
      </c>
      <c r="AN53" s="364">
        <v>83946</v>
      </c>
      <c r="AO53" s="365">
        <v>-55.1</v>
      </c>
      <c r="AP53" s="366">
        <v>245039</v>
      </c>
      <c r="AQ53" s="367">
        <v>-15.1</v>
      </c>
      <c r="AR53" s="368">
        <v>-40</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137038</v>
      </c>
      <c r="AN54" s="372">
        <v>43449</v>
      </c>
      <c r="AO54" s="373">
        <v>-69.7</v>
      </c>
      <c r="AP54" s="374">
        <v>108922</v>
      </c>
      <c r="AQ54" s="375">
        <v>-23</v>
      </c>
      <c r="AR54" s="376">
        <v>-46.7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305510</v>
      </c>
      <c r="AN55" s="364">
        <v>96315</v>
      </c>
      <c r="AO55" s="365">
        <v>14.7</v>
      </c>
      <c r="AP55" s="366">
        <v>237994</v>
      </c>
      <c r="AQ55" s="367">
        <v>-2.9</v>
      </c>
      <c r="AR55" s="368">
        <v>17.600000000000001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234958</v>
      </c>
      <c r="AN56" s="372">
        <v>74073</v>
      </c>
      <c r="AO56" s="373">
        <v>70.5</v>
      </c>
      <c r="AP56" s="374">
        <v>110361</v>
      </c>
      <c r="AQ56" s="375">
        <v>1.3</v>
      </c>
      <c r="AR56" s="376">
        <v>69.2</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180553</v>
      </c>
      <c r="AN57" s="364">
        <v>57011</v>
      </c>
      <c r="AO57" s="365">
        <v>-40.799999999999997</v>
      </c>
      <c r="AP57" s="366">
        <v>267911</v>
      </c>
      <c r="AQ57" s="367">
        <v>12.6</v>
      </c>
      <c r="AR57" s="368">
        <v>-53.4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137129</v>
      </c>
      <c r="AN58" s="372">
        <v>43299</v>
      </c>
      <c r="AO58" s="373">
        <v>-41.5</v>
      </c>
      <c r="AP58" s="374">
        <v>106425</v>
      </c>
      <c r="AQ58" s="375">
        <v>-3.6</v>
      </c>
      <c r="AR58" s="376">
        <v>-37.9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272385</v>
      </c>
      <c r="AN59" s="364">
        <v>86362</v>
      </c>
      <c r="AO59" s="365">
        <v>51.5</v>
      </c>
      <c r="AP59" s="366">
        <v>228215</v>
      </c>
      <c r="AQ59" s="367">
        <v>-14.8</v>
      </c>
      <c r="AR59" s="368">
        <v>66.3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210699</v>
      </c>
      <c r="AN60" s="372">
        <v>66804</v>
      </c>
      <c r="AO60" s="373">
        <v>54.3</v>
      </c>
      <c r="AP60" s="374">
        <v>117571</v>
      </c>
      <c r="AQ60" s="375">
        <v>10.5</v>
      </c>
      <c r="AR60" s="376">
        <v>43.8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323854</v>
      </c>
      <c r="AN61" s="379">
        <v>102120</v>
      </c>
      <c r="AO61" s="380">
        <v>9.3000000000000007</v>
      </c>
      <c r="AP61" s="381">
        <v>253542</v>
      </c>
      <c r="AQ61" s="382">
        <v>0.1</v>
      </c>
      <c r="AR61" s="368">
        <v>9.1999999999999993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235463</v>
      </c>
      <c r="AN62" s="372">
        <v>74226</v>
      </c>
      <c r="AO62" s="373">
        <v>37</v>
      </c>
      <c r="AP62" s="374">
        <v>116961</v>
      </c>
      <c r="AQ62" s="375">
        <v>-0.9</v>
      </c>
      <c r="AR62" s="376">
        <v>37.9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P/htt5YJV3jBKvI0tnA7J+LLrILQtXjgHVc2toZOz/PACgK9CT0xVtlCfj8fl+LGqrtOrPuJnA8N6nGMCd8rg==" saltValue="dYQWmJjrLET9MkaTDQYK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lGidKOa+GfCU9UV0OPaQ8p7ugEdSxqpPpkjcvs+kINmwJfqBvffi81FtziQUPtBv5w9Tu02g7ugjHqt6ee8cw==" saltValue="AGQnWKnpibzdiXQy3mcD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H1BM0WJ8i/Bg3kpar4TLE6U0FeMtdoN6P+pylOlN3ygpmIS6BAedH8HVzdt7RND58Lm7dXEmDeMVJ193aYnqA==" saltValue="CHZR1wkQPBAzqz5OPtIZ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95" t="s">
        <v>3</v>
      </c>
      <c r="D47" s="1195"/>
      <c r="E47" s="1196"/>
      <c r="F47" s="11">
        <v>120.76</v>
      </c>
      <c r="G47" s="12">
        <v>123.21</v>
      </c>
      <c r="H47" s="12">
        <v>124.31</v>
      </c>
      <c r="I47" s="12">
        <v>122.31</v>
      </c>
      <c r="J47" s="13">
        <v>113.74</v>
      </c>
    </row>
    <row r="48" spans="2:10" ht="57.75" customHeight="1">
      <c r="B48" s="14"/>
      <c r="C48" s="1197" t="s">
        <v>4</v>
      </c>
      <c r="D48" s="1197"/>
      <c r="E48" s="1198"/>
      <c r="F48" s="15">
        <v>4.13</v>
      </c>
      <c r="G48" s="16">
        <v>9.98</v>
      </c>
      <c r="H48" s="16">
        <v>11.01</v>
      </c>
      <c r="I48" s="16">
        <v>8.64</v>
      </c>
      <c r="J48" s="17">
        <v>14.53</v>
      </c>
    </row>
    <row r="49" spans="2:10" ht="57.75" customHeight="1" thickBot="1">
      <c r="B49" s="18"/>
      <c r="C49" s="1199" t="s">
        <v>5</v>
      </c>
      <c r="D49" s="1199"/>
      <c r="E49" s="1200"/>
      <c r="F49" s="19" t="s">
        <v>563</v>
      </c>
      <c r="G49" s="20">
        <v>13.82</v>
      </c>
      <c r="H49" s="20">
        <v>1.01</v>
      </c>
      <c r="I49" s="20" t="s">
        <v>564</v>
      </c>
      <c r="J49" s="21" t="s">
        <v>565</v>
      </c>
    </row>
    <row r="50" spans="2:10" ht="13.5" customHeight="1"/>
    <row r="51" spans="2:10" ht="13.5" hidden="1" customHeight="1"/>
    <row r="52" spans="2:10" ht="13.5" hidden="1" customHeight="1"/>
    <row r="53" spans="2:10" ht="13.5" hidden="1" customHeight="1"/>
  </sheetData>
  <sheetProtection algorithmName="SHA-512" hashValue="jpFErxuiVkq7sgswiXIPfL/7q1yHkt4IJJ57vYA/Xyd/13eGI6QSheFw7GJo8yp3qS6KAO20yAmqEovZffIuhQ==" saltValue="7m1VSeaDjpCImoxXRXPB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鳴沢村</cp:lastModifiedBy>
  <cp:lastPrinted>2020-03-02T00:52:03Z</cp:lastPrinted>
  <dcterms:created xsi:type="dcterms:W3CDTF">2020-02-10T03:50:31Z</dcterms:created>
  <dcterms:modified xsi:type="dcterms:W3CDTF">2020-08-18T07:37:04Z</dcterms:modified>
  <cp:category/>
</cp:coreProperties>
</file>