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27 丹波山村\"/>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s="1"/>
  <c r="C36" i="10" l="1"/>
  <c r="C37" i="10" s="1"/>
  <c r="C38"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<sst xmlns="http://schemas.openxmlformats.org/spreadsheetml/2006/main" count="1210" uniqueCount="614">
  <si>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</si>
  <si>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</si>
  <si>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</si>
  <si>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</si>
  <si>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</si>
  <si>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</si>
  <si>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</si>
  <si>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</si>
  <si>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</si>
  <si>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</si>
  <si>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</si>
  <si>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</si>
  <si>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</si>
  <si>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</si>
  <si>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</si>
  <si>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</si>
  <si>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</si>
  <si>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</si>
  <si>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</si>
  <si>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</si>
  <si>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</si>
  <si>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</si>
  <si>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</si>
  <si>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</si>
  <si>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</si>
  <si>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</si>
  <si>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</si>
  <si>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</si>
  <si>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</si>
  <si>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</si>
  <si>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</si>
  <si>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</si>
  <si>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</si>
  <si>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</si>
  <si>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</si>
  <si>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</si>
  <si>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</si>
  <si>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</si>
  <si>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</si>
  <si>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</si>
  <si>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</si>
  <si>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</si>
  <si>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</si>
  <si>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</si>
  <si>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</si>
  <si>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</si>
  <si>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</si>
  <si>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</si>
  <si>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</si>
  <si>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</si>
  <si>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</si>
  <si>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</si>
  <si>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</si>
  <si>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</si>
  <si>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</si>
  <si>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</si>
  <si>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</si>
  <si>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</si>
  <si>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</si>
  <si>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</si>
  <si>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</si>
  <si>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</si>
  <si>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</si>
  <si>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</si>
  <si>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</si>
  <si>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</si>
  <si>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</si>
  <si>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</si>
  <si>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</si>
  <si>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</si>
  <si>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</si>
  <si>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</si>
  <si>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</si>
  <si>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</si>
  <si>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</si>
  <si>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</si>
  <si>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</si>
  <si>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</si>
  <si>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</si>
  <si>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</si>
  <si>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</si>
  <si>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</si>
  <si>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</si>
  <si>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</si>
  <si>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</si>
  <si>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</si>
  <si>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</si>
  <si>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</si>
  <si>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</si>
  <si>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</si>
  <si>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</si>
  <si>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</si>
  <si>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</si>
  <si>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</si>
  <si>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</si>
  <si>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</si>
  <si>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</si>
  <si>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</si>
  <si>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</si>
  <si>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</si>
  <si>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</si>
  <si>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</si>
  <si>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</si>
  <si>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</si>
  <si>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</si>
  <si>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</si>
  <si>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</si>
  <si>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</si>
  <si>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</si>
  <si>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</si>
  <si>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</si>
  <si>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</si>
  <si>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</si>
  <si>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</si>
  <si>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</si>
  <si>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</si>
  <si>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</si>
  <si>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</si>
  <si>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</si>
  <si>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</si>
  <si>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</si>
  <si>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</si>
  <si>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</si>
  <si>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</si>
  <si>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</si>
  <si>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</si>
  <si>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</si>
  <si>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</si>
  <si>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</si>
  <si>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</si>
  <si>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</si>
  <si>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</si>
  <si>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</si>
  <si>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</si>
  <si>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</si>
  <si>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</si>
  <si>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</si>
  <si>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</si>
  <si>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</si>
  <si>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</si>
  <si>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</si>
  <si>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</si>
  <si>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</si>
  <si>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</si>
  <si>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</si>
  <si>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</si>
  <si>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</si>
  <si>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</si>
  <si>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</si>
  <si>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</si>
  <si>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</si>
  <si>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</si>
  <si>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</si>
  <si>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</si>
  <si>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</si>
  <si>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-3.3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</si>
  <si>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</si>
  <si>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</si>
  <si>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</si>
  <si>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</si>
  <si>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</si>
  <si>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</si>
  <si>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</si>
  <si>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</si>
  <si>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</si>
  <si>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</si>
  <si>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</si>
  <si>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</si>
  <si>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</si>
  <si>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</si>
  <si>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</si>
  <si>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</si>
  <si>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</si>
  <si>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</si>
  <si>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</si>
  <si>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</si>
  <si>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</si>
  <si>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</si>
  <si>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</si>
  <si>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</si>
  <si>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</si>
  <si>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</si>
  <si>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</si>
  <si>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</si>
  <si>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</si>
  <si>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</si>
  <si>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</si>
  <si>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</si>
  <si>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</si>
  <si>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</si>
  <si>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</si>
  <si>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</si>
  <si>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</si>
  <si>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</si>
  <si>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</si>
  <si>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</si>
  <si>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</si>
  <si>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</si>
  <si>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</si>
  <si>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</si>
  <si>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</si>
  <si>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</si>
  <si>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</si>
  <si>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</si>
  <si>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</si>
  <si>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</si>
  <si>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</si>
  <si>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</si>
  <si>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</si>
  <si>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</si>
  <si>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</si>
  <si>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</si>
  <si>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</si>
  <si>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山梨県丹波山村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</si>
  <si>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</si>
  <si>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</si>
  <si>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</si>
  <si>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</si>
  <si>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</si>
  <si>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</si>
  <si>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</si>
  <si>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</si>
  <si>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</si>
  <si>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</si>
  <si>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</si>
  <si>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</si>
  <si>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</si>
  <si>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</si>
  <si>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</si>
  <si>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</si>
  <si>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</si>
  <si>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</si>
  <si>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</si>
  <si>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</si>
  <si>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</si>
  <si>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</si>
  <si>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</si>
  <si>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</si>
  <si>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</si>
  <si>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</si>
  <si>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</si>
  <si>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</si>
  <si>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</si>
  <si>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</si>
  <si>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</si>
  <si>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</si>
  <si>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</si>
  <si>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</si>
  <si>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</si>
  <si>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</si>
  <si>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</si>
  <si>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</si>
  <si>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</si>
  <si>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</si>
  <si>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</si>
  <si>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</si>
  <si>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</si>
  <si>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</si>
  <si>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</si>
  <si>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</si>
  <si>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</si>
  <si>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</si>
  <si>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</si>
  <si>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</si>
  <si>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</si>
  <si>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</si>
  <si>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</si>
  <si>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</si>
  <si>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</si>
  <si>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</si>
  <si>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</si>
  <si>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</si>
  <si>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</si>
  <si>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</si>
  <si>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</si>
  <si>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</si>
  <si>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</si>
  <si>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</si>
  <si>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</si>
  <si>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</si>
  <si>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</si>
  <si>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</si>
  <si>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</si>
  <si>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</si>
  <si>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</si>
  <si>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</si>
  <si>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</si>
  <si>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</si>
  <si>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</si>
  <si>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</si>
  <si>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</si>
  <si>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</si>
  <si>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</si>
  <si>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</si>
  <si>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</si>
  <si>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</si>
  <si>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</si>
  <si>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</si>
  <si>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</si>
  <si>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</si>
  <si>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</si>
  <si>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</si>
  <si>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</si>
  <si>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</si>
  <si>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</si>
  <si>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</si>
  <si>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</si>
  <si>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</si>
  <si>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</si>
  <si>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</si>
  <si>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</si>
  <si>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</si>
  <si>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</si>
  <si>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</si>
  <si>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</si>
  <si>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</si>
  <si>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</si>
  <si>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</si>
  <si>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</si>
  <si>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</si>
  <si>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</si>
  <si>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</si>
  <si>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</si>
  <si>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</si>
  <si>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</si>
  <si>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</si>
  <si>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</si>
  <si>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</si>
  <si>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</si>
  <si>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</si>
  <si>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</si>
  <si>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</si>
  <si>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</si>
  <si>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</si>
  <si>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</si>
  <si>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</si>
  <si>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</si>
  <si>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</si>
  <si>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</si>
  <si>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</si>
  <si>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</si>
  <si>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</si>
  <si>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</si>
  <si>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</si>
  <si>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</si>
  <si>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</si>
  <si>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</si>
  <si>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</si>
  <si>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</si>
  <si>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</si>
  <si>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</si>
  <si>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</si>
  <si>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</si>
  <si>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</si>
  <si>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</si>
  <si>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</si>
  <si>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</si>
  <si>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</si>
  <si>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</si>
  <si>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</si>
  <si>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</si>
  <si>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</si>
  <si>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</si>
  <si>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</si>
  <si>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</si>
  <si>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山梨県丹波山村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</si>
  <si>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</si>
  <si>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</si>
  <si>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</si>
  <si>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</si>
  <si>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</si>
  <si>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</si>
  <si>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</si>
  <si>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</si>
  <si>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</si>
  <si>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</si>
  <si>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</si>
  <si>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</si>
  <si>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</si>
  <si>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</si>
  <si>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</si>
  <si>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</si>
  <si>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</si>
  <si>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</si>
  <si>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</si>
  <si>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</si>
  <si>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</si>
  <si>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</si>
  <si>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</si>
  <si>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</si>
  <si>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</si>
  <si>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</si>
  <si>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</si>
  <si>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</si>
  <si>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</si>
  <si>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</si>
  <si>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</si>
  <si>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</si>
  <si>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</si>
  <si>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</si>
  <si>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</si>
  <si>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</si>
  <si>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</si>
  <si>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</si>
  <si>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</si>
  <si>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</si>
  <si>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</si>
  <si>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</si>
  <si>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</si>
  <si>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</si>
  <si>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</si>
  <si>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</si>
  <si>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</si>
  <si>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</si>
  <si>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</si>
  <si>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</si>
  <si>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</si>
  <si>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</si>
  <si>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</si>
  <si>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</si>
  <si>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</si>
  <si>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</si>
  <si>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</si>
  <si>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</si>
  <si>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</si>
  <si>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</si>
  <si>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</si>
  <si>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</si>
  <si>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</si>
  <si>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</si>
  <si>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</si>
  <si>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</si>
  <si>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</si>
  <si>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</si>
  <si>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</si>
  <si>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</si>
  <si>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</si>
  <si>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</si>
  <si>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</si>
  <si>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</si>
  <si>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</si>
  <si>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</si>
  <si>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</si>
  <si>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</si>
  <si>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</si>
  <si>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</si>
  <si>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</si>
  <si>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</si>
  <si>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</si>
  <si>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</si>
  <si>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</si>
  <si>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</si>
  <si>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</si>
  <si>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</si>
  <si>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</si>
  <si>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</si>
  <si>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</si>
  <si>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</si>
  <si>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</si>
  <si>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</si>
  <si>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</si>
  <si>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</si>
  <si>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</si>
  <si>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</si>
  <si>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</si>
  <si>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</si>
  <si>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</si>
  <si>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</si>
  <si>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</si>
  <si>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</si>
  <si>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</si>
  <si>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</si>
  <si>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</si>
  <si>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</si>
  <si>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</si>
  <si>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</si>
  <si>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</si>
  <si>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</si>
  <si>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</si>
  <si>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</si>
  <si>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</si>
  <si>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</si>
  <si>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</si>
  <si>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</si>
  <si>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</si>
  <si>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</si>
  <si>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</si>
  <si>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</si>
  <si>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</si>
  <si>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</si>
  <si>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</si>
  <si>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</si>
  <si>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</si>
  <si>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</si>
  <si>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</si>
  <si>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</si>
  <si>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</si>
  <si>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</si>
  <si>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</si>
  <si>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</si>
  <si>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</si>
  <si>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</si>
  <si>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</si>
  <si>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</si>
  <si>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</si>
  <si>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</si>
  <si>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</si>
  <si>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</si>
  <si>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</si>
  <si>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</si>
  <si>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</si>
  <si>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</si>
  <si>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</si>
  <si>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</si>
  <si>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</si>
  <si>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</si>
  <si>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</si>
  <si>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</si>
  <si>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</si>
  <si>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</si>
  <si>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</si>
  <si>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</si>
  <si>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</si>
  <si>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</si>
  <si>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</si>
  <si>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</si>
  <si>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</si>
  <si>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</si>
  <si>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</si>
  <si>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</si>
  <si>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</si>
  <si>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</si>
  <si>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</si>
  <si>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</si>
  <si>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</si>
  <si>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</si>
  <si>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</si>
  <si>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</si>
  <si>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</si>
  <si>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</si>
  <si>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</si>
  <si>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</si>
  <si>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</si>
  <si>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</si>
  <si>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</si>
  <si>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</si>
  <si>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</si>
  <si>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</si>
  <si>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</si>
  <si>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</si>
  <si>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</si>
  <si>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</si>
  <si>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</si>
  <si>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</si>
  <si>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</si>
  <si>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</si>
  <si>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</si>
  <si>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</si>
  <si>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</si>
  <si>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</si>
  <si>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</si>
  <si>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</si>
  <si>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</si>
  <si>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</si>
  <si>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</si>
  <si>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</si>
  <si>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</si>
  <si>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</si>
  <si>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</si>
  <si>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</si>
  <si>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</si>
  <si>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3.95</t>
  </si>
  <si>
    <t>▲ 24.86</t>
  </si>
  <si>
    <t>一般会計</t>
  </si>
  <si>
    <t>教育奨励資金特別会計</t>
  </si>
  <si>
    <t>介護保険特別会計</t>
  </si>
  <si>
    <t>後期高齢者医療特別会計</t>
  </si>
  <si>
    <t>簡易水道事業特別会計</t>
  </si>
  <si>
    <t>国民健康保険特別会計事業勘定</t>
  </si>
  <si>
    <t>温泉事業特別会計</t>
  </si>
  <si>
    <t>水源の里保健休養施設事業特別会計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</si>
  <si>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</si>
  <si>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</si>
  <si>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</si>
  <si>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</si>
  <si>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</si>
  <si>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</si>
  <si>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</si>
  <si>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</si>
  <si>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山梨県後期高齢者医療広域連合（一般会計）</t>
  </si>
  <si>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phoneticPr fontId="11"/>
  </si>
  <si>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</si>
  <si>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</si>
  <si>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</si>
  <si>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</si>
  <si>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1"/>
  </si>
  <si>
    <t>山梨県東部広域連合（一般会計）</t>
    <rPh sb="0" eb="3">
      <t>ヤマナシケン</t>
    </rPh>
    <rPh sb="3" eb="5">
      <t>トウブ</t>
    </rPh>
    <rPh sb="5" eb="7">
      <t>コウイキ</t>
    </rPh>
    <rPh sb="7" eb="9">
      <t>レンゴウ</t>
    </rPh>
    <rPh sb="10" eb="12">
      <t>イッパン</t>
    </rPh>
    <rPh sb="12" eb="14">
      <t>カイケイ</t>
    </rPh>
    <phoneticPr fontId="11"/>
  </si>
  <si>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</si>
  <si>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</si>
  <si>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</si>
  <si>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温泉基金</t>
    <rPh sb="0" eb="2">
      <t>オンセン</t>
    </rPh>
    <rPh sb="2" eb="4">
      <t>キキン</t>
    </rPh>
    <phoneticPr fontId="2"/>
  </si>
  <si>
    <t>奨学資金基金</t>
    <rPh sb="0" eb="2">
      <t>ショウガク</t>
    </rPh>
    <rPh sb="2" eb="4">
      <t>シキン</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</si>
  <si>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</si>
  <si>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</si>
  <si>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</si>
  <si>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</si>
  <si>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</si>
  <si>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</si>
  <si>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</si>
  <si>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</si>
  <si>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</si>
  <si>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</si>
  <si>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ことと余剰金を基金に積み立てていることにより、将来負担比率は低い。有形固定資産減価償却率は類似団体に比べて高い水準になるが維持管理を適切に進めている。これからもこれまで以上に公債費の適正化に取り組んでいく必要がある。</t>
    <phoneticPr fontId="5"/>
  </si>
  <si>
    <t>実質公債費比率は減の時はあるものの、増加傾向にある。ここ数年は起債額が増加しており比率の上昇が考えられるので、将来負担比率が上昇しないよう注意していく必要がある。</t>
    <rPh sb="0" eb="2">
      <t>ジッシツ</t>
    </rPh>
    <rPh sb="2" eb="5">
      <t>コウサイヒ</t>
    </rPh>
    <rPh sb="5" eb="7">
      <t>ヒリツ</t>
    </rPh>
    <rPh sb="8" eb="9">
      <t>ゲン</t>
    </rPh>
    <rPh sb="10" eb="11">
      <t>トキ</t>
    </rPh>
    <rPh sb="18" eb="20">
      <t>ゾウカ</t>
    </rPh>
    <rPh sb="20" eb="22">
      <t>ケイコウ</t>
    </rPh>
    <rPh sb="28" eb="30">
      <t>スウネン</t>
    </rPh>
    <rPh sb="31" eb="33">
      <t>キサイ</t>
    </rPh>
    <rPh sb="33" eb="34">
      <t>ガク</t>
    </rPh>
    <rPh sb="35" eb="37">
      <t>ゾウカ</t>
    </rPh>
    <rPh sb="41" eb="43">
      <t>ヒリツ</t>
    </rPh>
    <rPh sb="44" eb="46">
      <t>ジョウショウ</t>
    </rPh>
    <rPh sb="47" eb="48">
      <t>カンガ</t>
    </rPh>
    <rPh sb="55" eb="57">
      <t>ショウライ</t>
    </rPh>
    <rPh sb="57" eb="59">
      <t>フタン</t>
    </rPh>
    <rPh sb="59" eb="61">
      <t>ヒリツ</t>
    </rPh>
    <rPh sb="62" eb="64">
      <t>ジョウショウ</t>
    </rPh>
    <rPh sb="69" eb="71">
      <t>チュウイ</t>
    </rPh>
    <rPh sb="75" eb="7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</si>
</sst>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1D6D-4247-A537-278BE83B52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674387</c:v>
                </c:pt>
                <c:pt idx="1">
                  <c:v>607813</c:v>
                </c:pt>
                <c:pt idx="2">
                  <c:v>209593</c:v>
                </c:pt>
                <c:pt idx="3">
                  <c:v>510837</c:v>
                </c:pt>
                <c:pt idx="4">
                  <c:v>222435</c:v>
                </c:pt>
              </c:numCache>
            </c:numRef>
          </c:val>
          <c:smooth val="0"/>
          <c:extLst>
            <c:ext xmlns:c16="http://schemas.microsoft.com/office/drawing/2014/chart" uri="{C3380CC4-5D6E-409C-BE32-E72D297353CC}">
              <c16:uniqueId val="{00000001-1D6D-4247-A537-278BE83B52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24.12</c:v>
                </c:pt>
                <c:pt idx="1">
                  <c:v>48.94</c:v>
                </c:pt>
                <c:pt idx="2">
                  <c:v>52.49</c:v>
                </c:pt>
                <c:pt idx="3">
                  <c:v>53.74</c:v>
                </c:pt>
                <c:pt idx="4">
                  <c:v>34.32</c:v>
                </c:pt>
              </c:numCache>
            </c:numRef>
          </c:val>
          <c:extLst>
            <c:ext xmlns:c16="http://schemas.microsoft.com/office/drawing/2014/chart" uri="{C3380CC4-5D6E-409C-BE32-E72D297353CC}">
              <c16:uniqueId val="{00000000-3C56-48C5-BD55-76B7014BFA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44.74</c:v>
                </c:pt>
                <c:pt idx="1">
                  <c:v>41.8</c:v>
                </c:pt>
                <c:pt idx="2">
                  <c:v>64.56</c:v>
                </c:pt>
                <c:pt idx="3">
                  <c:v>71.2</c:v>
                </c:pt>
                <c:pt idx="4">
                  <c:v>76.56</c:v>
                </c:pt>
              </c:numCache>
            </c:numRef>
          </c:val>
          <c:extLst>
            <c:ext xmlns:c16="http://schemas.microsoft.com/office/drawing/2014/chart" uri="{C3380CC4-5D6E-409C-BE32-E72D297353CC}">
              <c16:uniqueId val="{00000001-3C56-48C5-BD55-76B7014BFA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26.4</c:v>
                </c:pt>
                <c:pt idx="2">
                  <c:v>17.5</c:v>
                </c:pt>
                <c:pt idx="3">
                  <c:v>-3.95</c:v>
                </c:pt>
                <c:pt idx="4">
                  <c:v>-24.86</c:v>
                </c:pt>
              </c:numCache>
            </c:numRef>
          </c:val>
          <c:smooth val="0"/>
          <c:extLst>
            <c:ext xmlns:c16="http://schemas.microsoft.com/office/drawing/2014/chart" uri="{C3380CC4-5D6E-409C-BE32-E72D297353CC}">
              <c16:uniqueId val="{00000002-3C56-48C5-BD55-76B7014BFA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1.23</c:v>
                </c:pt>
                <c:pt idx="2">
                  <c:v>#N/A</c:v>
                </c:pt>
                <c:pt idx="3">
                  <c:v>0.63</c:v>
                </c:pt>
                <c:pt idx="4">
                  <c:v>#N/A</c:v>
                </c:pt>
                <c:pt idx="5">
                  <c:v>0.56999999999999995</c:v>
                </c:pt>
                <c:pt idx="6">
                  <c:v>#N/A</c:v>
                </c:pt>
                <c:pt idx="7">
                  <c:v>2.2599999999999998</c:v>
                </c:pt>
                <c:pt idx="8">
                  <c:v>#N/A</c:v>
                </c:pt>
                <c:pt idx="9">
                  <c:v>0.15</c:v>
                </c:pt>
              </c:numCache>
            </c:numRef>
          </c:val>
          <c:extLst>
            <c:ext xmlns:c16="http://schemas.microsoft.com/office/drawing/2014/chart" uri="{C3380CC4-5D6E-409C-BE32-E72D297353CC}">
              <c16:uniqueId val="{00000000-AA94-4ACA-80BD-2EDAC0DEC7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94-4ACA-80BD-2EDAC0DEC7A0}"/>
            </c:ext>
          </c:extLst>
        </c:ser>
        <c:ser>
          <c:idx val="2"/>
          <c:order val="2"/>
          <c:tx>
            <c:strRef>
              <c:f>データシート!$A$29</c:f>
              <c:strCache>
                <c:ptCount val="1"/>
                <c:pt idx="0">
                  <c:v>水源の里保健休養施設事業特別会計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0.15</c:v>
                </c:pt>
                <c:pt idx="2">
                  <c:v>#N/A</c:v>
                </c:pt>
                <c:pt idx="3">
                  <c:v>0.08</c:v>
                </c:pt>
                <c:pt idx="4">
                  <c:v>#N/A</c:v>
                </c:pt>
                <c:pt idx="5">
                  <c:v>0.04</c:v>
                </c:pt>
                <c:pt idx="6">
                  <c:v>#N/A</c:v>
                </c:pt>
                <c:pt idx="7">
                  <c:v>7.0000000000000007E-2</c:v>
                </c:pt>
                <c:pt idx="8">
                  <c:v>#N/A</c:v>
                </c:pt>
                <c:pt idx="9">
                  <c:v>0.12</c:v>
                </c:pt>
              </c:numCache>
            </c:numRef>
          </c:val>
          <c:extLst>
            <c:ext xmlns:c16="http://schemas.microsoft.com/office/drawing/2014/chart" uri="{C3380CC4-5D6E-409C-BE32-E72D297353CC}">
              <c16:uniqueId val="{00000002-AA94-4ACA-80BD-2EDAC0DEC7A0}"/>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2.23</c:v>
                </c:pt>
                <c:pt idx="2">
                  <c:v>#N/A</c:v>
                </c:pt>
                <c:pt idx="3">
                  <c:v>0.25</c:v>
                </c:pt>
                <c:pt idx="4">
                  <c:v>#N/A</c:v>
                </c:pt>
                <c:pt idx="5">
                  <c:v>0.25</c:v>
                </c:pt>
                <c:pt idx="6">
                  <c:v>#N/A</c:v>
                </c:pt>
                <c:pt idx="7">
                  <c:v>0.08</c:v>
                </c:pt>
                <c:pt idx="8">
                  <c:v>#N/A</c:v>
                </c:pt>
                <c:pt idx="9">
                  <c:v>0.12</c:v>
                </c:pt>
              </c:numCache>
            </c:numRef>
          </c:val>
          <c:extLst>
            <c:ext xmlns:c16="http://schemas.microsoft.com/office/drawing/2014/chart" uri="{C3380CC4-5D6E-409C-BE32-E72D297353CC}">
              <c16:uniqueId val="{00000003-AA94-4ACA-80BD-2EDAC0DEC7A0}"/>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2.69</c:v>
                </c:pt>
                <c:pt idx="2">
                  <c:v>#N/A</c:v>
                </c:pt>
                <c:pt idx="3">
                  <c:v>1.36</c:v>
                </c:pt>
                <c:pt idx="4">
                  <c:v>#N/A</c:v>
                </c:pt>
                <c:pt idx="5">
                  <c:v>1.44</c:v>
                </c:pt>
                <c:pt idx="6">
                  <c:v>#N/A</c:v>
                </c:pt>
                <c:pt idx="7">
                  <c:v>0.11</c:v>
                </c:pt>
                <c:pt idx="8">
                  <c:v>#N/A</c:v>
                </c:pt>
                <c:pt idx="9">
                  <c:v>0.35</c:v>
                </c:pt>
              </c:numCache>
            </c:numRef>
          </c:val>
          <c:extLst>
            <c:ext xmlns:c16="http://schemas.microsoft.com/office/drawing/2014/chart" uri="{C3380CC4-5D6E-409C-BE32-E72D297353CC}">
              <c16:uniqueId val="{00000004-AA94-4ACA-80BD-2EDAC0DEC7A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0.49</c:v>
                </c:pt>
                <c:pt idx="4">
                  <c:v>#N/A</c:v>
                </c:pt>
                <c:pt idx="5">
                  <c:v>0.43</c:v>
                </c:pt>
                <c:pt idx="6">
                  <c:v>#N/A</c:v>
                </c:pt>
                <c:pt idx="7">
                  <c:v>0.56000000000000005</c:v>
                </c:pt>
                <c:pt idx="8">
                  <c:v>#N/A</c:v>
                </c:pt>
                <c:pt idx="9">
                  <c:v>0.41</c:v>
                </c:pt>
              </c:numCache>
            </c:numRef>
          </c:val>
          <c:extLst>
            <c:ext xmlns:c16="http://schemas.microsoft.com/office/drawing/2014/chart" uri="{C3380CC4-5D6E-409C-BE32-E72D297353CC}">
              <c16:uniqueId val="{00000005-AA94-4ACA-80BD-2EDAC0DEC7A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0.51</c:v>
                </c:pt>
                <c:pt idx="4">
                  <c:v>#N/A</c:v>
                </c:pt>
                <c:pt idx="5">
                  <c:v>0.28999999999999998</c:v>
                </c:pt>
                <c:pt idx="6">
                  <c:v>#N/A</c:v>
                </c:pt>
                <c:pt idx="7">
                  <c:v>0.32</c:v>
                </c:pt>
                <c:pt idx="8">
                  <c:v>#N/A</c:v>
                </c:pt>
                <c:pt idx="9">
                  <c:v>0.45</c:v>
                </c:pt>
              </c:numCache>
            </c:numRef>
          </c:val>
          <c:extLst>
            <c:ext xmlns:c16="http://schemas.microsoft.com/office/drawing/2014/chart" uri="{C3380CC4-5D6E-409C-BE32-E72D297353CC}">
              <c16:uniqueId val="{00000006-AA94-4ACA-80BD-2EDAC0DEC7A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1.33</c:v>
                </c:pt>
                <c:pt idx="4">
                  <c:v>#N/A</c:v>
                </c:pt>
                <c:pt idx="5">
                  <c:v>1.29</c:v>
                </c:pt>
                <c:pt idx="6">
                  <c:v>#N/A</c:v>
                </c:pt>
                <c:pt idx="7">
                  <c:v>1.64</c:v>
                </c:pt>
                <c:pt idx="8">
                  <c:v>#N/A</c:v>
                </c:pt>
                <c:pt idx="9">
                  <c:v>0.81</c:v>
                </c:pt>
              </c:numCache>
            </c:numRef>
          </c:val>
          <c:extLst>
            <c:ext xmlns:c16="http://schemas.microsoft.com/office/drawing/2014/chart" uri="{C3380CC4-5D6E-409C-BE32-E72D297353CC}">
              <c16:uniqueId val="{00000007-AA94-4ACA-80BD-2EDAC0DEC7A0}"/>
            </c:ext>
          </c:extLst>
        </c:ser>
        <c:ser>
          <c:idx val="8"/>
          <c:order val="8"/>
          <c:tx>
            <c:strRef>
              <c:f>データシート!$A$35</c:f>
              <c:strCache>
                <c:ptCount val="1"/>
                <c:pt idx="0">
                  <c:v>教育奨励資金特別会計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0.18</c:v>
                </c:pt>
                <c:pt idx="2">
                  <c:v>#N/A</c:v>
                </c:pt>
                <c:pt idx="3">
                  <c:v>0.3</c:v>
                </c:pt>
                <c:pt idx="4">
                  <c:v>#N/A</c:v>
                </c:pt>
                <c:pt idx="5">
                  <c:v>0.54</c:v>
                </c:pt>
                <c:pt idx="6">
                  <c:v>#N/A</c:v>
                </c:pt>
                <c:pt idx="7">
                  <c:v>0.7</c:v>
                </c:pt>
                <c:pt idx="8">
                  <c:v>#N/A</c:v>
                </c:pt>
                <c:pt idx="9">
                  <c:v>0.87</c:v>
                </c:pt>
              </c:numCache>
            </c:numRef>
          </c:val>
          <c:extLst>
            <c:ext xmlns:c16="http://schemas.microsoft.com/office/drawing/2014/chart" uri="{C3380CC4-5D6E-409C-BE32-E72D297353CC}">
              <c16:uniqueId val="{00000008-AA94-4ACA-80BD-2EDAC0DEC7A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21.37</c:v>
                </c:pt>
                <c:pt idx="2">
                  <c:v>#N/A</c:v>
                </c:pt>
                <c:pt idx="3">
                  <c:v>48.28</c:v>
                </c:pt>
                <c:pt idx="4">
                  <c:v>#N/A</c:v>
                </c:pt>
                <c:pt idx="5">
                  <c:v>51.62</c:v>
                </c:pt>
                <c:pt idx="6">
                  <c:v>#N/A</c:v>
                </c:pt>
                <c:pt idx="7">
                  <c:v>52.85</c:v>
                </c:pt>
                <c:pt idx="8">
                  <c:v>#N/A</c:v>
                </c:pt>
                <c:pt idx="9">
                  <c:v>33.18</c:v>
                </c:pt>
              </c:numCache>
            </c:numRef>
          </c:val>
          <c:extLst>
            <c:ext xmlns:c16="http://schemas.microsoft.com/office/drawing/2014/chart" uri="{C3380CC4-5D6E-409C-BE32-E72D297353CC}">
              <c16:uniqueId val="{00000009-AA94-4ACA-80BD-2EDAC0DEC7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c:v>
                </c:pt>
                <c:pt idx="5">
                  <c:v>152</c:v>
                </c:pt>
                <c:pt idx="8">
                  <c:v>138</c:v>
                </c:pt>
                <c:pt idx="11">
                  <c:v>127</c:v>
                </c:pt>
                <c:pt idx="14">
                  <c:v>124</c:v>
                </c:pt>
              </c:numCache>
            </c:numRef>
          </c:val>
          <c:extLst>
            <c:ext xmlns:c16="http://schemas.microsoft.com/office/drawing/2014/chart" uri="{C3380CC4-5D6E-409C-BE32-E72D297353CC}">
              <c16:uniqueId val="{00000000-240F-4541-9739-86763FEFB0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0F-4541-9739-86763FEFB0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0F-4541-9739-86763FEFB0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F-4541-9739-86763FEFB0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61</c:v>
                </c:pt>
                <c:pt idx="3">
                  <c:v>51</c:v>
                </c:pt>
                <c:pt idx="6">
                  <c:v>55</c:v>
                </c:pt>
                <c:pt idx="9">
                  <c:v>48</c:v>
                </c:pt>
                <c:pt idx="12">
                  <c:v>41</c:v>
                </c:pt>
              </c:numCache>
            </c:numRef>
          </c:val>
          <c:extLst>
            <c:ext xmlns:c16="http://schemas.microsoft.com/office/drawing/2014/chart" uri="{C3380CC4-5D6E-409C-BE32-E72D297353CC}">
              <c16:uniqueId val="{00000004-240F-4541-9739-86763FEFB0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F-4541-9739-86763FEFB0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0F-4541-9739-86763FEFB0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122</c:v>
                </c:pt>
                <c:pt idx="3">
                  <c:v>113</c:v>
                </c:pt>
                <c:pt idx="6">
                  <c:v>104</c:v>
                </c:pt>
                <c:pt idx="9">
                  <c:v>107</c:v>
                </c:pt>
                <c:pt idx="12">
                  <c:v>125</c:v>
                </c:pt>
              </c:numCache>
            </c:numRef>
          </c:val>
          <c:extLst>
            <c:ext xmlns:c16="http://schemas.microsoft.com/office/drawing/2014/chart" uri="{C3380CC4-5D6E-409C-BE32-E72D297353CC}">
              <c16:uniqueId val="{00000007-240F-4541-9739-86763FEFB0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c:v>
                </c:pt>
                <c:pt idx="2">
                  <c:v>#N/A</c:v>
                </c:pt>
                <c:pt idx="3">
                  <c:v>#N/A</c:v>
                </c:pt>
                <c:pt idx="4">
                  <c:v>12</c:v>
                </c:pt>
                <c:pt idx="5">
                  <c:v>#N/A</c:v>
                </c:pt>
                <c:pt idx="6">
                  <c:v>#N/A</c:v>
                </c:pt>
                <c:pt idx="7">
                  <c:v>21</c:v>
                </c:pt>
                <c:pt idx="8">
                  <c:v>#N/A</c:v>
                </c:pt>
                <c:pt idx="9">
                  <c:v>#N/A</c:v>
                </c:pt>
                <c:pt idx="10">
                  <c:v>28</c:v>
                </c:pt>
                <c:pt idx="11">
                  <c:v>#N/A</c:v>
                </c:pt>
                <c:pt idx="12">
                  <c:v>#N/A</c:v>
                </c:pt>
                <c:pt idx="13">
                  <c:v>42</c:v>
                </c:pt>
                <c:pt idx="14">
                  <c:v>#N/A</c:v>
                </c:pt>
              </c:numCache>
            </c:numRef>
          </c:val>
          <c:smooth val="0"/>
          <c:extLst>
            <c:ext xmlns:c16="http://schemas.microsoft.com/office/drawing/2014/chart" uri="{C3380CC4-5D6E-409C-BE32-E72D297353CC}">
              <c16:uniqueId val="{00000008-240F-4541-9739-86763FEFB0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1236</c:v>
                </c:pt>
                <c:pt idx="5">
                  <c:v>1370</c:v>
                </c:pt>
                <c:pt idx="8">
                  <c:v>1335</c:v>
                </c:pt>
                <c:pt idx="11">
                  <c:v>1289</c:v>
                </c:pt>
                <c:pt idx="14">
                  <c:v>1361</c:v>
                </c:pt>
              </c:numCache>
            </c:numRef>
          </c:val>
          <c:extLst>
            <c:ext xmlns:c16="http://schemas.microsoft.com/office/drawing/2014/chart" uri="{C3380CC4-5D6E-409C-BE32-E72D297353CC}">
              <c16:uniqueId val="{00000000-093A-452A-8F23-353A2F517B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341</c:v>
                </c:pt>
                <c:pt idx="5">
                  <c:v>297</c:v>
                </c:pt>
                <c:pt idx="8">
                  <c:v>258</c:v>
                </c:pt>
                <c:pt idx="11">
                  <c:v>225</c:v>
                </c:pt>
                <c:pt idx="14">
                  <c:v>201</c:v>
                </c:pt>
              </c:numCache>
            </c:numRef>
          </c:val>
          <c:extLst>
            <c:ext xmlns:c16="http://schemas.microsoft.com/office/drawing/2014/chart" uri="{C3380CC4-5D6E-409C-BE32-E72D297353CC}">
              <c16:uniqueId val="{00000001-093A-452A-8F23-353A2F517B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1877</c:v>
                </c:pt>
                <c:pt idx="5">
                  <c:v>1875</c:v>
                </c:pt>
                <c:pt idx="8">
                  <c:v>2114</c:v>
                </c:pt>
                <c:pt idx="11">
                  <c:v>2171</c:v>
                </c:pt>
                <c:pt idx="14">
                  <c:v>2216</c:v>
                </c:pt>
              </c:numCache>
            </c:numRef>
          </c:val>
          <c:extLst>
            <c:ext xmlns:c16="http://schemas.microsoft.com/office/drawing/2014/chart" uri="{C3380CC4-5D6E-409C-BE32-E72D297353CC}">
              <c16:uniqueId val="{00000002-093A-452A-8F23-353A2F517B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3A-452A-8F23-353A2F517B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3A-452A-8F23-353A2F517B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3A-452A-8F23-353A2F517B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272</c:v>
                </c:pt>
                <c:pt idx="3">
                  <c:v>204</c:v>
                </c:pt>
                <c:pt idx="6">
                  <c:v>183</c:v>
                </c:pt>
                <c:pt idx="9">
                  <c:v>171</c:v>
                </c:pt>
                <c:pt idx="12">
                  <c:v>172</c:v>
                </c:pt>
              </c:numCache>
            </c:numRef>
          </c:val>
          <c:extLst>
            <c:ext xmlns:c16="http://schemas.microsoft.com/office/drawing/2014/chart" uri="{C3380CC4-5D6E-409C-BE32-E72D297353CC}">
              <c16:uniqueId val="{00000006-093A-452A-8F23-353A2F517B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c:v>
                </c:pt>
                <c:pt idx="3">
                  <c:v>2</c:v>
                </c:pt>
                <c:pt idx="6">
                  <c:v>4</c:v>
                </c:pt>
                <c:pt idx="9">
                  <c:v>6</c:v>
                </c:pt>
                <c:pt idx="12">
                  <c:v>9</c:v>
                </c:pt>
              </c:numCache>
            </c:numRef>
          </c:val>
          <c:extLst>
            <c:ext xmlns:c16="http://schemas.microsoft.com/office/drawing/2014/chart" uri="{C3380CC4-5D6E-409C-BE32-E72D297353CC}">
              <c16:uniqueId val="{00000007-093A-452A-8F23-353A2F517B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723</c:v>
                </c:pt>
                <c:pt idx="3">
                  <c:v>622</c:v>
                </c:pt>
                <c:pt idx="6">
                  <c:v>543</c:v>
                </c:pt>
                <c:pt idx="9">
                  <c:v>491</c:v>
                </c:pt>
                <c:pt idx="12">
                  <c:v>462</c:v>
                </c:pt>
              </c:numCache>
            </c:numRef>
          </c:val>
          <c:extLst>
            <c:ext xmlns:c16="http://schemas.microsoft.com/office/drawing/2014/chart" uri="{C3380CC4-5D6E-409C-BE32-E72D297353CC}">
              <c16:uniqueId val="{00000008-093A-452A-8F23-353A2F517B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3A-452A-8F23-353A2F517B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1111</c:v>
                </c:pt>
                <c:pt idx="3">
                  <c:v>1293</c:v>
                </c:pt>
                <c:pt idx="6">
                  <c:v>1307</c:v>
                </c:pt>
                <c:pt idx="9">
                  <c:v>1447</c:v>
                </c:pt>
                <c:pt idx="12">
                  <c:v>1436</c:v>
                </c:pt>
              </c:numCache>
            </c:numRef>
          </c:val>
          <c:extLst>
            <c:ext xmlns:c16="http://schemas.microsoft.com/office/drawing/2014/chart" uri="{C3380CC4-5D6E-409C-BE32-E72D297353CC}">
              <c16:uniqueId val="{0000000A-093A-452A-8F23-353A2F517B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3A-452A-8F23-353A2F517B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521</c:v>
                </c:pt>
                <c:pt idx="1">
                  <c:v>522</c:v>
                </c:pt>
                <c:pt idx="2">
                  <c:v>515</c:v>
                </c:pt>
              </c:numCache>
            </c:numRef>
          </c:val>
          <c:extLst>
            <c:ext xmlns:c16="http://schemas.microsoft.com/office/drawing/2014/chart" uri="{C3380CC4-5D6E-409C-BE32-E72D297353CC}">
              <c16:uniqueId val="{00000000-9BA2-4410-8DDD-2F8E475214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250</c:v>
                </c:pt>
                <c:pt idx="1">
                  <c:v>287</c:v>
                </c:pt>
                <c:pt idx="2">
                  <c:v>289</c:v>
                </c:pt>
              </c:numCache>
            </c:numRef>
          </c:val>
          <c:extLst>
            <c:ext xmlns:c16="http://schemas.microsoft.com/office/drawing/2014/chart" uri="{C3380CC4-5D6E-409C-BE32-E72D297353CC}">
              <c16:uniqueId val="{00000001-9BA2-4410-8DDD-2F8E475214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1179</c:v>
                </c:pt>
                <c:pt idx="1">
                  <c:v>1204</c:v>
                </c:pt>
                <c:pt idx="2">
                  <c:v>1252</c:v>
                </c:pt>
              </c:numCache>
            </c:numRef>
          </c:val>
          <c:extLst>
            <c:ext xmlns:c16="http://schemas.microsoft.com/office/drawing/2014/chart" uri="{C3380CC4-5D6E-409C-BE32-E72D297353CC}">
              <c16:uniqueId val="{00000002-9BA2-4410-8DDD-2F8E475214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{EDF1799A-7BCD-4A3F-9D96-9C878A8F4EFC}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DDF-4DD8-B85D-1422DD6345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{468351E4-E178-458F-90F6-64E41C69CD72}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DF-4DD8-B85D-1422DD6345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{B392724C-0BDA-46D9-9D56-5F92512F931B}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DF-4DD8-B85D-1422DD6345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{786E6F0B-CDB0-4B19-B25A-D218F72DD9B3}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DF-4DD8-B85D-1422DD6345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{41566E8C-695D-44C4-A91D-DB484C3BF2E5}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DF-4DD8-B85D-1422DD6345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{0AA8781B-7274-4C92-B6B4-FA74E2A38985}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DDF-4DD8-B85D-1422DD6345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{5F4F55DD-AFE3-4E60-99B6-5CC8503CAB83}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DDF-4DD8-B85D-1422DD6345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{BCDBBFC6-E578-4F7F-9414-6D8B92D0922F}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DDF-4DD8-B85D-1422DD6345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{144770A8-082D-403A-843A-61C77930A597}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DDF-4DD8-B85D-1422DD6345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70.599999999999994</c:v>
                </c:pt>
                <c:pt idx="24">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DF-4DD8-B85D-1422DD6345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{6946B387-7B91-44BA-8BD3-BD263E891D0F}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DDF-4DD8-B85D-1422DD6345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{2694F51C-B120-4DD6-AA1E-A08334C09727}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DF-4DD8-B85D-1422DD6345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{28EC569C-525D-4EFE-B714-C289C1C17B34}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DF-4DD8-B85D-1422DD6345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{AE39AE50-51E7-4630-839A-0406EEB4E372}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DF-4DD8-B85D-1422DD6345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{B8E3CD8C-E64A-4EBE-B82B-9F05FC7195B9}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DF-4DD8-B85D-1422DD6345E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{94DED24A-CAB3-4D0C-BB5A-E0C2AD4B9416}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DDF-4DD8-B85D-1422DD6345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{E2806ADC-29E9-44AC-9587-1BCE40586AC3}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DDF-4DD8-B85D-1422DD6345E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{FF63753B-0E55-4B25-ACCB-074B05560B96}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DDF-4DD8-B85D-1422DD6345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{A9F64BF2-809D-4F66-99CF-72493C4BC389}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DDF-4DD8-B85D-1422DD6345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24">
                  <c:v>58.2</c:v>
                </c:pt>
              </c:numCache>
            </c:numRef>
          </c:xVal>
          <c:yVal>
            <c:numRef>
              <c:f>公会計指標分析・財政指標組合せ分析表!$BP$55:$DC$55</c:f>
              <c:numCache>
                <c:formatCode>#,##0.0;"▲ "#,##0.0</c:formatCode>
                <c:ptCount val="40"/>
                <c:pt idx="8">
                  <c:v>0</c:v>
                </c:pt>
                <c:pt idx="24">
                  <c:v>0</c:v>
                </c:pt>
              </c:numCache>
            </c:numRef>
          </c:yVal>
          <c:smooth val="0"/>
          <c:extLst>
            <c:ext xmlns:c16="http://schemas.microsoft.com/office/drawing/2014/chart" uri="{C3380CC4-5D6E-409C-BE32-E72D297353CC}">
              <c16:uniqueId val="{00000013-1DDF-4DD8-B85D-1422DD6345E5}"/>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{4760B443-FE01-41FF-A2F7-3B9AFCE231C0}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F5E-49C2-9655-0BCC1BCBC5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{61650745-A062-4554-A805-5056B1D6FE04}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5E-49C2-9655-0BCC1BCBC5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{07543059-6651-43E2-8CE8-B72F3B39C378}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5E-49C2-9655-0BCC1BCBC5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{D07943A9-495E-4C2B-88A9-621E1242BAD8}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5E-49C2-9655-0BCC1BCBC5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{06034DA0-D410-4947-8745-04CF7A41E626}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5E-49C2-9655-0BCC1BCBC5E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{C3636ED6-BE3C-4BD6-AF3D-42317513CC16}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F5E-49C2-9655-0BCC1BCBC5E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{2B1282F4-62C8-4C2A-B135-7B4A45D4166A}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F5E-49C2-9655-0BCC1BCBC5E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{AC74D699-1364-4245-B625-41CBE5DEB165}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F5E-49C2-9655-0BCC1BCBC5E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{21A0DC9D-9E91-4E30-9AE2-EDFFBD9A7172}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F5E-49C2-9655-0BCC1BCBC5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2.6</c:v>
                </c:pt>
                <c:pt idx="16">
                  <c:v>3</c:v>
                </c:pt>
                <c:pt idx="24">
                  <c:v>3.5</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F5E-49C2-9655-0BCC1BCBC5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{743C428C-A72D-4F08-BB1E-D3C40FB5498A}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F5E-49C2-9655-0BCC1BCBC5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{CE070081-FA50-4547-ABB8-AECEDB99730B}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5E-49C2-9655-0BCC1BCBC5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{26C3F135-194E-49E8-BFC0-D24BBF22D86A}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5E-49C2-9655-0BCC1BCBC5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{5F42EB4B-0FE1-48E3-A6F8-59BF8D3AB5CD}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5E-49C2-9655-0BCC1BCBC5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{9ED7DEFC-F296-4AE2-A97A-9151B68282D7}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5E-49C2-9655-0BCC1BCBC5E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{804D4E5D-6967-4A1D-BA73-EE917C6C1DC4}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F5E-49C2-9655-0BCC1BCBC5E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{8D266764-DA6E-4789-B402-A855158F8B2E}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F5E-49C2-9655-0BCC1BCBC5E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{27538757-5710-471D-B264-8E3F6A90E4D4}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F5E-49C2-9655-0BCC1BCBC5E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{518F4BAF-0F8E-43AD-8BA7-C78FDB54D573}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F5E-49C2-9655-0BCC1BCBC5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5E-49C2-9655-0BCC1BCBC5E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減少傾向に推移している。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実質公債費比率の分子の額は増加傾向である。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償還額は年々減少しているが、ここ数年地方債を活用した大きな事業が続き、元金償還が開始されるため今後は上昇していく。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減少傾向に推移している。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実質公債費比率の分子の額は増加傾向である。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温泉基金等は取り崩したが、庁舎整備基金等に積み立てたことにより、基金全体としては増となった。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今後も基金に積み立てていく。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温泉基金：温泉事業運営及び施設整備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奨学資金基金：学資貸与</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庁舎整備基金：庁舎建設のための積み立てによる増。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公共施設整備基金：運用益の積み立てによる増。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温泉基金：温泉事業会計に繰り入れたことによる減。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庁舎整備基金は庁舎建設に充てる予定。その他の基金は道路や建物等施設の老朽化による改修等が予想されるため、基金に積み立てていく。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今後も災害等への備えのため、積み立てていく。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地方債は増加していく見込みのため、それに備えて積み立てていく。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8522834-273B-43AE-ACEC-336D936E3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486AE51-ACEB-499D-8DFA-FED9C4FB1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50FB4E7-996C-4403-B2A5-EF665DBB2ED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0A99DF0-D3D8-4B7D-8B06-E1C531505ED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6C0D6633-E8AB-4A06-BB89-13B1A0AA8A9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B3DF62C6-46B0-43F1-B306-F1A02D6F407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CDCAB730-34D5-44D1-984A-314A9004085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A5AA4BDA-EF1D-4959-A7A1-C3E7184ABA6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CFF04CC0-79E5-4FCF-8255-B722524CCBE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C2C24069-34C8-4294-B0F5-456F19D219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30DF011-6E0F-4160-BFE4-3FFA4267620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9826E515-7E12-485A-9638-D5B9390D06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94E99B22-DA6A-4F5C-BC7C-BED3A61977F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EF44D46B-370A-49B5-B4DD-A6DA045BC9B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E8B8CF98-71A1-4637-92CB-1F911F9D788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DEA59CE-B9D3-41EB-B855-DCD1465192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C62506DE-8752-4314-920D-AEC66C6F6E1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40F6E988-75FB-419B-ADC1-8A51014498C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61568601-F7C4-43EC-9804-C3A04C21329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56B04B2-7E4A-4EAC-951D-B142FF7BAD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54254C9E-1F8A-4E93-B6F6-6B9A8E8E17D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3755FDC7-8316-4B39-962C-0D1C971B55F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B1FE3EB2-C38B-44BF-9A81-C80F0DC5D49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5C886689-36CF-4668-8999-BFA9CF9D115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DC527F27-469A-4F41-9706-57CBB9C70D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82649B4-0B4F-4CD1-A799-61947034144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46117D78-61AC-42B6-8E02-3D5AFA4671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82F1872C-EF90-479E-826D-B86A4D758F4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F5484A35-0832-4005-BA85-CBB5EFEBDF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B8A2BAF-C336-4FEA-9145-7C4CF4943D4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9C6ECFB-1671-40E7-B2F0-EED6070B87D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9B835EE0-67DF-418F-82AD-8156720C07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D4835993-FEF7-4234-B8EF-E60BC8C4F4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27BE9CB2-78A4-49D4-B0F5-0FA5BED4E3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BF4E38FD-647A-46C8-999A-B3ACEE41FE1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6EEA40CC-1205-428E-87B1-E7D0671CA2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F18F6852-1BD4-41E0-9468-7E4C5720043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E57EF751-95E7-4F9A-B66C-DD016D7D9C5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FBBA9DB2-B188-4267-8A51-89FED2C4192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195475C4-DAC5-4C74-AFF2-0F965EDAEA7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BAC528D-6172-4B56-832F-813BC88921A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EC90539-6763-4AC7-9B8C-2C24FA05A21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5464DBE-FE44-4854-8D02-EA89672A478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F95D998-6A7D-4205-979E-4850861D00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923CA7C5-5482-4F56-88FA-1055A3A7E7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60BE34B-9080-49B5-AAA3-0C01843A732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150FBF7-7101-4140-9E61-E48FF4DDC5C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DC9FD041-24C7-4FAD-B0CF-5593729F45F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31A18BEF-8423-4BE6-93A6-7605F8F6FA3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29EBE1D8-81B1-4F33-AD83-842A59A036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416430A4-52D0-4ECD-9BC5-5A09FAB2A6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99F381A-45B6-4C32-9EA5-A87F1B3EA55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33F962B-80B2-474B-82F8-4C13759D250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庁舎等、大きな建物が建築後に年数を経過しており数値が高い。</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7D074460-0E20-45E9-A85F-46F598C6DBE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75486E2-78AF-4CBB-9632-B689382A98D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430CD27-190E-431C-9D6D-E38AEA6BBAD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AEA9A192-E6E7-4F15-B1D5-AD348DF8F9B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45D77C7E-93B0-48C4-92BA-26414D5C81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188B429F-E947-4EF5-82B6-15CAC668C38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18D1DE95-37F0-4819-8591-0F8D1A66D3A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D6E240C3-0552-4831-9918-04EC1520032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5048D53E-3980-4EEC-9707-9729A0D9D91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479BFCC7-FAFA-4089-A594-2C9878FABE7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16EE673C-7DFC-47D4-9F91-F9556DD75C4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1D8D7DA2-5E87-47F3-8F11-3C4ABE0FA1D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CC889D1E-40E5-46A0-B04C-49DD20281B9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BFAE1DF-9E11-4B78-A52A-7B7188E5925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1D3772F4-6832-4EB3-9360-70E3586C396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0D77E6D-2129-4502-A4B8-4750927E56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a:extLst>
            <a:ext uri="{FF2B5EF4-FFF2-40B4-BE49-F238E27FC236}">
              <a16:creationId xmlns:a16="http://schemas.microsoft.com/office/drawing/2014/main" id="{5E894ADD-2E67-416F-B0ED-F3B2FB178CED}"/>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a:extLst>
            <a:ext uri="{FF2B5EF4-FFF2-40B4-BE49-F238E27FC236}">
              <a16:creationId xmlns:a16="http://schemas.microsoft.com/office/drawing/2014/main" id="{07AA9299-9B42-42EC-9B4C-1EFD3EAFF176}"/>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a:extLst>
            <a:ext uri="{FF2B5EF4-FFF2-40B4-BE49-F238E27FC236}">
              <a16:creationId xmlns:a16="http://schemas.microsoft.com/office/drawing/2014/main" id="{3BAB6071-3998-484C-916F-3B7F9BEDAFA9}"/>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BFE830B1-07B4-4A34-AE7D-DC2B29617768}"/>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C10C778A-5101-4236-8B16-FC23DF6A6E9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6" name="有形固定資産減価償却率平均値テキスト">
          <a:extLst>
            <a:ext uri="{FF2B5EF4-FFF2-40B4-BE49-F238E27FC236}">
              <a16:creationId xmlns:a16="http://schemas.microsoft.com/office/drawing/2014/main" id="{399A6B17-9F85-4186-B24E-435A1B41D487}"/>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a:extLst>
            <a:ext uri="{FF2B5EF4-FFF2-40B4-BE49-F238E27FC236}">
              <a16:creationId xmlns:a16="http://schemas.microsoft.com/office/drawing/2014/main" id="{90E92C4A-7890-4D71-9AC9-48FF3799AEA5}"/>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a:extLst>
            <a:ext uri="{FF2B5EF4-FFF2-40B4-BE49-F238E27FC236}">
              <a16:creationId xmlns:a16="http://schemas.microsoft.com/office/drawing/2014/main" id="{8E5D9FAD-E356-44E2-9F4E-EB89C68F3131}"/>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a:extLst>
            <a:ext uri="{FF2B5EF4-FFF2-40B4-BE49-F238E27FC236}">
              <a16:creationId xmlns:a16="http://schemas.microsoft.com/office/drawing/2014/main" id="{DFD7F7AE-380E-4AD0-A3DC-1E86B93D572B}"/>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0" name="フローチャート: 判断 79">
          <a:extLst>
            <a:ext uri="{FF2B5EF4-FFF2-40B4-BE49-F238E27FC236}">
              <a16:creationId xmlns:a16="http://schemas.microsoft.com/office/drawing/2014/main" id="{DE7DE686-462F-4ACA-B9CF-2CA5ADC3C588}"/>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C5159AE-6113-4D49-A276-E61556B5F98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F26FDB7-7E1C-4A92-8C62-D68B0039E2F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1496690-55C2-42E9-BAC1-89660E8F91B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4F3902C-F191-4964-9FEE-5B3A1C3A286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BC149B3-5272-4634-979A-D62BEBC0FA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6" name="楕円 85">
          <a:extLst>
            <a:ext uri="{FF2B5EF4-FFF2-40B4-BE49-F238E27FC236}">
              <a16:creationId xmlns:a16="http://schemas.microsoft.com/office/drawing/2014/main" id="{55E23E25-B666-46A8-8FE0-48453D985875}"/>
            </a:ext>
          </a:extLst>
        </xdr:cNvPr>
        <xdr:cNvSpPr/>
      </xdr:nvSpPr>
      <xdr:spPr>
        <a:xfrm>
          <a:off x="4000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28152</xdr:rowOff>
    </xdr:from>
    <xdr:to>
      <xdr:col>11</xdr:col>
      <xdr:colOff>187325</xdr:colOff>
      <xdr:row>28</xdr:row>
      <xdr:rowOff>129752</xdr:rowOff>
    </xdr:to>
    <xdr:sp macro="" textlink="">
      <xdr:nvSpPr>
        <xdr:cNvPr id="87" name="楕円 86">
          <a:extLst>
            <a:ext uri="{FF2B5EF4-FFF2-40B4-BE49-F238E27FC236}">
              <a16:creationId xmlns:a16="http://schemas.microsoft.com/office/drawing/2014/main" id="{7C0A8A3A-67EA-47C9-9C23-3ABC444E2CE6}"/>
            </a:ext>
          </a:extLst>
        </xdr:cNvPr>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52722</xdr:rowOff>
    </xdr:from>
    <xdr:ext cx="405111" cy="259045"/>
    <xdr:sp macro="" textlink="">
      <xdr:nvSpPr>
        <xdr:cNvPr id="88" name="n_1aveValue有形固定資産減価償却率">
          <a:extLst>
            <a:ext uri="{FF2B5EF4-FFF2-40B4-BE49-F238E27FC236}">
              <a16:creationId xmlns:a16="http://schemas.microsoft.com/office/drawing/2014/main" id="{D3E84005-F592-47DB-959B-F1E10C91B221}"/>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9" name="n_2aveValue有形固定資産減価償却率">
          <a:extLst>
            <a:ext uri="{FF2B5EF4-FFF2-40B4-BE49-F238E27FC236}">
              <a16:creationId xmlns:a16="http://schemas.microsoft.com/office/drawing/2014/main" id="{0387A858-7A9A-421E-B3AE-6B1994C9E2A9}"/>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0" name="n_3aveValue有形固定資産減価償却率">
          <a:extLst>
            <a:ext uri="{FF2B5EF4-FFF2-40B4-BE49-F238E27FC236}">
              <a16:creationId xmlns:a16="http://schemas.microsoft.com/office/drawing/2014/main" id="{1F6967DF-3998-4371-888F-3F7ABB5B33B6}"/>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1" name="n_1mainValue有形固定資産減価償却率">
          <a:extLst>
            <a:ext uri="{FF2B5EF4-FFF2-40B4-BE49-F238E27FC236}">
              <a16:creationId xmlns:a16="http://schemas.microsoft.com/office/drawing/2014/main" id="{E16DE3B2-4228-4B65-BE11-A3078AD66CCC}"/>
            </a:ext>
          </a:extLst>
        </xdr:cNvPr>
        <xdr:cNvSpPr txBox="1"/>
      </xdr:nvSpPr>
      <xdr:spPr>
        <a:xfrm>
          <a:off x="38360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92" name="n_3mainValue有形固定資産減価償却率">
          <a:extLst>
            <a:ext uri="{FF2B5EF4-FFF2-40B4-BE49-F238E27FC236}">
              <a16:creationId xmlns:a16="http://schemas.microsoft.com/office/drawing/2014/main" id="{374F7331-E8A5-4073-B7DE-2FA5CF53638D}"/>
            </a:ext>
          </a:extLst>
        </xdr:cNvPr>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712F5D2-AF61-495F-8EC0-41258BDF65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1E690ADF-C510-4AC5-9187-287428A06A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5" name="正方形/長方形 94">
          <a:extLst>
            <a:ext uri="{FF2B5EF4-FFF2-40B4-BE49-F238E27FC236}">
              <a16:creationId xmlns:a16="http://schemas.microsoft.com/office/drawing/2014/main" id="{83AC9797-0D56-4E05-A2FE-2088FBAFB06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EE59D1C6-BA3B-42BB-B99B-EA10D12A0C0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51FACE71-DFB6-4FDD-8984-BD665C70843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836986CE-FE08-4E5B-8E8D-187444E3D8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89CD6EA-12A4-423C-954D-2CE0324ACA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C9DA7BD5-908C-4139-940D-D9208098283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30E076EE-FD57-49C5-AEA3-D554B421A3D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19EA75F-BE25-4B6B-9D2B-3F8C96219C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5CFE2609-4257-4ECC-8873-130CD3A97E3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DC8DE642-3DDA-4537-AA39-41F164C4FB9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8FC9CD37-9B51-4170-AC8A-6F99E8DB99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基金への積み立てや地方債の発行抑制をし、財政健全化に取り組んでいく。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73FBAF59-63CD-4634-B027-F25989B7FA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B228C6A4-7606-443B-9217-DE0747921E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5D673E47-2EB5-4557-B8AF-657243F3D9C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356B44E3-A936-4FDF-9AAC-3B3501EAED2F}"/>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4602A002-6492-4F86-9929-DEB656D850E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1C13474F-581B-4D31-A014-03287E60E16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3B0E8019-8E71-48DF-BABB-A986091B469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FCD19B14-0F10-4151-921A-3FABCCF380B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D1CFC50-B28C-4837-A6D5-1D073E65388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F0F7099F-BA81-4CBE-8B95-90FBBF02BF8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B338D845-6674-41C7-8E7A-88524F23C1C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5B88DB70-0310-46AC-AE36-43008883511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FA5D84C-FD9A-4247-9D9E-ACE97554A6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444D3EB1-3940-444C-8A20-8C580D8A675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D7AD139-81FB-4449-B8EC-D588F6C1048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E1A6E9F6-5DEC-44E4-9580-CC79FC4DCDC9}"/>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DDA739FA-9207-4A22-B8D3-6BDF0F627FDC}"/>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C7BFE008-93F1-47F0-97B2-2ADD5A342B0F}"/>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a:extLst>
            <a:ext uri="{FF2B5EF4-FFF2-40B4-BE49-F238E27FC236}">
              <a16:creationId xmlns:a16="http://schemas.microsoft.com/office/drawing/2014/main" id="{36DE9139-6D3C-47E6-8F05-CED64043F81E}"/>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a:extLst>
            <a:ext uri="{FF2B5EF4-FFF2-40B4-BE49-F238E27FC236}">
              <a16:creationId xmlns:a16="http://schemas.microsoft.com/office/drawing/2014/main" id="{CDB371A7-A9AD-4D14-B36A-621BD2F80A8C}"/>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26" name="債務償還比率平均値テキスト">
          <a:extLst>
            <a:ext uri="{FF2B5EF4-FFF2-40B4-BE49-F238E27FC236}">
              <a16:creationId xmlns:a16="http://schemas.microsoft.com/office/drawing/2014/main" id="{6B91EEBC-B513-4B6F-9ED2-AC60FBC11BAA}"/>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a:extLst>
            <a:ext uri="{FF2B5EF4-FFF2-40B4-BE49-F238E27FC236}">
              <a16:creationId xmlns:a16="http://schemas.microsoft.com/office/drawing/2014/main" id="{94523568-8883-45BD-B57C-E543CFC88971}"/>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a:extLst>
            <a:ext uri="{FF2B5EF4-FFF2-40B4-BE49-F238E27FC236}">
              <a16:creationId xmlns:a16="http://schemas.microsoft.com/office/drawing/2014/main" id="{DAB86D7B-DD32-49C7-997F-D6007861C645}"/>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8CAFFB71-510E-4C27-AA62-F0066C9E84D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1259065-4EDD-48D9-9E21-6FF96BADC98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65AB674-5389-4AB8-B0EC-65C5FD02451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A6080FB-4EC3-4B1C-A7E2-554FD152DE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353F323-DFED-4F45-8ED2-804ACCDF341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64759</xdr:rowOff>
    </xdr:from>
    <xdr:ext cx="469744" cy="259045"/>
    <xdr:sp macro="" textlink="">
      <xdr:nvSpPr>
        <xdr:cNvPr id="134" name="n_1aveValue債務償還比率">
          <a:extLst>
            <a:ext uri="{FF2B5EF4-FFF2-40B4-BE49-F238E27FC236}">
              <a16:creationId xmlns:a16="http://schemas.microsoft.com/office/drawing/2014/main" id="{9A90B758-209E-4E10-9FA5-E2AB308A9DDC}"/>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290395E0-C364-4C10-94A6-0FB995305F9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C4CAB939-07C9-40B1-97A5-CF041BDE55D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17744E3-49E4-463E-808B-862F8CA1C02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57DB59CD-EBE1-4709-8273-8FE9F6B764A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EE19BAC0-D010-4957-A9D2-D340CA03D00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2A6124B1-41BE-4979-B704-4FDAEE47A7E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BE5ABD-DC02-4F11-A731-53512CE79F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6E3827-500A-4981-B277-2ADAB8EE61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2CEBA-7F30-4FFA-8551-53C0E4A1A0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DA6652-9D5A-478E-8FB0-E1761D8535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ADF89A-A37A-413E-858C-F9489FDDEF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9E48D1-8920-4A58-81E8-37EF2513D2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E8E6EE-BD13-4147-B3D9-3D447EF73E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B57960-6C26-44C7-9E92-8EF0F683126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73F0B6-22DC-4C61-8E91-1B02705CF3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91BB07-AAD7-4324-91BC-B26C6E1A01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4AEE3B-B728-4E82-B6CE-45E8FA5D8F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9A2FE2-6E51-44DE-B2ED-818E3F350E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8325D6-E320-49C2-967B-7D2927906B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118095-213E-4844-8E40-9600E3469E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B9F09A-5D4B-443F-BD68-0DF25226AB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3EF16D-DE9A-401D-974C-83E6E35CF7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81EE84-3C02-4628-8798-26A338F36A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41BFAF-6F6C-44B9-8815-C683935712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E1BF1A-D04B-4C23-80E7-6CC97532CDD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661528-8422-4F30-917C-692E63AAAF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CC702C-2DCE-4BDB-A993-FD2F4D1223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112BBE-EF4E-43BC-9052-8337C0867D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8524DC-2347-4F29-9AFD-1E006769E2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F041C0-AFBF-4802-AD80-BAF14CA1B1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FD0DD8-4DA5-4AC9-8ECE-FDBBDDF274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A2F4A8-55D7-4D57-B056-4CCD598BF3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BB8A52-FA1F-4827-8566-BCCE477479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72876EE-B0B1-4253-B3AE-4A14D4D4A2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F4A0BBC-9B5F-4469-8DE7-7BA092A917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3D45728-BA68-4027-9E2C-2CD4E02A89F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796FF65-07BB-4E24-9A79-9597B33857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928E232-BB0B-418C-B30E-63203C7C86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6A51485-2F48-48C6-BCB7-38193AEBD8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EBAD2CD-C29E-409A-B671-BA3022B53E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3231221-25D6-4213-AE28-A828E5A8AA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F496D2-9958-41C1-AC9C-7EE0BFA960B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338F8E2-F45B-4FEC-A1A0-E48FE90760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F4DF809-D909-43F4-9DC7-1E32B7F0E3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FCB50E5-2CE5-4033-877B-6363C7CCF4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0E4A28A-F239-4F4C-8A39-85DE5075E8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8C58CB2-5D53-4BC5-AC4B-80237372CC23}"/>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4D8AEDF3-5C48-40DC-82C0-C5C065AF1E0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F41D519-CBD3-4663-8EA7-07396F4BD95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87701C70-066A-4C3B-8E45-A2E070FF319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FC8C3E5C-4F3B-4FDD-974C-13FB1CF7738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1DC5EB3-D007-487E-9A7E-1E2C83DD0A3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F5C02901-5AD3-4A54-9434-2A5240E1603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552474A-00D4-43D4-823B-36C067E369E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E861E4EE-113E-42AD-A3BB-8D9303147E9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54B2645E-DD56-4D42-9183-34943C68D8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4EEE135-F00D-48B8-810A-76757274786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57CD5429-D923-454D-B6AC-68275D89B5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F57B7127-D433-4A66-8D69-A9FAEA9F3325}"/>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8FCD61E3-E8EA-40D2-9A77-F8B54BD9201D}"/>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7642BCD6-F6D8-4016-8B67-03A198FAAF0D}"/>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141979FF-FA8C-4816-A8A8-36A805ECE22C}"/>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57109542-07D1-4F76-827C-480B8780DC84}"/>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0409CA90-639D-43C1-B043-BA7065E6ED80}"/>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63E52B68-A263-4E99-9D9C-6DF4D9405D78}"/>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2617C1EF-CD1C-476A-9BF4-E310B7B11269}"/>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23F9D956-017C-4E50-A34F-4D362A0A281C}"/>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B5B30B58-4112-4472-962A-709DF0B901DE}"/>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5DC102E0-1AB4-4B8A-9FBD-C422FFE2D0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C3CD4D5-7A26-4A53-91BE-993A95F9F5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4E9647E-8F72-4639-8A8F-802AF3B2C97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860890A-5FF9-4AB3-870B-6CE5D27DA6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BC64C3-015C-48AD-8605-14A42460AC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132842</xdr:rowOff>
    </xdr:from>
    <xdr:to>
      <xdr:col>20</xdr:col>
      <xdr:colOff>38100</xdr:colOff>
      <xdr:row>39</xdr:row>
      <xdr:rowOff>62992</xdr:rowOff>
    </xdr:to>
    <xdr:sp macro="" textlink="">
      <xdr:nvSpPr>
        <xdr:cNvPr id="69" name="楕円 68">
          <a:extLst>
            <a:ext uri="{FF2B5EF4-FFF2-40B4-BE49-F238E27FC236}">
              <a16:creationId xmlns:a16="http://schemas.microsoft.com/office/drawing/2014/main" id="{B249D429-16CB-431D-92ED-4AEC29CD2BD5}"/>
            </a:ext>
          </a:extLst>
        </xdr:cNvPr>
        <xdr:cNvSpPr/>
      </xdr:nvSpPr>
      <xdr:spPr>
        <a:xfrm>
          <a:off x="3746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55118</xdr:rowOff>
    </xdr:from>
    <xdr:to>
      <xdr:col>10</xdr:col>
      <xdr:colOff>165100</xdr:colOff>
      <xdr:row>39</xdr:row>
      <xdr:rowOff>156718</xdr:rowOff>
    </xdr:to>
    <xdr:sp macro="" textlink="">
      <xdr:nvSpPr>
        <xdr:cNvPr id="70" name="楕円 69">
          <a:extLst>
            <a:ext uri="{FF2B5EF4-FFF2-40B4-BE49-F238E27FC236}">
              <a16:creationId xmlns:a16="http://schemas.microsoft.com/office/drawing/2014/main" id="{53A2AA95-C1EF-4D78-A61B-818294A6F962}"/>
            </a:ext>
          </a:extLst>
        </xdr:cNvPr>
        <xdr:cNvSpPr/>
      </xdr:nvSpPr>
      <xdr:spPr>
        <a:xfrm>
          <a:off x="1968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67835</xdr:rowOff>
    </xdr:from>
    <xdr:ext cx="405111" cy="259045"/>
    <xdr:sp macro="" textlink="">
      <xdr:nvSpPr>
        <xdr:cNvPr id="71" name="n_1aveValue【道路】&#10;有形固定資産減価償却率">
          <a:extLst>
            <a:ext uri="{FF2B5EF4-FFF2-40B4-BE49-F238E27FC236}">
              <a16:creationId xmlns:a16="http://schemas.microsoft.com/office/drawing/2014/main" id="{B548CECA-6571-4740-A5CC-9B73F3B7950C}"/>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2" name="n_2aveValue【道路】&#10;有形固定資産減価償却率">
          <a:extLst>
            <a:ext uri="{FF2B5EF4-FFF2-40B4-BE49-F238E27FC236}">
              <a16:creationId xmlns:a16="http://schemas.microsoft.com/office/drawing/2014/main" id="{1F215ECC-1E8E-43B1-B393-26C4177E5D16}"/>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3" name="n_3aveValue【道路】&#10;有形固定資産減価償却率">
          <a:extLst>
            <a:ext uri="{FF2B5EF4-FFF2-40B4-BE49-F238E27FC236}">
              <a16:creationId xmlns:a16="http://schemas.microsoft.com/office/drawing/2014/main" id="{0B48252C-D792-45AA-8179-4B4B0511C9C1}"/>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79519</xdr:rowOff>
    </xdr:from>
    <xdr:ext cx="405111" cy="259045"/>
    <xdr:sp macro="" textlink="">
      <xdr:nvSpPr>
        <xdr:cNvPr id="74" name="n_1mainValue【道路】&#10;有形固定資産減価償却率">
          <a:extLst>
            <a:ext uri="{FF2B5EF4-FFF2-40B4-BE49-F238E27FC236}">
              <a16:creationId xmlns:a16="http://schemas.microsoft.com/office/drawing/2014/main" id="{26F49271-CF56-4016-8399-B80E1E8E9E4A}"/>
            </a:ext>
          </a:extLst>
        </xdr:cNvPr>
        <xdr:cNvSpPr txBox="1"/>
      </xdr:nvSpPr>
      <xdr:spPr>
        <a:xfrm>
          <a:off x="35820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147845</xdr:rowOff>
    </xdr:from>
    <xdr:ext cx="405111" cy="259045"/>
    <xdr:sp macro="" textlink="">
      <xdr:nvSpPr>
        <xdr:cNvPr id="75" name="n_3mainValue【道路】&#10;有形固定資産減価償却率">
          <a:extLst>
            <a:ext uri="{FF2B5EF4-FFF2-40B4-BE49-F238E27FC236}">
              <a16:creationId xmlns:a16="http://schemas.microsoft.com/office/drawing/2014/main" id="{373D6594-4FD4-4508-8EE9-738746D3B1DC}"/>
            </a:ext>
          </a:extLst>
        </xdr:cNvPr>
        <xdr:cNvSpPr txBox="1"/>
      </xdr:nvSpPr>
      <xdr:spPr>
        <a:xfrm>
          <a:off x="1816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D3BD20F9-6D1D-4158-87DD-1D40EDDE4E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6344BCDC-0927-4CDD-AB48-C6468DED2A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B4054B4-83BB-4FD5-BD1D-90261B38E1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528205AE-C645-40C8-84C1-DDD9AE519F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29C515EA-A596-4F69-B6A9-A5641303AA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D7574409-B4B0-4768-9A38-83EDD70A6E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C26117C-15BD-4863-BC2A-BD87695190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F276E240-51B6-4AFF-B339-9AF23391C5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B15379B4-DF7E-4EE1-9805-4C55FD1E12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34A52210-86B6-4755-BAAB-2DEB08D775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a:extLst>
            <a:ext uri="{FF2B5EF4-FFF2-40B4-BE49-F238E27FC236}">
              <a16:creationId xmlns:a16="http://schemas.microsoft.com/office/drawing/2014/main" id="{960D13AF-17BB-4ED6-8E70-E4EF494B2CF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a:extLst>
            <a:ext uri="{FF2B5EF4-FFF2-40B4-BE49-F238E27FC236}">
              <a16:creationId xmlns:a16="http://schemas.microsoft.com/office/drawing/2014/main" id="{AE2EF53C-3F6A-4C1A-80BC-7477935BBD6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a:extLst>
            <a:ext uri="{FF2B5EF4-FFF2-40B4-BE49-F238E27FC236}">
              <a16:creationId xmlns:a16="http://schemas.microsoft.com/office/drawing/2014/main" id="{AE701D03-9D18-4303-A813-C07525309BB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9" name="テキスト ボックス 88">
          <a:extLst>
            <a:ext uri="{FF2B5EF4-FFF2-40B4-BE49-F238E27FC236}">
              <a16:creationId xmlns:a16="http://schemas.microsoft.com/office/drawing/2014/main" id="{BC830F9D-2749-485F-8958-489560EDDEB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a:extLst>
            <a:ext uri="{FF2B5EF4-FFF2-40B4-BE49-F238E27FC236}">
              <a16:creationId xmlns:a16="http://schemas.microsoft.com/office/drawing/2014/main" id="{538668C0-C745-4762-A0F1-0BD62DA2A4B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1" name="テキスト ボックス 90">
          <a:extLst>
            <a:ext uri="{FF2B5EF4-FFF2-40B4-BE49-F238E27FC236}">
              <a16:creationId xmlns:a16="http://schemas.microsoft.com/office/drawing/2014/main" id="{D3A37EBC-8166-4C4A-AD9A-0C9272E069A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a:extLst>
            <a:ext uri="{FF2B5EF4-FFF2-40B4-BE49-F238E27FC236}">
              <a16:creationId xmlns:a16="http://schemas.microsoft.com/office/drawing/2014/main" id="{4E3848D5-804D-4909-85F3-7DE261D02D1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3" name="テキスト ボックス 92">
          <a:extLst>
            <a:ext uri="{FF2B5EF4-FFF2-40B4-BE49-F238E27FC236}">
              <a16:creationId xmlns:a16="http://schemas.microsoft.com/office/drawing/2014/main" id="{71F31650-9753-4ABD-A2E8-79A4A70DD04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A093CD16-B3E3-4567-ABAA-392EBF3E93B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a:extLst>
            <a:ext uri="{FF2B5EF4-FFF2-40B4-BE49-F238E27FC236}">
              <a16:creationId xmlns:a16="http://schemas.microsoft.com/office/drawing/2014/main" id="{9F3D9050-6E7E-429A-B811-A3121C3F54E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E765FB49-A74C-4BF3-B54A-14039F7E9B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7" name="直線コネクタ 96">
          <a:extLst>
            <a:ext uri="{FF2B5EF4-FFF2-40B4-BE49-F238E27FC236}">
              <a16:creationId xmlns:a16="http://schemas.microsoft.com/office/drawing/2014/main" id="{1C73F8C0-21BC-4660-ABAF-B52EC13AAC8A}"/>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8" name="【道路】&#10;一人当たり延長最小値テキスト">
          <a:extLst>
            <a:ext uri="{FF2B5EF4-FFF2-40B4-BE49-F238E27FC236}">
              <a16:creationId xmlns:a16="http://schemas.microsoft.com/office/drawing/2014/main" id="{6CDE541C-D130-49BE-B802-E997AEFF363A}"/>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99" name="直線コネクタ 98">
          <a:extLst>
            <a:ext uri="{FF2B5EF4-FFF2-40B4-BE49-F238E27FC236}">
              <a16:creationId xmlns:a16="http://schemas.microsoft.com/office/drawing/2014/main" id="{DE023A8D-8CA9-413D-B2AC-F30D00D0B2CA}"/>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0" name="【道路】&#10;一人当たり延長最大値テキスト">
          <a:extLst>
            <a:ext uri="{FF2B5EF4-FFF2-40B4-BE49-F238E27FC236}">
              <a16:creationId xmlns:a16="http://schemas.microsoft.com/office/drawing/2014/main" id="{FA77C932-B07D-4599-BED8-E7C60A8D4287}"/>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1" name="直線コネクタ 100">
          <a:extLst>
            <a:ext uri="{FF2B5EF4-FFF2-40B4-BE49-F238E27FC236}">
              <a16:creationId xmlns:a16="http://schemas.microsoft.com/office/drawing/2014/main" id="{CF3A5DAC-92EB-4180-AB66-F3249B1752F8}"/>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2" name="【道路】&#10;一人当たり延長平均値テキスト">
          <a:extLst>
            <a:ext uri="{FF2B5EF4-FFF2-40B4-BE49-F238E27FC236}">
              <a16:creationId xmlns:a16="http://schemas.microsoft.com/office/drawing/2014/main" id="{BD6DC8C3-A0C5-4EEE-BBC4-EB280FA89ED4}"/>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3" name="フローチャート: 判断 102">
          <a:extLst>
            <a:ext uri="{FF2B5EF4-FFF2-40B4-BE49-F238E27FC236}">
              <a16:creationId xmlns:a16="http://schemas.microsoft.com/office/drawing/2014/main" id="{2FC6C998-7369-45B4-B6AA-326E41CE2CCB}"/>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4" name="フローチャート: 判断 103">
          <a:extLst>
            <a:ext uri="{FF2B5EF4-FFF2-40B4-BE49-F238E27FC236}">
              <a16:creationId xmlns:a16="http://schemas.microsoft.com/office/drawing/2014/main" id="{FED09EA5-3344-46DF-907B-39A6519F35D7}"/>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5" name="フローチャート: 判断 104">
          <a:extLst>
            <a:ext uri="{FF2B5EF4-FFF2-40B4-BE49-F238E27FC236}">
              <a16:creationId xmlns:a16="http://schemas.microsoft.com/office/drawing/2014/main" id="{B6565564-6366-48F2-90AB-5307CCC56494}"/>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6" name="フローチャート: 判断 105">
          <a:extLst>
            <a:ext uri="{FF2B5EF4-FFF2-40B4-BE49-F238E27FC236}">
              <a16:creationId xmlns:a16="http://schemas.microsoft.com/office/drawing/2014/main" id="{5BCAD7A5-BD1F-4CCC-9096-3859225C9CA9}"/>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104FE9A-583C-4667-A7A2-9FF18D5777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852901C-22C5-4F55-A4E4-5EB40B4BA7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467F0B6-F899-4B0E-AB5D-7F08F75DD7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4F6FC33E-490D-448F-A0CF-BEBAF533DD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A0DAFFE-6A37-447B-A516-2E29AED4CD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115013</xdr:rowOff>
    </xdr:from>
    <xdr:to>
      <xdr:col>50</xdr:col>
      <xdr:colOff>165100</xdr:colOff>
      <xdr:row>41</xdr:row>
      <xdr:rowOff>45163</xdr:rowOff>
    </xdr:to>
    <xdr:sp macro="" textlink="">
      <xdr:nvSpPr>
        <xdr:cNvPr id="112" name="楕円 111">
          <a:extLst>
            <a:ext uri="{FF2B5EF4-FFF2-40B4-BE49-F238E27FC236}">
              <a16:creationId xmlns:a16="http://schemas.microsoft.com/office/drawing/2014/main" id="{B6CEBCF8-F845-425E-90CB-F59CA7F6E42E}"/>
            </a:ext>
          </a:extLst>
        </xdr:cNvPr>
        <xdr:cNvSpPr/>
      </xdr:nvSpPr>
      <xdr:spPr>
        <a:xfrm>
          <a:off x="9588500" y="69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66475</xdr:rowOff>
    </xdr:from>
    <xdr:to>
      <xdr:col>41</xdr:col>
      <xdr:colOff>101600</xdr:colOff>
      <xdr:row>40</xdr:row>
      <xdr:rowOff>168075</xdr:rowOff>
    </xdr:to>
    <xdr:sp macro="" textlink="">
      <xdr:nvSpPr>
        <xdr:cNvPr id="113" name="楕円 112">
          <a:extLst>
            <a:ext uri="{FF2B5EF4-FFF2-40B4-BE49-F238E27FC236}">
              <a16:creationId xmlns:a16="http://schemas.microsoft.com/office/drawing/2014/main" id="{9AD45871-D32C-413F-8C28-BE6EF4B8D750}"/>
            </a:ext>
          </a:extLst>
        </xdr:cNvPr>
        <xdr:cNvSpPr/>
      </xdr:nvSpPr>
      <xdr:spPr>
        <a:xfrm>
          <a:off x="7810500" y="69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48619</xdr:rowOff>
    </xdr:from>
    <xdr:ext cx="534377" cy="259045"/>
    <xdr:sp macro="" textlink="">
      <xdr:nvSpPr>
        <xdr:cNvPr id="114" name="n_1aveValue【道路】&#10;一人当たり延長">
          <a:extLst>
            <a:ext uri="{FF2B5EF4-FFF2-40B4-BE49-F238E27FC236}">
              <a16:creationId xmlns:a16="http://schemas.microsoft.com/office/drawing/2014/main" id="{DC1A5F64-5B6E-4D7B-854B-5CAEE1F189CB}"/>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5" name="n_2aveValue【道路】&#10;一人当たり延長">
          <a:extLst>
            <a:ext uri="{FF2B5EF4-FFF2-40B4-BE49-F238E27FC236}">
              <a16:creationId xmlns:a16="http://schemas.microsoft.com/office/drawing/2014/main" id="{54B60B87-FEAE-4ED7-B49D-43D7EF29ED0B}"/>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16" name="n_3aveValue【道路】&#10;一人当たり延長">
          <a:extLst>
            <a:ext uri="{FF2B5EF4-FFF2-40B4-BE49-F238E27FC236}">
              <a16:creationId xmlns:a16="http://schemas.microsoft.com/office/drawing/2014/main" id="{BD0FA3A9-CFCC-4BF7-ADA4-2A73A05A8AE4}"/>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61690</xdr:rowOff>
    </xdr:from>
    <xdr:ext cx="534377" cy="259045"/>
    <xdr:sp macro="" textlink="">
      <xdr:nvSpPr>
        <xdr:cNvPr id="117" name="n_1mainValue【道路】&#10;一人当たり延長">
          <a:extLst>
            <a:ext uri="{FF2B5EF4-FFF2-40B4-BE49-F238E27FC236}">
              <a16:creationId xmlns:a16="http://schemas.microsoft.com/office/drawing/2014/main" id="{69EA3215-4CE9-4887-8704-6EC4F2E78DF6}"/>
            </a:ext>
          </a:extLst>
        </xdr:cNvPr>
        <xdr:cNvSpPr txBox="1"/>
      </xdr:nvSpPr>
      <xdr:spPr>
        <a:xfrm>
          <a:off x="9359411" y="67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13152</xdr:rowOff>
    </xdr:from>
    <xdr:ext cx="534377" cy="259045"/>
    <xdr:sp macro="" textlink="">
      <xdr:nvSpPr>
        <xdr:cNvPr id="118" name="n_3mainValue【道路】&#10;一人当たり延長">
          <a:extLst>
            <a:ext uri="{FF2B5EF4-FFF2-40B4-BE49-F238E27FC236}">
              <a16:creationId xmlns:a16="http://schemas.microsoft.com/office/drawing/2014/main" id="{2553B0CE-06E5-458A-88D9-6754AE7BA3F2}"/>
            </a:ext>
          </a:extLst>
        </xdr:cNvPr>
        <xdr:cNvSpPr txBox="1"/>
      </xdr:nvSpPr>
      <xdr:spPr>
        <a:xfrm>
          <a:off x="7594111" y="669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A99E6A05-564E-475F-9D97-3485C80F6F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A57860AC-80AB-4ECA-ADC5-23EDE5BCED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C7AF9600-AD03-49C7-B300-38A416300C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F0C8C2E4-5880-47C9-ADEF-6C0D357E5E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986ADCC9-2C1E-47AB-B41C-519CB14B65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FBA454B6-9FA6-4A80-B6FB-4D99021EC6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880F4BDB-5AB7-4B22-B8E2-E26A46DDC42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61047360-11FA-4EFF-B8AA-DBDD633943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6150E574-9BA2-4BC7-9A77-D68B977E8A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CA6776CE-3C75-47D4-A989-962585D6C7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E21DC842-2A90-4AD1-802D-460FA318531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BC1B7B6A-F904-4A6F-9518-8BF66A5E797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9714CB93-76D7-4220-9287-ECC1AE8AF2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CBB15359-9378-4F54-A001-CF872966168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6BDB9E12-B843-43CE-91DC-34A668A0A77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5EA2BACF-315A-421C-A923-58314219AA7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D1FBA4B7-6ECB-449C-957E-4CE19DDC1E3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F2407784-2930-45E1-B775-2A51910B48E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17FFF442-66F8-41CE-9B1C-1CBA83AEB2D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216ADC43-72A6-4FCE-ADBD-DBAEE756708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E18D5D03-1043-4965-BC5E-7312E0C63F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18C2BE3C-93CA-4D14-AA81-A1E1D0364E8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CE7C821E-C64F-4BD9-A185-27BFADE77E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11041992-6797-4701-8FDD-B97BD73A54E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CCB73C90-C1BA-4E49-BD73-8532818454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4" name="直線コネクタ 143">
          <a:extLst>
            <a:ext uri="{FF2B5EF4-FFF2-40B4-BE49-F238E27FC236}">
              <a16:creationId xmlns:a16="http://schemas.microsoft.com/office/drawing/2014/main" id="{927BE7AE-74C3-4D7E-8000-D5BED85F8E7D}"/>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AAFE7DE5-7902-4021-B419-45A0E810FD7F}"/>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6" name="直線コネクタ 145">
          <a:extLst>
            <a:ext uri="{FF2B5EF4-FFF2-40B4-BE49-F238E27FC236}">
              <a16:creationId xmlns:a16="http://schemas.microsoft.com/office/drawing/2014/main" id="{C27A8451-0EF9-4775-839B-EABD41563EE1}"/>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4F430410-A303-40C9-A89B-54918F7A8CAB}"/>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48" name="直線コネクタ 147">
          <a:extLst>
            <a:ext uri="{FF2B5EF4-FFF2-40B4-BE49-F238E27FC236}">
              <a16:creationId xmlns:a16="http://schemas.microsoft.com/office/drawing/2014/main" id="{7DC49354-4B6E-4D8E-8217-F96978ECAAB2}"/>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A5EEC6A5-5945-4397-B59D-936D9EDD88EB}"/>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0" name="フローチャート: 判断 149">
          <a:extLst>
            <a:ext uri="{FF2B5EF4-FFF2-40B4-BE49-F238E27FC236}">
              <a16:creationId xmlns:a16="http://schemas.microsoft.com/office/drawing/2014/main" id="{408E880F-2785-451F-8EB1-8309728CC347}"/>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1" name="フローチャート: 判断 150">
          <a:extLst>
            <a:ext uri="{FF2B5EF4-FFF2-40B4-BE49-F238E27FC236}">
              <a16:creationId xmlns:a16="http://schemas.microsoft.com/office/drawing/2014/main" id="{4163642D-E147-4C0B-ACB2-72A48F50FF7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2" name="フローチャート: 判断 151">
          <a:extLst>
            <a:ext uri="{FF2B5EF4-FFF2-40B4-BE49-F238E27FC236}">
              <a16:creationId xmlns:a16="http://schemas.microsoft.com/office/drawing/2014/main" id="{7D85EA47-BBFA-475D-B3B2-71978785DA6A}"/>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3" name="フローチャート: 判断 152">
          <a:extLst>
            <a:ext uri="{FF2B5EF4-FFF2-40B4-BE49-F238E27FC236}">
              <a16:creationId xmlns:a16="http://schemas.microsoft.com/office/drawing/2014/main" id="{A8625BE6-C4E2-4C85-951E-963D125CB1A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3E46949-4892-41FE-9C19-994967F8AC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E61D05AF-C428-4FF2-8C47-266F011418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71EBD1ED-B48D-4737-98C9-3DE04F5C660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4FC0AAB-D775-48CA-96D5-F3014BAEFD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56213260-F050-42E1-B925-385AB4AE50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55335</xdr:rowOff>
    </xdr:from>
    <xdr:to>
      <xdr:col>20</xdr:col>
      <xdr:colOff>38100</xdr:colOff>
      <xdr:row>57</xdr:row>
      <xdr:rowOff>156935</xdr:rowOff>
    </xdr:to>
    <xdr:sp macro="" textlink="">
      <xdr:nvSpPr>
        <xdr:cNvPr id="159" name="楕円 158">
          <a:extLst>
            <a:ext uri="{FF2B5EF4-FFF2-40B4-BE49-F238E27FC236}">
              <a16:creationId xmlns:a16="http://schemas.microsoft.com/office/drawing/2014/main" id="{84C94C96-499F-42E3-9662-788C58743DE8}"/>
            </a:ext>
          </a:extLst>
        </xdr:cNvPr>
        <xdr:cNvSpPr/>
      </xdr:nvSpPr>
      <xdr:spPr>
        <a:xfrm>
          <a:off x="3746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50437</xdr:rowOff>
    </xdr:from>
    <xdr:to>
      <xdr:col>10</xdr:col>
      <xdr:colOff>165100</xdr:colOff>
      <xdr:row>57</xdr:row>
      <xdr:rowOff>152037</xdr:rowOff>
    </xdr:to>
    <xdr:sp macro="" textlink="">
      <xdr:nvSpPr>
        <xdr:cNvPr id="160" name="楕円 159">
          <a:extLst>
            <a:ext uri="{FF2B5EF4-FFF2-40B4-BE49-F238E27FC236}">
              <a16:creationId xmlns:a16="http://schemas.microsoft.com/office/drawing/2014/main" id="{C8512851-9411-4DFC-880A-B1D735D27D1D}"/>
            </a:ext>
          </a:extLst>
        </xdr:cNvPr>
        <xdr:cNvSpPr/>
      </xdr:nvSpPr>
      <xdr:spPr>
        <a:xfrm>
          <a:off x="19685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81115</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3F408DC3-ED12-4E03-93D4-2281BA0D0F35}"/>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5FE4E069-0BF4-4348-B450-FD8004345D27}"/>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83B20E9C-8AB0-44F3-88C7-687708FE3525}"/>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2012</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B0FD7526-1D18-4918-8E92-C5AD766C88C4}"/>
            </a:ext>
          </a:extLst>
        </xdr:cNvPr>
        <xdr:cNvSpPr txBox="1"/>
      </xdr:nvSpPr>
      <xdr:spPr>
        <a:xfrm>
          <a:off x="35820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168564</xdr:rowOff>
    </xdr:from>
    <xdr:ext cx="405111" cy="259045"/>
    <xdr:sp macro="" textlink="">
      <xdr:nvSpPr>
        <xdr:cNvPr id="165" name="n_3mainValue【橋りょう・トンネル】&#10;有形固定資産減価償却率">
          <a:extLst>
            <a:ext uri="{FF2B5EF4-FFF2-40B4-BE49-F238E27FC236}">
              <a16:creationId xmlns:a16="http://schemas.microsoft.com/office/drawing/2014/main" id="{609443EA-09D3-455C-BC8F-92750232FE63}"/>
            </a:ext>
          </a:extLst>
        </xdr:cNvPr>
        <xdr:cNvSpPr txBox="1"/>
      </xdr:nvSpPr>
      <xdr:spPr>
        <a:xfrm>
          <a:off x="18167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2BAE6340-D482-43DF-A4DE-590F14FE68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4668D9E6-3BF1-4D05-AEB4-F6E222EC62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ADAC56BB-CD43-4C9E-828A-5A4F7911A7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79A206B3-BE8E-40A3-9864-2A52D7A9FC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E7F5421C-6DFF-43E3-882E-4B1AE47040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53B56C3-E32E-46D7-8363-06A841C5B82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C6FE3B1F-766A-43A1-9722-DF205F686A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62F7F8A6-4C0F-4D4F-92FE-69C540A976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819D51C9-73EF-42A6-BA47-8D688F63D5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375659B5-8770-48AC-9FA2-E0F357361BA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BCAB3A10-9432-47D7-B0F7-911DA34F88E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5B406645-C422-4635-8376-417F04579DC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5F1C0B3B-CA0C-45A4-BB92-AD20907BAC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9" name="テキスト ボックス 178">
          <a:extLst>
            <a:ext uri="{FF2B5EF4-FFF2-40B4-BE49-F238E27FC236}">
              <a16:creationId xmlns:a16="http://schemas.microsoft.com/office/drawing/2014/main" id="{5B66042A-F34A-4E74-A294-F141E7FC3A8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86AFA0A0-BF5E-44CF-9BE2-EF224B5B6C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1" name="テキスト ボックス 180">
          <a:extLst>
            <a:ext uri="{FF2B5EF4-FFF2-40B4-BE49-F238E27FC236}">
              <a16:creationId xmlns:a16="http://schemas.microsoft.com/office/drawing/2014/main" id="{E7F5F7C3-07DA-432D-9290-C389288B290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DD3A7CB9-5FFA-4CD2-8841-2359DADB1E0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3" name="テキスト ボックス 182">
          <a:extLst>
            <a:ext uri="{FF2B5EF4-FFF2-40B4-BE49-F238E27FC236}">
              <a16:creationId xmlns:a16="http://schemas.microsoft.com/office/drawing/2014/main" id="{1542483A-C255-44BB-BD6D-4B8882B63E1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220606F4-544B-44B3-91ED-6C0BECA0F74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8712F06E-1667-4D36-8861-D9893616BE1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FA3D1A36-B3C3-4E2D-86CC-C128F28A69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7" name="テキスト ボックス 186">
          <a:extLst>
            <a:ext uri="{FF2B5EF4-FFF2-40B4-BE49-F238E27FC236}">
              <a16:creationId xmlns:a16="http://schemas.microsoft.com/office/drawing/2014/main" id="{F0CD57C1-C1EB-4789-985A-6B393685D86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B36F577B-55F7-4D03-B4AE-3A40651681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89" name="直線コネクタ 188">
          <a:extLst>
            <a:ext uri="{FF2B5EF4-FFF2-40B4-BE49-F238E27FC236}">
              <a16:creationId xmlns:a16="http://schemas.microsoft.com/office/drawing/2014/main" id="{DA6DB77A-C95A-4B31-927B-BCDBF3458D29}"/>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FA32C597-CD53-4672-AA66-A6EE0D2D6F31}"/>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1" name="直線コネクタ 190">
          <a:extLst>
            <a:ext uri="{FF2B5EF4-FFF2-40B4-BE49-F238E27FC236}">
              <a16:creationId xmlns:a16="http://schemas.microsoft.com/office/drawing/2014/main" id="{64D0772E-1DAD-4F6A-A78E-03456F7D34E2}"/>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A4661AC8-2F13-43CA-8A4A-08E5FCEC0C45}"/>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3" name="直線コネクタ 192">
          <a:extLst>
            <a:ext uri="{FF2B5EF4-FFF2-40B4-BE49-F238E27FC236}">
              <a16:creationId xmlns:a16="http://schemas.microsoft.com/office/drawing/2014/main" id="{1F365BA8-A25F-4484-8018-82867C673F87}"/>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4" name="【橋りょう・トンネル】&#10;一人当たり有形固定資産（償却資産）額平均値テキスト">
          <a:extLst>
            <a:ext uri="{FF2B5EF4-FFF2-40B4-BE49-F238E27FC236}">
              <a16:creationId xmlns:a16="http://schemas.microsoft.com/office/drawing/2014/main" id="{077861C0-90F0-4328-B3B9-F588778E882B}"/>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95" name="フローチャート: 判断 194">
          <a:extLst>
            <a:ext uri="{FF2B5EF4-FFF2-40B4-BE49-F238E27FC236}">
              <a16:creationId xmlns:a16="http://schemas.microsoft.com/office/drawing/2014/main" id="{37D7658D-F3B5-44CA-8E3C-826D0D6A4A13}"/>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6" name="フローチャート: 判断 195">
          <a:extLst>
            <a:ext uri="{FF2B5EF4-FFF2-40B4-BE49-F238E27FC236}">
              <a16:creationId xmlns:a16="http://schemas.microsoft.com/office/drawing/2014/main" id="{2F79847D-AC2C-4549-97C2-73A2CEF59721}"/>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197" name="フローチャート: 判断 196">
          <a:extLst>
            <a:ext uri="{FF2B5EF4-FFF2-40B4-BE49-F238E27FC236}">
              <a16:creationId xmlns:a16="http://schemas.microsoft.com/office/drawing/2014/main" id="{6151FF00-6543-4729-A035-6B60660D431C}"/>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198" name="フローチャート: 判断 197">
          <a:extLst>
            <a:ext uri="{FF2B5EF4-FFF2-40B4-BE49-F238E27FC236}">
              <a16:creationId xmlns:a16="http://schemas.microsoft.com/office/drawing/2014/main" id="{05615690-28D3-480F-9A80-023B1A0B6E8D}"/>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DA4E3969-443B-408E-86A9-D78805F726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4E2191B5-2129-447E-99D6-0CA4CBE076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4E055D83-2C5D-420B-82CE-889605D3D7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8A5B8ACC-9381-4699-9B45-7AC49D0170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4BF04CBC-727E-4CA1-B0A5-05EC0FC552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51853</xdr:rowOff>
    </xdr:from>
    <xdr:to>
      <xdr:col>50</xdr:col>
      <xdr:colOff>165100</xdr:colOff>
      <xdr:row>63</xdr:row>
      <xdr:rowOff>153453</xdr:rowOff>
    </xdr:to>
    <xdr:sp macro="" textlink="">
      <xdr:nvSpPr>
        <xdr:cNvPr id="204" name="楕円 203">
          <a:extLst>
            <a:ext uri="{FF2B5EF4-FFF2-40B4-BE49-F238E27FC236}">
              <a16:creationId xmlns:a16="http://schemas.microsoft.com/office/drawing/2014/main" id="{1455CFEC-B22B-4173-8DEC-A4C849FBEF4D}"/>
            </a:ext>
          </a:extLst>
        </xdr:cNvPr>
        <xdr:cNvSpPr/>
      </xdr:nvSpPr>
      <xdr:spPr>
        <a:xfrm>
          <a:off x="9588500" y="1085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43894</xdr:rowOff>
    </xdr:from>
    <xdr:to>
      <xdr:col>41</xdr:col>
      <xdr:colOff>101600</xdr:colOff>
      <xdr:row>63</xdr:row>
      <xdr:rowOff>145494</xdr:rowOff>
    </xdr:to>
    <xdr:sp macro="" textlink="">
      <xdr:nvSpPr>
        <xdr:cNvPr id="205" name="楕円 204">
          <a:extLst>
            <a:ext uri="{FF2B5EF4-FFF2-40B4-BE49-F238E27FC236}">
              <a16:creationId xmlns:a16="http://schemas.microsoft.com/office/drawing/2014/main" id="{6C42D22F-C61A-4A1E-B68F-C77E0E9C0F35}"/>
            </a:ext>
          </a:extLst>
        </xdr:cNvPr>
        <xdr:cNvSpPr/>
      </xdr:nvSpPr>
      <xdr:spPr>
        <a:xfrm>
          <a:off x="7810500" y="10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89371</xdr:rowOff>
    </xdr:from>
    <xdr:ext cx="690189" cy="259045"/>
    <xdr:sp macro="" textlink="">
      <xdr:nvSpPr>
        <xdr:cNvPr id="206" name="n_1aveValue【橋りょう・トンネル】&#10;一人当たり有形固定資産（償却資産）額">
          <a:extLst>
            <a:ext uri="{FF2B5EF4-FFF2-40B4-BE49-F238E27FC236}">
              <a16:creationId xmlns:a16="http://schemas.microsoft.com/office/drawing/2014/main" id="{A84F66B3-E650-4CD5-B162-BF1DD419DBB1}"/>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07" name="n_2aveValue【橋りょう・トンネル】&#10;一人当たり有形固定資産（償却資産）額">
          <a:extLst>
            <a:ext uri="{FF2B5EF4-FFF2-40B4-BE49-F238E27FC236}">
              <a16:creationId xmlns:a16="http://schemas.microsoft.com/office/drawing/2014/main" id="{333E8B64-1224-4D61-8771-156929DA17B3}"/>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08" name="n_3aveValue【橋りょう・トンネル】&#10;一人当たり有形固定資産（償却資産）額">
          <a:extLst>
            <a:ext uri="{FF2B5EF4-FFF2-40B4-BE49-F238E27FC236}">
              <a16:creationId xmlns:a16="http://schemas.microsoft.com/office/drawing/2014/main" id="{DA72EB20-8A2A-490D-8EA4-68915B3E5C1F}"/>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144580</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A0498B86-A40D-4CE8-975D-E4B1A28FE40C}"/>
            </a:ext>
          </a:extLst>
        </xdr:cNvPr>
        <xdr:cNvSpPr txBox="1"/>
      </xdr:nvSpPr>
      <xdr:spPr>
        <a:xfrm>
          <a:off x="9327095" y="1094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136621</xdr:rowOff>
    </xdr:from>
    <xdr:ext cx="599010" cy="259045"/>
    <xdr:sp macro="" textlink="">
      <xdr:nvSpPr>
        <xdr:cNvPr id="210" name="n_3mainValue【橋りょう・トンネル】&#10;一人当たり有形固定資産（償却資産）額">
          <a:extLst>
            <a:ext uri="{FF2B5EF4-FFF2-40B4-BE49-F238E27FC236}">
              <a16:creationId xmlns:a16="http://schemas.microsoft.com/office/drawing/2014/main" id="{E75CB1DB-ADBB-4977-94BF-B468F4F974E3}"/>
            </a:ext>
          </a:extLst>
        </xdr:cNvPr>
        <xdr:cNvSpPr txBox="1"/>
      </xdr:nvSpPr>
      <xdr:spPr>
        <a:xfrm>
          <a:off x="7561795" y="109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E88B0E6F-0B08-4307-AEF7-6BC8636A85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89EE3D1D-EEC1-493F-9749-57AC1F5270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A2C62F83-A42B-45C2-868B-7ECF48DD4B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B14EFCA5-4C5C-49A8-AA9D-7AC2F53AFE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F10FE2F1-9C3D-4D4A-B999-98A92B91BF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586DC2DE-DAA3-4713-8083-5A90102C62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76DDF116-CBB7-4CF2-BDB6-13B28844C9F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2D77A2EA-1910-4709-BCD6-6EFC968702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C111B0CA-305D-4295-A0BC-E833F3D46B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E92BD157-D659-4123-8D5E-98EA80535B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8CBB62D2-1A56-4BF5-8F9C-7A41ECB6262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B320F11A-FAFD-4474-8690-3AFD9BA3BF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A492B8B9-27BC-4B6D-8647-5B776D9735C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C6AFCD3D-0102-422C-95E0-63AF76FAAA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1060FC08-DDC3-4B00-B51C-35127DECEA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66A1755B-E66C-4B3D-8AB1-5AD5E7F1FE6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43821614-DDFA-47A9-B28A-29D74B4717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7885A3CA-0BEB-4B68-8849-7434823E86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EDA5F7CB-44A0-415A-98A4-E422BFEB41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D267C492-A51A-4D24-8761-7582034B94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CBF6DCFC-32B8-4BD4-827F-6D290AE5C96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E3A9564D-A35E-45B6-A08A-A929A17B27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F624F221-6FFF-4338-BCB6-CE38CC63D8B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FCC2B80B-AEEC-48A6-94DF-C05262EF31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35" name="直線コネクタ 234">
          <a:extLst>
            <a:ext uri="{FF2B5EF4-FFF2-40B4-BE49-F238E27FC236}">
              <a16:creationId xmlns:a16="http://schemas.microsoft.com/office/drawing/2014/main" id="{7542EE9C-9A9E-4B54-97C7-1CC7778BECC4}"/>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6A644654-2766-476E-ADFB-22208C3EEF61}"/>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37" name="直線コネクタ 236">
          <a:extLst>
            <a:ext uri="{FF2B5EF4-FFF2-40B4-BE49-F238E27FC236}">
              <a16:creationId xmlns:a16="http://schemas.microsoft.com/office/drawing/2014/main" id="{D5D6FD2E-479E-4001-A794-4B82B370C475}"/>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02921AA4-5ED8-4E5E-946C-5565989B775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065493B1-B2CE-4613-8E66-C665845FB36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CE0FC2AA-02B9-4BD3-BC55-E094018061B6}"/>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41" name="フローチャート: 判断 240">
          <a:extLst>
            <a:ext uri="{FF2B5EF4-FFF2-40B4-BE49-F238E27FC236}">
              <a16:creationId xmlns:a16="http://schemas.microsoft.com/office/drawing/2014/main" id="{9919000E-3462-4C69-ABA0-2078C79E567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42" name="フローチャート: 判断 241">
          <a:extLst>
            <a:ext uri="{FF2B5EF4-FFF2-40B4-BE49-F238E27FC236}">
              <a16:creationId xmlns:a16="http://schemas.microsoft.com/office/drawing/2014/main" id="{2110893D-C4B7-4321-8DE4-466AAC30991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43" name="フローチャート: 判断 242">
          <a:extLst>
            <a:ext uri="{FF2B5EF4-FFF2-40B4-BE49-F238E27FC236}">
              <a16:creationId xmlns:a16="http://schemas.microsoft.com/office/drawing/2014/main" id="{6DD6243E-D76C-402E-A35B-423AB5835D7F}"/>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44" name="フローチャート: 判断 243">
          <a:extLst>
            <a:ext uri="{FF2B5EF4-FFF2-40B4-BE49-F238E27FC236}">
              <a16:creationId xmlns:a16="http://schemas.microsoft.com/office/drawing/2014/main" id="{C4BE1C0D-FBE6-4C04-887A-53CB4B085EDE}"/>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911B27D-9A1C-4995-99FA-9AE7DEFBF9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B649ABE-D17F-4BC4-BA44-34C0DED746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C0A91D11-63E5-40A1-A7EC-D9ECA71F6B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66B9BD8-F018-4631-8B83-D89C07DBA9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60A8232-D877-450F-99B3-63C6FCC3A9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105411</xdr:rowOff>
    </xdr:from>
    <xdr:to>
      <xdr:col>10</xdr:col>
      <xdr:colOff>165100</xdr:colOff>
      <xdr:row>78</xdr:row>
      <xdr:rowOff>35561</xdr:rowOff>
    </xdr:to>
    <xdr:sp macro="" textlink="">
      <xdr:nvSpPr>
        <xdr:cNvPr id="250" name="楕円 249">
          <a:extLst>
            <a:ext uri="{FF2B5EF4-FFF2-40B4-BE49-F238E27FC236}">
              <a16:creationId xmlns:a16="http://schemas.microsoft.com/office/drawing/2014/main" id="{C62613D3-E7F3-4988-83E0-FA8B7D5AC51F}"/>
            </a:ext>
          </a:extLst>
        </xdr:cNvPr>
        <xdr:cNvSpPr/>
      </xdr:nvSpPr>
      <xdr:spPr>
        <a:xfrm>
          <a:off x="1968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52088</xdr:rowOff>
    </xdr:from>
    <xdr:ext cx="405111" cy="259045"/>
    <xdr:sp macro="" textlink="">
      <xdr:nvSpPr>
        <xdr:cNvPr id="251" name="n_1aveValue【公営住宅】&#10;有形固定資産減価償却率">
          <a:extLst>
            <a:ext uri="{FF2B5EF4-FFF2-40B4-BE49-F238E27FC236}">
              <a16:creationId xmlns:a16="http://schemas.microsoft.com/office/drawing/2014/main" id="{EA08B0B7-84D2-4DE0-BD35-F950BCC60D64}"/>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52" name="n_2aveValue【公営住宅】&#10;有形固定資産減価償却率">
          <a:extLst>
            <a:ext uri="{FF2B5EF4-FFF2-40B4-BE49-F238E27FC236}">
              <a16:creationId xmlns:a16="http://schemas.microsoft.com/office/drawing/2014/main" id="{D087EFBA-EC24-4B90-89DA-3793980089DF}"/>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53" name="n_3aveValue【公営住宅】&#10;有形固定資産減価償却率">
          <a:extLst>
            <a:ext uri="{FF2B5EF4-FFF2-40B4-BE49-F238E27FC236}">
              <a16:creationId xmlns:a16="http://schemas.microsoft.com/office/drawing/2014/main" id="{91917474-66AC-4488-A7A6-3E4771CC3C52}"/>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254" name="n_3mainValue【公営住宅】&#10;有形固定資産減価償却率">
          <a:extLst>
            <a:ext uri="{FF2B5EF4-FFF2-40B4-BE49-F238E27FC236}">
              <a16:creationId xmlns:a16="http://schemas.microsoft.com/office/drawing/2014/main" id="{5CD9F16D-DDE3-4963-8A95-ABF5FFF495EB}"/>
            </a:ext>
          </a:extLst>
        </xdr:cNvPr>
        <xdr:cNvSpPr txBox="1"/>
      </xdr:nvSpPr>
      <xdr:spPr>
        <a:xfrm>
          <a:off x="1816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D5FA378E-EFFB-4EAE-9B0A-EDB3844C40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367D01FF-4368-4A8B-9305-C9E68D7946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30233026-A891-4D56-A10A-5EDD4FF47A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FA011713-7BB1-4BB6-A5A3-4ABC641DAC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D9A0A84A-D011-477B-A4EB-33CF7372FB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37F2A9E2-5735-461C-BD14-3DEBCC4864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2C8A0B74-7D45-4182-8B0E-70BCE3F8AB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FA73AB4A-A477-4BC4-BF8F-60F53D7692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BAAE712D-5C04-475C-8321-D1648A648C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E0991B70-FD91-4855-87B3-C72F9D145F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id="{DDCD19FB-824D-432D-8E5F-C44B557D70D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B3F33999-4705-4246-BD63-B47DAE39AB4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id="{EFC93F11-8C49-440E-AD9A-A15872A513D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id="{3A017103-D82D-47F2-B42F-175A01A4132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id="{53F3CD66-7230-4394-AD5E-FB7BF421F34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id="{933A8F1B-B1E1-4CEE-B4EA-B27B7B1056E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id="{CC54B84A-3403-44FC-BDB9-23B3F50A68D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id="{369E639D-A359-46AA-A582-422FEC0695A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id="{376CED7B-1E54-449D-B14B-1BF4B9B450B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74" name="テキスト ボックス 273">
          <a:extLst>
            <a:ext uri="{FF2B5EF4-FFF2-40B4-BE49-F238E27FC236}">
              <a16:creationId xmlns:a16="http://schemas.microsoft.com/office/drawing/2014/main" id="{00B18486-82F2-4408-BBD5-D538651C362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id="{B183E3D0-EBC8-459B-8FA1-E2E4649D823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6" name="テキスト ボックス 275">
          <a:extLst>
            <a:ext uri="{FF2B5EF4-FFF2-40B4-BE49-F238E27FC236}">
              <a16:creationId xmlns:a16="http://schemas.microsoft.com/office/drawing/2014/main" id="{2E800981-615F-4C49-B6ED-68A5C5BBB2AE}"/>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5604CC2C-2125-4F4B-8935-125387330A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5E72A6EF-8EB9-49E5-ACB7-7CC2F1BB4B9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BD5EF518-6B5E-43C6-9879-1E3DC56CE50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280" name="直線コネクタ 279">
          <a:extLst>
            <a:ext uri="{FF2B5EF4-FFF2-40B4-BE49-F238E27FC236}">
              <a16:creationId xmlns:a16="http://schemas.microsoft.com/office/drawing/2014/main" id="{E5FF8425-6115-48A6-9698-F698E1787D52}"/>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281" name="【公営住宅】&#10;一人当たり面積最小値テキスト">
          <a:extLst>
            <a:ext uri="{FF2B5EF4-FFF2-40B4-BE49-F238E27FC236}">
              <a16:creationId xmlns:a16="http://schemas.microsoft.com/office/drawing/2014/main" id="{FC9D0028-E0F7-425C-AF01-08BD9F0E17C4}"/>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282" name="直線コネクタ 281">
          <a:extLst>
            <a:ext uri="{FF2B5EF4-FFF2-40B4-BE49-F238E27FC236}">
              <a16:creationId xmlns:a16="http://schemas.microsoft.com/office/drawing/2014/main" id="{E7243619-E2CB-4A32-A9AC-D1DBA0CA61EE}"/>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283" name="【公営住宅】&#10;一人当たり面積最大値テキスト">
          <a:extLst>
            <a:ext uri="{FF2B5EF4-FFF2-40B4-BE49-F238E27FC236}">
              <a16:creationId xmlns:a16="http://schemas.microsoft.com/office/drawing/2014/main" id="{4AB420E7-0973-4E9C-813D-AFB0E018592E}"/>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284" name="直線コネクタ 283">
          <a:extLst>
            <a:ext uri="{FF2B5EF4-FFF2-40B4-BE49-F238E27FC236}">
              <a16:creationId xmlns:a16="http://schemas.microsoft.com/office/drawing/2014/main" id="{A7E13424-18FC-4C10-8B8C-E60CC02640B7}"/>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285" name="【公営住宅】&#10;一人当たり面積平均値テキスト">
          <a:extLst>
            <a:ext uri="{FF2B5EF4-FFF2-40B4-BE49-F238E27FC236}">
              <a16:creationId xmlns:a16="http://schemas.microsoft.com/office/drawing/2014/main" id="{DCE65701-C88B-479E-9C00-EE3AA608831B}"/>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286" name="フローチャート: 判断 285">
          <a:extLst>
            <a:ext uri="{FF2B5EF4-FFF2-40B4-BE49-F238E27FC236}">
              <a16:creationId xmlns:a16="http://schemas.microsoft.com/office/drawing/2014/main" id="{98039437-31FD-46D7-B6CA-219868930745}"/>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287" name="フローチャート: 判断 286">
          <a:extLst>
            <a:ext uri="{FF2B5EF4-FFF2-40B4-BE49-F238E27FC236}">
              <a16:creationId xmlns:a16="http://schemas.microsoft.com/office/drawing/2014/main" id="{1A4D1EB3-09EE-4F4C-9605-2ECD708FC427}"/>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288" name="フローチャート: 判断 287">
          <a:extLst>
            <a:ext uri="{FF2B5EF4-FFF2-40B4-BE49-F238E27FC236}">
              <a16:creationId xmlns:a16="http://schemas.microsoft.com/office/drawing/2014/main" id="{A630EE07-3C89-4252-BCB2-41348080897D}"/>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289" name="フローチャート: 判断 288">
          <a:extLst>
            <a:ext uri="{FF2B5EF4-FFF2-40B4-BE49-F238E27FC236}">
              <a16:creationId xmlns:a16="http://schemas.microsoft.com/office/drawing/2014/main" id="{5E3113C1-2ECD-4D44-B352-31665AEE24FF}"/>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D72CD0D-C733-485B-8DAA-D1F02D66474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7CC90C7-C389-4FE9-B0D7-FD550F9964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7567435-9BCD-41D8-8B79-4F926A4026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8163B30-E17D-4320-B65E-79216D0815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1F98A0E2-6286-4FE4-A351-04C8D985A8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15058</xdr:rowOff>
    </xdr:from>
    <xdr:to>
      <xdr:col>50</xdr:col>
      <xdr:colOff>165100</xdr:colOff>
      <xdr:row>86</xdr:row>
      <xdr:rowOff>116658</xdr:rowOff>
    </xdr:to>
    <xdr:sp macro="" textlink="">
      <xdr:nvSpPr>
        <xdr:cNvPr id="295" name="楕円 294">
          <a:extLst>
            <a:ext uri="{FF2B5EF4-FFF2-40B4-BE49-F238E27FC236}">
              <a16:creationId xmlns:a16="http://schemas.microsoft.com/office/drawing/2014/main" id="{C18FBB21-EE33-47A3-85FE-7FAA6700233C}"/>
            </a:ext>
          </a:extLst>
        </xdr:cNvPr>
        <xdr:cNvSpPr/>
      </xdr:nvSpPr>
      <xdr:spPr>
        <a:xfrm>
          <a:off x="9588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156790</xdr:rowOff>
    </xdr:from>
    <xdr:to>
      <xdr:col>41</xdr:col>
      <xdr:colOff>101600</xdr:colOff>
      <xdr:row>85</xdr:row>
      <xdr:rowOff>86940</xdr:rowOff>
    </xdr:to>
    <xdr:sp macro="" textlink="">
      <xdr:nvSpPr>
        <xdr:cNvPr id="296" name="楕円 295">
          <a:extLst>
            <a:ext uri="{FF2B5EF4-FFF2-40B4-BE49-F238E27FC236}">
              <a16:creationId xmlns:a16="http://schemas.microsoft.com/office/drawing/2014/main" id="{E563DDEC-FAD1-43C6-B0A2-D6D9DBCBA734}"/>
            </a:ext>
          </a:extLst>
        </xdr:cNvPr>
        <xdr:cNvSpPr/>
      </xdr:nvSpPr>
      <xdr:spPr>
        <a:xfrm>
          <a:off x="7810500" y="145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63952</xdr:rowOff>
    </xdr:from>
    <xdr:ext cx="469744" cy="259045"/>
    <xdr:sp macro="" textlink="">
      <xdr:nvSpPr>
        <xdr:cNvPr id="297" name="n_1aveValue【公営住宅】&#10;一人当たり面積">
          <a:extLst>
            <a:ext uri="{FF2B5EF4-FFF2-40B4-BE49-F238E27FC236}">
              <a16:creationId xmlns:a16="http://schemas.microsoft.com/office/drawing/2014/main" id="{4A5EAC94-B385-441E-A58B-4AAB6FAB22EA}"/>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298" name="n_2aveValue【公営住宅】&#10;一人当たり面積">
          <a:extLst>
            <a:ext uri="{FF2B5EF4-FFF2-40B4-BE49-F238E27FC236}">
              <a16:creationId xmlns:a16="http://schemas.microsoft.com/office/drawing/2014/main" id="{4CC5F12F-C1E7-46FF-987E-48DA097E0795}"/>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815</xdr:rowOff>
    </xdr:from>
    <xdr:ext cx="469744" cy="259045"/>
    <xdr:sp macro="" textlink="">
      <xdr:nvSpPr>
        <xdr:cNvPr id="299" name="n_3aveValue【公営住宅】&#10;一人当たり面積">
          <a:extLst>
            <a:ext uri="{FF2B5EF4-FFF2-40B4-BE49-F238E27FC236}">
              <a16:creationId xmlns:a16="http://schemas.microsoft.com/office/drawing/2014/main" id="{156EFDDB-4FC8-4C87-87AF-043DE2C3FF0C}"/>
            </a:ext>
          </a:extLst>
        </xdr:cNvPr>
        <xdr:cNvSpPr txBox="1"/>
      </xdr:nvSpPr>
      <xdr:spPr>
        <a:xfrm>
          <a:off x="7626427" y="1423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107785</xdr:rowOff>
    </xdr:from>
    <xdr:ext cx="469744" cy="259045"/>
    <xdr:sp macro="" textlink="">
      <xdr:nvSpPr>
        <xdr:cNvPr id="300" name="n_1mainValue【公営住宅】&#10;一人当たり面積">
          <a:extLst>
            <a:ext uri="{FF2B5EF4-FFF2-40B4-BE49-F238E27FC236}">
              <a16:creationId xmlns:a16="http://schemas.microsoft.com/office/drawing/2014/main" id="{B3D4DE7B-5209-4825-969D-ABC7E8C71279}"/>
            </a:ext>
          </a:extLst>
        </xdr:cNvPr>
        <xdr:cNvSpPr txBox="1"/>
      </xdr:nvSpPr>
      <xdr:spPr>
        <a:xfrm>
          <a:off x="9391727" y="148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78067</xdr:rowOff>
    </xdr:from>
    <xdr:ext cx="469744" cy="259045"/>
    <xdr:sp macro="" textlink="">
      <xdr:nvSpPr>
        <xdr:cNvPr id="301" name="n_3mainValue【公営住宅】&#10;一人当たり面積">
          <a:extLst>
            <a:ext uri="{FF2B5EF4-FFF2-40B4-BE49-F238E27FC236}">
              <a16:creationId xmlns:a16="http://schemas.microsoft.com/office/drawing/2014/main" id="{137CE50C-D939-42BF-BB93-7CE49A2ADF98}"/>
            </a:ext>
          </a:extLst>
        </xdr:cNvPr>
        <xdr:cNvSpPr txBox="1"/>
      </xdr:nvSpPr>
      <xdr:spPr>
        <a:xfrm>
          <a:off x="7626427" y="146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a:extLst>
            <a:ext uri="{FF2B5EF4-FFF2-40B4-BE49-F238E27FC236}">
              <a16:creationId xmlns:a16="http://schemas.microsoft.com/office/drawing/2014/main" id="{954412D6-5402-46FD-BB75-A0ED5C1361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a:extLst>
            <a:ext uri="{FF2B5EF4-FFF2-40B4-BE49-F238E27FC236}">
              <a16:creationId xmlns:a16="http://schemas.microsoft.com/office/drawing/2014/main" id="{18D55889-0829-4FEF-91E7-F1E83D44DF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a:extLst>
            <a:ext uri="{FF2B5EF4-FFF2-40B4-BE49-F238E27FC236}">
              <a16:creationId xmlns:a16="http://schemas.microsoft.com/office/drawing/2014/main" id="{D9256D5E-EEDA-4BF2-A569-71A3B5D29A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a:extLst>
            <a:ext uri="{FF2B5EF4-FFF2-40B4-BE49-F238E27FC236}">
              <a16:creationId xmlns:a16="http://schemas.microsoft.com/office/drawing/2014/main" id="{7E57379F-A205-47D3-AAD9-9D35E07422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a:extLst>
            <a:ext uri="{FF2B5EF4-FFF2-40B4-BE49-F238E27FC236}">
              <a16:creationId xmlns:a16="http://schemas.microsoft.com/office/drawing/2014/main" id="{1C848242-38BA-4F93-9EBE-46F2FE1362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a:extLst>
            <a:ext uri="{FF2B5EF4-FFF2-40B4-BE49-F238E27FC236}">
              <a16:creationId xmlns:a16="http://schemas.microsoft.com/office/drawing/2014/main" id="{9748E06D-8119-447D-A8E7-14BAD8C1EE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a:extLst>
            <a:ext uri="{FF2B5EF4-FFF2-40B4-BE49-F238E27FC236}">
              <a16:creationId xmlns:a16="http://schemas.microsoft.com/office/drawing/2014/main" id="{43062ECC-506E-44B7-857A-88A3C82FB0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a:extLst>
            <a:ext uri="{FF2B5EF4-FFF2-40B4-BE49-F238E27FC236}">
              <a16:creationId xmlns:a16="http://schemas.microsoft.com/office/drawing/2014/main" id="{49571FB5-985C-4569-A4AB-AF8DC09DE93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0601B590-0CBD-47E1-89AC-3D85889DE07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5604A958-AA63-4BA4-930A-01904EEA5A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A74075C8-5C50-4BB8-8DAA-04EA6FA1484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D2C67A66-9CD3-4D79-9246-722C1A5397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B1AFC0C5-ECAA-44AB-84EC-62750602E0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256F4258-D3A7-4004-B139-F3A38FB64A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7BC06B1F-BAF9-4925-B7D8-B97B6FDADC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27D1713D-CD0A-4B6D-AFE9-F182E298DB8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a:extLst>
            <a:ext uri="{FF2B5EF4-FFF2-40B4-BE49-F238E27FC236}">
              <a16:creationId xmlns:a16="http://schemas.microsoft.com/office/drawing/2014/main" id="{86DBB1CA-2F62-4F67-880E-EE43D47A4A6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a:extLst>
            <a:ext uri="{FF2B5EF4-FFF2-40B4-BE49-F238E27FC236}">
              <a16:creationId xmlns:a16="http://schemas.microsoft.com/office/drawing/2014/main" id="{27B93AD6-4E05-4DB9-A6A8-DA18F5808A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a:extLst>
            <a:ext uri="{FF2B5EF4-FFF2-40B4-BE49-F238E27FC236}">
              <a16:creationId xmlns:a16="http://schemas.microsoft.com/office/drawing/2014/main" id="{7F242C49-34DC-41DA-87D7-77A1ACA017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a:extLst>
            <a:ext uri="{FF2B5EF4-FFF2-40B4-BE49-F238E27FC236}">
              <a16:creationId xmlns:a16="http://schemas.microsoft.com/office/drawing/2014/main" id="{52215FD9-B3EE-4025-97D0-F12EECC417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a:extLst>
            <a:ext uri="{FF2B5EF4-FFF2-40B4-BE49-F238E27FC236}">
              <a16:creationId xmlns:a16="http://schemas.microsoft.com/office/drawing/2014/main" id="{B4953786-2E8C-4A06-9403-ECCAACB23A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a:extLst>
            <a:ext uri="{FF2B5EF4-FFF2-40B4-BE49-F238E27FC236}">
              <a16:creationId xmlns:a16="http://schemas.microsoft.com/office/drawing/2014/main" id="{C7A7BAA6-EC71-4515-9C6C-27B1E39777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a:extLst>
            <a:ext uri="{FF2B5EF4-FFF2-40B4-BE49-F238E27FC236}">
              <a16:creationId xmlns:a16="http://schemas.microsoft.com/office/drawing/2014/main" id="{957717A9-AF23-4A0B-BB71-820D32ED6D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a:extLst>
            <a:ext uri="{FF2B5EF4-FFF2-40B4-BE49-F238E27FC236}">
              <a16:creationId xmlns:a16="http://schemas.microsoft.com/office/drawing/2014/main" id="{15C92DCA-95D1-48D9-A5CD-FB9085183B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a:extLst>
            <a:ext uri="{FF2B5EF4-FFF2-40B4-BE49-F238E27FC236}">
              <a16:creationId xmlns:a16="http://schemas.microsoft.com/office/drawing/2014/main" id="{CCB058AE-90CE-4106-BBEB-0BB1E9F21B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a:extLst>
            <a:ext uri="{FF2B5EF4-FFF2-40B4-BE49-F238E27FC236}">
              <a16:creationId xmlns:a16="http://schemas.microsoft.com/office/drawing/2014/main" id="{814E66C6-0F5B-4A7C-9832-D5741C19B4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8" name="直線コネクタ 327">
          <a:extLst>
            <a:ext uri="{FF2B5EF4-FFF2-40B4-BE49-F238E27FC236}">
              <a16:creationId xmlns:a16="http://schemas.microsoft.com/office/drawing/2014/main" id="{02FA391F-2C67-4D53-9E10-BC13C785D8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9" name="テキスト ボックス 328">
          <a:extLst>
            <a:ext uri="{FF2B5EF4-FFF2-40B4-BE49-F238E27FC236}">
              <a16:creationId xmlns:a16="http://schemas.microsoft.com/office/drawing/2014/main" id="{D521CFCA-F31B-4164-B36A-5E26A8E6DBE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0" name="直線コネクタ 329">
          <a:extLst>
            <a:ext uri="{FF2B5EF4-FFF2-40B4-BE49-F238E27FC236}">
              <a16:creationId xmlns:a16="http://schemas.microsoft.com/office/drawing/2014/main" id="{90CEE076-AF1F-4191-9353-44D9F44C261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1" name="テキスト ボックス 330">
          <a:extLst>
            <a:ext uri="{FF2B5EF4-FFF2-40B4-BE49-F238E27FC236}">
              <a16:creationId xmlns:a16="http://schemas.microsoft.com/office/drawing/2014/main" id="{E6674B1B-93EA-4FBC-ADB1-B215B58B53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2" name="直線コネクタ 331">
          <a:extLst>
            <a:ext uri="{FF2B5EF4-FFF2-40B4-BE49-F238E27FC236}">
              <a16:creationId xmlns:a16="http://schemas.microsoft.com/office/drawing/2014/main" id="{9C76AE52-7880-49A1-95DE-99E8307291E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3" name="テキスト ボックス 332">
          <a:extLst>
            <a:ext uri="{FF2B5EF4-FFF2-40B4-BE49-F238E27FC236}">
              <a16:creationId xmlns:a16="http://schemas.microsoft.com/office/drawing/2014/main" id="{E228DAA4-21FC-4787-864C-C1F3987C3DC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4" name="直線コネクタ 333">
          <a:extLst>
            <a:ext uri="{FF2B5EF4-FFF2-40B4-BE49-F238E27FC236}">
              <a16:creationId xmlns:a16="http://schemas.microsoft.com/office/drawing/2014/main" id="{DE0EC0E3-C07E-4EB8-9A95-7B7FED2432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5" name="テキスト ボックス 334">
          <a:extLst>
            <a:ext uri="{FF2B5EF4-FFF2-40B4-BE49-F238E27FC236}">
              <a16:creationId xmlns:a16="http://schemas.microsoft.com/office/drawing/2014/main" id="{27BB24D6-21C0-4EFB-B0DE-DAC63A07CE4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6" name="直線コネクタ 335">
          <a:extLst>
            <a:ext uri="{FF2B5EF4-FFF2-40B4-BE49-F238E27FC236}">
              <a16:creationId xmlns:a16="http://schemas.microsoft.com/office/drawing/2014/main" id="{26F81E55-2547-44FC-AD80-839178DF862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7" name="テキスト ボックス 336">
          <a:extLst>
            <a:ext uri="{FF2B5EF4-FFF2-40B4-BE49-F238E27FC236}">
              <a16:creationId xmlns:a16="http://schemas.microsoft.com/office/drawing/2014/main" id="{630EE004-380A-4753-9906-41EF690AD8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8" name="直線コネクタ 337">
          <a:extLst>
            <a:ext uri="{FF2B5EF4-FFF2-40B4-BE49-F238E27FC236}">
              <a16:creationId xmlns:a16="http://schemas.microsoft.com/office/drawing/2014/main" id="{7F44EF49-AD55-446B-986B-0A9918BEE05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9" name="テキスト ボックス 338">
          <a:extLst>
            <a:ext uri="{FF2B5EF4-FFF2-40B4-BE49-F238E27FC236}">
              <a16:creationId xmlns:a16="http://schemas.microsoft.com/office/drawing/2014/main" id="{740768BA-B395-4EAF-89D6-FD671849826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0" name="直線コネクタ 339">
          <a:extLst>
            <a:ext uri="{FF2B5EF4-FFF2-40B4-BE49-F238E27FC236}">
              <a16:creationId xmlns:a16="http://schemas.microsoft.com/office/drawing/2014/main" id="{E3736C7A-6B52-4F85-ABA7-8E5D4E304D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1" name="テキスト ボックス 340">
          <a:extLst>
            <a:ext uri="{FF2B5EF4-FFF2-40B4-BE49-F238E27FC236}">
              <a16:creationId xmlns:a16="http://schemas.microsoft.com/office/drawing/2014/main" id="{3B412641-D343-4293-9C39-AC760550F46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2" name="【認定こども園・幼稚園・保育所】&#10;有形固定資産減価償却率グラフ枠">
          <a:extLst>
            <a:ext uri="{FF2B5EF4-FFF2-40B4-BE49-F238E27FC236}">
              <a16:creationId xmlns:a16="http://schemas.microsoft.com/office/drawing/2014/main" id="{CB66B565-4633-4A29-9343-ECF958912A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43" name="直線コネクタ 342">
          <a:extLst>
            <a:ext uri="{FF2B5EF4-FFF2-40B4-BE49-F238E27FC236}">
              <a16:creationId xmlns:a16="http://schemas.microsoft.com/office/drawing/2014/main" id="{6EC72490-5263-420F-9673-FB6AB753CEC3}"/>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44" name="【認定こども園・幼稚園・保育所】&#10;有形固定資産減価償却率最小値テキスト">
          <a:extLst>
            <a:ext uri="{FF2B5EF4-FFF2-40B4-BE49-F238E27FC236}">
              <a16:creationId xmlns:a16="http://schemas.microsoft.com/office/drawing/2014/main" id="{F168806F-EA39-4067-A3B0-BD5B706B616B}"/>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45" name="直線コネクタ 344">
          <a:extLst>
            <a:ext uri="{FF2B5EF4-FFF2-40B4-BE49-F238E27FC236}">
              <a16:creationId xmlns:a16="http://schemas.microsoft.com/office/drawing/2014/main" id="{30DE6BEE-5D6C-4434-ABE5-0099A7B7720A}"/>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6" name="【認定こども園・幼稚園・保育所】&#10;有形固定資産減価償却率最大値テキスト">
          <a:extLst>
            <a:ext uri="{FF2B5EF4-FFF2-40B4-BE49-F238E27FC236}">
              <a16:creationId xmlns:a16="http://schemas.microsoft.com/office/drawing/2014/main" id="{30DCD3F5-805A-4704-85E5-87A63ED1A53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7" name="直線コネクタ 346">
          <a:extLst>
            <a:ext uri="{FF2B5EF4-FFF2-40B4-BE49-F238E27FC236}">
              <a16:creationId xmlns:a16="http://schemas.microsoft.com/office/drawing/2014/main" id="{4F728C0C-64B5-4E9A-974D-98442CE91BD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48" name="【認定こども園・幼稚園・保育所】&#10;有形固定資産減価償却率平均値テキスト">
          <a:extLst>
            <a:ext uri="{FF2B5EF4-FFF2-40B4-BE49-F238E27FC236}">
              <a16:creationId xmlns:a16="http://schemas.microsoft.com/office/drawing/2014/main" id="{1D66784C-F55C-452B-AE0E-901A90EFB22B}"/>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49" name="フローチャート: 判断 348">
          <a:extLst>
            <a:ext uri="{FF2B5EF4-FFF2-40B4-BE49-F238E27FC236}">
              <a16:creationId xmlns:a16="http://schemas.microsoft.com/office/drawing/2014/main" id="{4F33E809-2FFD-4582-B736-D0EBEFB01C8B}"/>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50" name="フローチャート: 判断 349">
          <a:extLst>
            <a:ext uri="{FF2B5EF4-FFF2-40B4-BE49-F238E27FC236}">
              <a16:creationId xmlns:a16="http://schemas.microsoft.com/office/drawing/2014/main" id="{6ED06F2E-4CF5-4CC4-BB5D-820E0DB21306}"/>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51" name="フローチャート: 判断 350">
          <a:extLst>
            <a:ext uri="{FF2B5EF4-FFF2-40B4-BE49-F238E27FC236}">
              <a16:creationId xmlns:a16="http://schemas.microsoft.com/office/drawing/2014/main" id="{FB27A4CD-4431-449F-BB20-DB097C093DD2}"/>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52" name="フローチャート: 判断 351">
          <a:extLst>
            <a:ext uri="{FF2B5EF4-FFF2-40B4-BE49-F238E27FC236}">
              <a16:creationId xmlns:a16="http://schemas.microsoft.com/office/drawing/2014/main" id="{99F09628-0E85-4D3D-9B17-2345F5E952F5}"/>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40343198-7E67-4DC5-9852-327B4D513D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8E284639-2C1D-42A3-B64B-BDF54414F4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67B757A8-576E-4D38-984A-0B3D93B724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88627487-CFF0-468F-A351-8D8E4CB824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59C47D0F-C0A2-4B01-B3C1-BBD429F43C1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147864</xdr:rowOff>
    </xdr:from>
    <xdr:to>
      <xdr:col>81</xdr:col>
      <xdr:colOff>101600</xdr:colOff>
      <xdr:row>38</xdr:row>
      <xdr:rowOff>78014</xdr:rowOff>
    </xdr:to>
    <xdr:sp macro="" textlink="">
      <xdr:nvSpPr>
        <xdr:cNvPr id="358" name="楕円 357">
          <a:extLst>
            <a:ext uri="{FF2B5EF4-FFF2-40B4-BE49-F238E27FC236}">
              <a16:creationId xmlns:a16="http://schemas.microsoft.com/office/drawing/2014/main" id="{BD63AD3B-911C-49DB-B801-1257CB39EB46}"/>
            </a:ext>
          </a:extLst>
        </xdr:cNvPr>
        <xdr:cNvSpPr/>
      </xdr:nvSpPr>
      <xdr:spPr>
        <a:xfrm>
          <a:off x="15430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30299</xdr:rowOff>
    </xdr:from>
    <xdr:to>
      <xdr:col>72</xdr:col>
      <xdr:colOff>38100</xdr:colOff>
      <xdr:row>39</xdr:row>
      <xdr:rowOff>131899</xdr:rowOff>
    </xdr:to>
    <xdr:sp macro="" textlink="">
      <xdr:nvSpPr>
        <xdr:cNvPr id="359" name="楕円 358">
          <a:extLst>
            <a:ext uri="{FF2B5EF4-FFF2-40B4-BE49-F238E27FC236}">
              <a16:creationId xmlns:a16="http://schemas.microsoft.com/office/drawing/2014/main" id="{025FFE1B-5526-41DA-8CC1-E016D5952E31}"/>
            </a:ext>
          </a:extLst>
        </xdr:cNvPr>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141894</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800F6739-AA57-4E21-A5A7-970EBD3129F5}"/>
            </a:ext>
          </a:extLst>
        </xdr:cNvPr>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135363</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B66E9953-4755-4D36-BD52-3B8EB0F7EEDD}"/>
            </a:ext>
          </a:extLst>
        </xdr:cNvPr>
        <xdr:cNvSpPr txBox="1"/>
      </xdr:nvSpPr>
      <xdr:spPr>
        <a:xfrm>
          <a:off x="14389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362" name="n_3aveValue【認定こども園・幼稚園・保育所】&#10;有形固定資産減価償却率">
          <a:extLst>
            <a:ext uri="{FF2B5EF4-FFF2-40B4-BE49-F238E27FC236}">
              <a16:creationId xmlns:a16="http://schemas.microsoft.com/office/drawing/2014/main" id="{9ACAF6DC-6B49-4484-A6D0-A69458960FC5}"/>
            </a:ext>
          </a:extLst>
        </xdr:cNvPr>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69142</xdr:rowOff>
    </xdr:from>
    <xdr:ext cx="405111" cy="259045"/>
    <xdr:sp macro="" textlink="">
      <xdr:nvSpPr>
        <xdr:cNvPr id="363" name="n_1mainValue【認定こども園・幼稚園・保育所】&#10;有形固定資産減価償却率">
          <a:extLst>
            <a:ext uri="{FF2B5EF4-FFF2-40B4-BE49-F238E27FC236}">
              <a16:creationId xmlns:a16="http://schemas.microsoft.com/office/drawing/2014/main" id="{459BA3C0-6B38-49D5-95FF-35CD124FBDC3}"/>
            </a:ext>
          </a:extLst>
        </xdr:cNvPr>
        <xdr:cNvSpPr txBox="1"/>
      </xdr:nvSpPr>
      <xdr:spPr>
        <a:xfrm>
          <a:off x="15266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364" name="n_3mainValue【認定こども園・幼稚園・保育所】&#10;有形固定資産減価償却率">
          <a:extLst>
            <a:ext uri="{FF2B5EF4-FFF2-40B4-BE49-F238E27FC236}">
              <a16:creationId xmlns:a16="http://schemas.microsoft.com/office/drawing/2014/main" id="{5F824733-2ACA-4E28-BFD9-7918043B1FC1}"/>
            </a:ext>
          </a:extLst>
        </xdr:cNvPr>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80B6153F-9650-40DE-AA44-C25F3D290B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a:extLst>
            <a:ext uri="{FF2B5EF4-FFF2-40B4-BE49-F238E27FC236}">
              <a16:creationId xmlns:a16="http://schemas.microsoft.com/office/drawing/2014/main" id="{C10B4C3C-CE1A-4BB7-BA10-B794379E899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a:extLst>
            <a:ext uri="{FF2B5EF4-FFF2-40B4-BE49-F238E27FC236}">
              <a16:creationId xmlns:a16="http://schemas.microsoft.com/office/drawing/2014/main" id="{A26773FD-79D1-409B-8E39-DBB3C15C91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a:extLst>
            <a:ext uri="{FF2B5EF4-FFF2-40B4-BE49-F238E27FC236}">
              <a16:creationId xmlns:a16="http://schemas.microsoft.com/office/drawing/2014/main" id="{F56B100D-10AA-4F52-AC15-4C7754713C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a:extLst>
            <a:ext uri="{FF2B5EF4-FFF2-40B4-BE49-F238E27FC236}">
              <a16:creationId xmlns:a16="http://schemas.microsoft.com/office/drawing/2014/main" id="{7F1C8C08-5785-4C8F-B09D-78458C0B17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a:extLst>
            <a:ext uri="{FF2B5EF4-FFF2-40B4-BE49-F238E27FC236}">
              <a16:creationId xmlns:a16="http://schemas.microsoft.com/office/drawing/2014/main" id="{A5353E9A-E81F-462E-9BE7-EB00FC41EB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a:extLst>
            <a:ext uri="{FF2B5EF4-FFF2-40B4-BE49-F238E27FC236}">
              <a16:creationId xmlns:a16="http://schemas.microsoft.com/office/drawing/2014/main" id="{51453867-DDA7-4055-B71F-D157C6A238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a:extLst>
            <a:ext uri="{FF2B5EF4-FFF2-40B4-BE49-F238E27FC236}">
              <a16:creationId xmlns:a16="http://schemas.microsoft.com/office/drawing/2014/main" id="{A336F972-E97C-4F53-BB68-86CB16C52F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3" name="テキスト ボックス 372">
          <a:extLst>
            <a:ext uri="{FF2B5EF4-FFF2-40B4-BE49-F238E27FC236}">
              <a16:creationId xmlns:a16="http://schemas.microsoft.com/office/drawing/2014/main" id="{F5DDE70F-4E7B-437B-A834-FF46094941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4" name="直線コネクタ 373">
          <a:extLst>
            <a:ext uri="{FF2B5EF4-FFF2-40B4-BE49-F238E27FC236}">
              <a16:creationId xmlns:a16="http://schemas.microsoft.com/office/drawing/2014/main" id="{58C710E5-2FF3-43BD-8750-6208F6C241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5" name="直線コネクタ 374">
          <a:extLst>
            <a:ext uri="{FF2B5EF4-FFF2-40B4-BE49-F238E27FC236}">
              <a16:creationId xmlns:a16="http://schemas.microsoft.com/office/drawing/2014/main" id="{50C5B4C7-DD11-42A3-ABB6-F4AF69345B7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6" name="テキスト ボックス 375">
          <a:extLst>
            <a:ext uri="{FF2B5EF4-FFF2-40B4-BE49-F238E27FC236}">
              <a16:creationId xmlns:a16="http://schemas.microsoft.com/office/drawing/2014/main" id="{0230B56E-2B44-4531-A494-2ABB8468AA7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7" name="直線コネクタ 376">
          <a:extLst>
            <a:ext uri="{FF2B5EF4-FFF2-40B4-BE49-F238E27FC236}">
              <a16:creationId xmlns:a16="http://schemas.microsoft.com/office/drawing/2014/main" id="{8FB631BD-DF0F-4261-8E5F-54E65F7AC37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8" name="テキスト ボックス 377">
          <a:extLst>
            <a:ext uri="{FF2B5EF4-FFF2-40B4-BE49-F238E27FC236}">
              <a16:creationId xmlns:a16="http://schemas.microsoft.com/office/drawing/2014/main" id="{0BF2709F-9388-4B4B-A79C-A358FE9D944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9" name="直線コネクタ 378">
          <a:extLst>
            <a:ext uri="{FF2B5EF4-FFF2-40B4-BE49-F238E27FC236}">
              <a16:creationId xmlns:a16="http://schemas.microsoft.com/office/drawing/2014/main" id="{59CFD382-1961-48DA-B9EC-432D1C6ECDD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0" name="テキスト ボックス 379">
          <a:extLst>
            <a:ext uri="{FF2B5EF4-FFF2-40B4-BE49-F238E27FC236}">
              <a16:creationId xmlns:a16="http://schemas.microsoft.com/office/drawing/2014/main" id="{7ABF10BD-5EE9-4D76-BBEF-5C09FAF3A16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1" name="直線コネクタ 380">
          <a:extLst>
            <a:ext uri="{FF2B5EF4-FFF2-40B4-BE49-F238E27FC236}">
              <a16:creationId xmlns:a16="http://schemas.microsoft.com/office/drawing/2014/main" id="{C266B33B-9598-4E31-9172-7B3A922F72B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2" name="テキスト ボックス 381">
          <a:extLst>
            <a:ext uri="{FF2B5EF4-FFF2-40B4-BE49-F238E27FC236}">
              <a16:creationId xmlns:a16="http://schemas.microsoft.com/office/drawing/2014/main" id="{6C7C2B9F-6BE1-4148-8E6F-C6AB8AA487C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3" name="直線コネクタ 382">
          <a:extLst>
            <a:ext uri="{FF2B5EF4-FFF2-40B4-BE49-F238E27FC236}">
              <a16:creationId xmlns:a16="http://schemas.microsoft.com/office/drawing/2014/main" id="{B2206536-17BD-4C9A-B9F4-E5494D59D9D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4" name="テキスト ボックス 383">
          <a:extLst>
            <a:ext uri="{FF2B5EF4-FFF2-40B4-BE49-F238E27FC236}">
              <a16:creationId xmlns:a16="http://schemas.microsoft.com/office/drawing/2014/main" id="{D0E41260-723F-423F-85BC-F7DFBA00A0E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5" name="直線コネクタ 384">
          <a:extLst>
            <a:ext uri="{FF2B5EF4-FFF2-40B4-BE49-F238E27FC236}">
              <a16:creationId xmlns:a16="http://schemas.microsoft.com/office/drawing/2014/main" id="{1842F5A2-380D-4988-B39A-7A8E0E3398D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820704F3-7B5F-49E4-9145-454BE0A74AD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a:extLst>
            <a:ext uri="{FF2B5EF4-FFF2-40B4-BE49-F238E27FC236}">
              <a16:creationId xmlns:a16="http://schemas.microsoft.com/office/drawing/2014/main" id="{ADEE99ED-2065-4AE8-8C22-5807603DE0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64CB2D1F-E4F8-4F0D-B5A9-632F7346785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a:extLst>
            <a:ext uri="{FF2B5EF4-FFF2-40B4-BE49-F238E27FC236}">
              <a16:creationId xmlns:a16="http://schemas.microsoft.com/office/drawing/2014/main" id="{4982062F-7CF6-4782-AB02-D1F9350295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390" name="直線コネクタ 389">
          <a:extLst>
            <a:ext uri="{FF2B5EF4-FFF2-40B4-BE49-F238E27FC236}">
              <a16:creationId xmlns:a16="http://schemas.microsoft.com/office/drawing/2014/main" id="{C98C5621-4A3D-4642-844A-A39BF574D24D}"/>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391" name="【認定こども園・幼稚園・保育所】&#10;一人当たり面積最小値テキスト">
          <a:extLst>
            <a:ext uri="{FF2B5EF4-FFF2-40B4-BE49-F238E27FC236}">
              <a16:creationId xmlns:a16="http://schemas.microsoft.com/office/drawing/2014/main" id="{E59141C4-EA96-4710-A40C-BF04ADEBA9A7}"/>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392" name="直線コネクタ 391">
          <a:extLst>
            <a:ext uri="{FF2B5EF4-FFF2-40B4-BE49-F238E27FC236}">
              <a16:creationId xmlns:a16="http://schemas.microsoft.com/office/drawing/2014/main" id="{1113EC58-9407-4BE9-82BD-D597188A649B}"/>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393" name="【認定こども園・幼稚園・保育所】&#10;一人当たり面積最大値テキスト">
          <a:extLst>
            <a:ext uri="{FF2B5EF4-FFF2-40B4-BE49-F238E27FC236}">
              <a16:creationId xmlns:a16="http://schemas.microsoft.com/office/drawing/2014/main" id="{76497A84-F987-43B9-ADF2-C538A00A9D7D}"/>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394" name="直線コネクタ 393">
          <a:extLst>
            <a:ext uri="{FF2B5EF4-FFF2-40B4-BE49-F238E27FC236}">
              <a16:creationId xmlns:a16="http://schemas.microsoft.com/office/drawing/2014/main" id="{AF33105A-4FFF-4D1C-9C36-F0F88A1B7253}"/>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395" name="【認定こども園・幼稚園・保育所】&#10;一人当たり面積平均値テキスト">
          <a:extLst>
            <a:ext uri="{FF2B5EF4-FFF2-40B4-BE49-F238E27FC236}">
              <a16:creationId xmlns:a16="http://schemas.microsoft.com/office/drawing/2014/main" id="{55DBAB97-24BE-42FD-945E-EB774DF2EA68}"/>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396" name="フローチャート: 判断 395">
          <a:extLst>
            <a:ext uri="{FF2B5EF4-FFF2-40B4-BE49-F238E27FC236}">
              <a16:creationId xmlns:a16="http://schemas.microsoft.com/office/drawing/2014/main" id="{9D5F443A-32FC-4DF9-A873-995A5B37725E}"/>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397" name="フローチャート: 判断 396">
          <a:extLst>
            <a:ext uri="{FF2B5EF4-FFF2-40B4-BE49-F238E27FC236}">
              <a16:creationId xmlns:a16="http://schemas.microsoft.com/office/drawing/2014/main" id="{3E5FAB80-F0F5-490A-A2FF-8612FA8F8C2C}"/>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398" name="フローチャート: 判断 397">
          <a:extLst>
            <a:ext uri="{FF2B5EF4-FFF2-40B4-BE49-F238E27FC236}">
              <a16:creationId xmlns:a16="http://schemas.microsoft.com/office/drawing/2014/main" id="{27A21724-0E32-4976-9426-B467D4EC1F27}"/>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399" name="フローチャート: 判断 398">
          <a:extLst>
            <a:ext uri="{FF2B5EF4-FFF2-40B4-BE49-F238E27FC236}">
              <a16:creationId xmlns:a16="http://schemas.microsoft.com/office/drawing/2014/main" id="{6BBAA2CE-31A3-40A5-BEE2-E467DFF45C2E}"/>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A3272DE1-3A48-4AAA-B173-FEAD8EFDEC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BD73EF1-BEED-4416-AE9D-8D5299FDE2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370BD938-B58B-4A02-8F89-3141F83298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39D623D9-F5A8-4892-BC54-7208654992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2E413CB9-6A46-4792-9BB8-77F739B477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46083</xdr:rowOff>
    </xdr:from>
    <xdr:to>
      <xdr:col>112</xdr:col>
      <xdr:colOff>38100</xdr:colOff>
      <xdr:row>40</xdr:row>
      <xdr:rowOff>147683</xdr:rowOff>
    </xdr:to>
    <xdr:sp macro="" textlink="">
      <xdr:nvSpPr>
        <xdr:cNvPr id="405" name="楕円 404">
          <a:extLst>
            <a:ext uri="{FF2B5EF4-FFF2-40B4-BE49-F238E27FC236}">
              <a16:creationId xmlns:a16="http://schemas.microsoft.com/office/drawing/2014/main" id="{DE3C9B70-1116-4C3F-892A-ACAAF39A7921}"/>
            </a:ext>
          </a:extLst>
        </xdr:cNvPr>
        <xdr:cNvSpPr/>
      </xdr:nvSpPr>
      <xdr:spPr>
        <a:xfrm>
          <a:off x="212725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54791</xdr:rowOff>
    </xdr:from>
    <xdr:to>
      <xdr:col>102</xdr:col>
      <xdr:colOff>165100</xdr:colOff>
      <xdr:row>40</xdr:row>
      <xdr:rowOff>156391</xdr:rowOff>
    </xdr:to>
    <xdr:sp macro="" textlink="">
      <xdr:nvSpPr>
        <xdr:cNvPr id="406" name="楕円 405">
          <a:extLst>
            <a:ext uri="{FF2B5EF4-FFF2-40B4-BE49-F238E27FC236}">
              <a16:creationId xmlns:a16="http://schemas.microsoft.com/office/drawing/2014/main" id="{5B9B7247-BF5E-42A4-89A3-A3697B1D1D41}"/>
            </a:ext>
          </a:extLst>
        </xdr:cNvPr>
        <xdr:cNvSpPr/>
      </xdr:nvSpPr>
      <xdr:spPr>
        <a:xfrm>
          <a:off x="19494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57530</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AAECEABE-235C-4751-9880-D1A414F4B158}"/>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F7F920CC-D078-41AD-8567-8FAC255105C5}"/>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129920</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F1FF0293-C1D2-4D39-9CE2-B7321E55035F}"/>
            </a:ext>
          </a:extLst>
        </xdr:cNvPr>
        <xdr:cNvSpPr txBox="1"/>
      </xdr:nvSpPr>
      <xdr:spPr>
        <a:xfrm>
          <a:off x="19310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138810</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57A0CA8C-93DF-4833-8D0B-18032334BE62}"/>
            </a:ext>
          </a:extLst>
        </xdr:cNvPr>
        <xdr:cNvSpPr txBox="1"/>
      </xdr:nvSpPr>
      <xdr:spPr>
        <a:xfrm>
          <a:off x="21075727" y="699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147518</xdr:rowOff>
    </xdr:from>
    <xdr:ext cx="469744" cy="259045"/>
    <xdr:sp macro="" textlink="">
      <xdr:nvSpPr>
        <xdr:cNvPr id="411" name="n_3mainValue【認定こども園・幼稚園・保育所】&#10;一人当たり面積">
          <a:extLst>
            <a:ext uri="{FF2B5EF4-FFF2-40B4-BE49-F238E27FC236}">
              <a16:creationId xmlns:a16="http://schemas.microsoft.com/office/drawing/2014/main" id="{8FCEACED-89DF-477E-B916-AF6888661010}"/>
            </a:ext>
          </a:extLst>
        </xdr:cNvPr>
        <xdr:cNvSpPr txBox="1"/>
      </xdr:nvSpPr>
      <xdr:spPr>
        <a:xfrm>
          <a:off x="19310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853BEE58-3A3F-4540-A201-6C639CA1CC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BF275761-100C-4F30-951D-6AD7C2F594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6BABC52D-4EC9-4DD5-AC8D-83BEF3DCC8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11A5660-0857-446E-A7B5-E0FA53B78A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F314E9D7-0F4E-4E07-A452-9A3DDFEF69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93C1B083-AC42-40BA-81E2-EE6A5A9CE4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9A6210E-F094-4746-936D-97CD374C170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1A53BB65-1A21-49AE-9C18-5ECCFA0209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C0537D80-DC4A-4584-BC13-F0AA19C465C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12184A03-5E74-4544-A209-9E09892532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2" name="テキスト ボックス 421">
          <a:extLst>
            <a:ext uri="{FF2B5EF4-FFF2-40B4-BE49-F238E27FC236}">
              <a16:creationId xmlns:a16="http://schemas.microsoft.com/office/drawing/2014/main" id="{24258E06-3DB4-4E4C-B412-7A97B2152FC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5734408-30BB-4FAA-BA29-9AD96F2C14C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a:extLst>
            <a:ext uri="{FF2B5EF4-FFF2-40B4-BE49-F238E27FC236}">
              <a16:creationId xmlns:a16="http://schemas.microsoft.com/office/drawing/2014/main" id="{6ACD99A4-E49F-4B47-A5CA-A53435ED5B1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84B03558-E342-48AF-AEBD-102EF5AF5CD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C99F07CE-3AC9-4B47-A61B-EC21BA944CB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316D813A-616B-4580-80D4-E279FE6B5D0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B2EE989A-8D49-418E-A867-AE2340DCD7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E3F6762C-6C9F-4088-A052-630A1508A1D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F19ED9E2-05E8-42BE-A7BB-D12A984FCFB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CDBC8863-3171-4CE4-836B-31EE19EEEB2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EC011FC9-00C7-4D5F-B49F-96A96BBF32B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9E6C749D-033A-46C3-B15F-78B4AEAD62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C70CDCF-81C7-4F84-97E7-8155F901635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DF1A36B4-A5E5-42EE-9DEF-D0B8DAB934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36" name="直線コネクタ 435">
          <a:extLst>
            <a:ext uri="{FF2B5EF4-FFF2-40B4-BE49-F238E27FC236}">
              <a16:creationId xmlns:a16="http://schemas.microsoft.com/office/drawing/2014/main" id="{7E74D3EA-99A4-4BD8-8726-59A12988B48B}"/>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D915E48-725D-48E7-A511-A408E1C4913D}"/>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38" name="直線コネクタ 437">
          <a:extLst>
            <a:ext uri="{FF2B5EF4-FFF2-40B4-BE49-F238E27FC236}">
              <a16:creationId xmlns:a16="http://schemas.microsoft.com/office/drawing/2014/main" id="{DEE26363-6070-46BC-8CC0-3777F6C9BA5E}"/>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7B83B118-455F-4031-B904-763FA72A4F99}"/>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40" name="直線コネクタ 439">
          <a:extLst>
            <a:ext uri="{FF2B5EF4-FFF2-40B4-BE49-F238E27FC236}">
              <a16:creationId xmlns:a16="http://schemas.microsoft.com/office/drawing/2014/main" id="{98700CF0-E605-472F-A587-1ED10C1E3E73}"/>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23D04655-7BDA-4204-B65A-95AA9895FEF4}"/>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42" name="フローチャート: 判断 441">
          <a:extLst>
            <a:ext uri="{FF2B5EF4-FFF2-40B4-BE49-F238E27FC236}">
              <a16:creationId xmlns:a16="http://schemas.microsoft.com/office/drawing/2014/main" id="{BAB42FB0-B278-473D-B6E5-7712E853277B}"/>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3" name="フローチャート: 判断 442">
          <a:extLst>
            <a:ext uri="{FF2B5EF4-FFF2-40B4-BE49-F238E27FC236}">
              <a16:creationId xmlns:a16="http://schemas.microsoft.com/office/drawing/2014/main" id="{50679351-A75C-42CC-B9E3-E9DDCD7881D4}"/>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44" name="フローチャート: 判断 443">
          <a:extLst>
            <a:ext uri="{FF2B5EF4-FFF2-40B4-BE49-F238E27FC236}">
              <a16:creationId xmlns:a16="http://schemas.microsoft.com/office/drawing/2014/main" id="{88E1FEF8-8A0C-4A9C-BF60-B77D1D328278}"/>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45" name="フローチャート: 判断 444">
          <a:extLst>
            <a:ext uri="{FF2B5EF4-FFF2-40B4-BE49-F238E27FC236}">
              <a16:creationId xmlns:a16="http://schemas.microsoft.com/office/drawing/2014/main" id="{66486C4E-EBD4-4921-81F9-4F7199AED798}"/>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54669F6F-4363-4261-B140-1D0739AF55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1A0E938-C47C-4F29-B101-1DBF0F80D1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4AA50C1-AD89-4D73-951E-B3B550C653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F338876B-59AE-4A99-BAD5-EC9FBDDEA3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156FB20-7E77-43B6-AAF8-BCB4BFCE057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38735</xdr:rowOff>
    </xdr:from>
    <xdr:to>
      <xdr:col>81</xdr:col>
      <xdr:colOff>101600</xdr:colOff>
      <xdr:row>57</xdr:row>
      <xdr:rowOff>140335</xdr:rowOff>
    </xdr:to>
    <xdr:sp macro="" textlink="">
      <xdr:nvSpPr>
        <xdr:cNvPr id="451" name="楕円 450">
          <a:extLst>
            <a:ext uri="{FF2B5EF4-FFF2-40B4-BE49-F238E27FC236}">
              <a16:creationId xmlns:a16="http://schemas.microsoft.com/office/drawing/2014/main" id="{087FE2F3-9905-43CB-B540-05F9B24713C2}"/>
            </a:ext>
          </a:extLst>
        </xdr:cNvPr>
        <xdr:cNvSpPr/>
      </xdr:nvSpPr>
      <xdr:spPr>
        <a:xfrm>
          <a:off x="15430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147320</xdr:rowOff>
    </xdr:from>
    <xdr:to>
      <xdr:col>72</xdr:col>
      <xdr:colOff>38100</xdr:colOff>
      <xdr:row>58</xdr:row>
      <xdr:rowOff>77470</xdr:rowOff>
    </xdr:to>
    <xdr:sp macro="" textlink="">
      <xdr:nvSpPr>
        <xdr:cNvPr id="452" name="楕円 451">
          <a:extLst>
            <a:ext uri="{FF2B5EF4-FFF2-40B4-BE49-F238E27FC236}">
              <a16:creationId xmlns:a16="http://schemas.microsoft.com/office/drawing/2014/main" id="{6C719E16-AA64-4551-B9CA-691808228818}"/>
            </a:ext>
          </a:extLst>
        </xdr:cNvPr>
        <xdr:cNvSpPr/>
      </xdr:nvSpPr>
      <xdr:spPr>
        <a:xfrm>
          <a:off x="1365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104792</xdr:rowOff>
    </xdr:from>
    <xdr:ext cx="405111" cy="259045"/>
    <xdr:sp macro="" textlink="">
      <xdr:nvSpPr>
        <xdr:cNvPr id="453" name="n_1aveValue【学校施設】&#10;有形固定資産減価償却率">
          <a:extLst>
            <a:ext uri="{FF2B5EF4-FFF2-40B4-BE49-F238E27FC236}">
              <a16:creationId xmlns:a16="http://schemas.microsoft.com/office/drawing/2014/main" id="{3444398F-F317-4879-9285-2494B3F2135C}"/>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454" name="n_2aveValue【学校施設】&#10;有形固定資産減価償却率">
          <a:extLst>
            <a:ext uri="{FF2B5EF4-FFF2-40B4-BE49-F238E27FC236}">
              <a16:creationId xmlns:a16="http://schemas.microsoft.com/office/drawing/2014/main" id="{CFB1ECF7-822F-4201-B9D8-091684E6A39E}"/>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55" name="n_3aveValue【学校施設】&#10;有形固定資産減価償却率">
          <a:extLst>
            <a:ext uri="{FF2B5EF4-FFF2-40B4-BE49-F238E27FC236}">
              <a16:creationId xmlns:a16="http://schemas.microsoft.com/office/drawing/2014/main" id="{A75C7B70-F325-41B1-AEEA-0C1953266D43}"/>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156862</xdr:rowOff>
    </xdr:from>
    <xdr:ext cx="405111" cy="259045"/>
    <xdr:sp macro="" textlink="">
      <xdr:nvSpPr>
        <xdr:cNvPr id="456" name="n_1mainValue【学校施設】&#10;有形固定資産減価償却率">
          <a:extLst>
            <a:ext uri="{FF2B5EF4-FFF2-40B4-BE49-F238E27FC236}">
              <a16:creationId xmlns:a16="http://schemas.microsoft.com/office/drawing/2014/main" id="{83B56CA6-CB1E-40E3-9428-72722E49E567}"/>
            </a:ext>
          </a:extLst>
        </xdr:cNvPr>
        <xdr:cNvSpPr txBox="1"/>
      </xdr:nvSpPr>
      <xdr:spPr>
        <a:xfrm>
          <a:off x="15266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93997</xdr:rowOff>
    </xdr:from>
    <xdr:ext cx="405111" cy="259045"/>
    <xdr:sp macro="" textlink="">
      <xdr:nvSpPr>
        <xdr:cNvPr id="457" name="n_3mainValue【学校施設】&#10;有形固定資産減価償却率">
          <a:extLst>
            <a:ext uri="{FF2B5EF4-FFF2-40B4-BE49-F238E27FC236}">
              <a16:creationId xmlns:a16="http://schemas.microsoft.com/office/drawing/2014/main" id="{A5578606-91E4-4BD3-8716-573240B57B85}"/>
            </a:ext>
          </a:extLst>
        </xdr:cNvPr>
        <xdr:cNvSpPr txBox="1"/>
      </xdr:nvSpPr>
      <xdr:spPr>
        <a:xfrm>
          <a:off x="13500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a:extLst>
            <a:ext uri="{FF2B5EF4-FFF2-40B4-BE49-F238E27FC236}">
              <a16:creationId xmlns:a16="http://schemas.microsoft.com/office/drawing/2014/main" id="{A79A8C72-533C-4170-A3BF-022D10010B0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a:extLst>
            <a:ext uri="{FF2B5EF4-FFF2-40B4-BE49-F238E27FC236}">
              <a16:creationId xmlns:a16="http://schemas.microsoft.com/office/drawing/2014/main" id="{BE7E6811-5046-4566-9628-EF0311CCA8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a:extLst>
            <a:ext uri="{FF2B5EF4-FFF2-40B4-BE49-F238E27FC236}">
              <a16:creationId xmlns:a16="http://schemas.microsoft.com/office/drawing/2014/main" id="{FF9373BC-01CF-4DE9-932C-5BC0F214C3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a:extLst>
            <a:ext uri="{FF2B5EF4-FFF2-40B4-BE49-F238E27FC236}">
              <a16:creationId xmlns:a16="http://schemas.microsoft.com/office/drawing/2014/main" id="{79A59E6A-6B67-4A81-9838-02471EFF3D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a:extLst>
            <a:ext uri="{FF2B5EF4-FFF2-40B4-BE49-F238E27FC236}">
              <a16:creationId xmlns:a16="http://schemas.microsoft.com/office/drawing/2014/main" id="{AA84A9E0-009E-4DE3-B415-70FAA5B8D9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a:extLst>
            <a:ext uri="{FF2B5EF4-FFF2-40B4-BE49-F238E27FC236}">
              <a16:creationId xmlns:a16="http://schemas.microsoft.com/office/drawing/2014/main" id="{3689666B-41FC-431C-8952-5D181198CBB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a:extLst>
            <a:ext uri="{FF2B5EF4-FFF2-40B4-BE49-F238E27FC236}">
              <a16:creationId xmlns:a16="http://schemas.microsoft.com/office/drawing/2014/main" id="{BDBA69FC-194C-42D3-996B-9D2758BDE6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a:extLst>
            <a:ext uri="{FF2B5EF4-FFF2-40B4-BE49-F238E27FC236}">
              <a16:creationId xmlns:a16="http://schemas.microsoft.com/office/drawing/2014/main" id="{66DF6D3F-4797-4B7E-A9FC-302248120B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a:extLst>
            <a:ext uri="{FF2B5EF4-FFF2-40B4-BE49-F238E27FC236}">
              <a16:creationId xmlns:a16="http://schemas.microsoft.com/office/drawing/2014/main" id="{07398480-DE7B-4968-BBA4-FE4415CF3E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a:extLst>
            <a:ext uri="{FF2B5EF4-FFF2-40B4-BE49-F238E27FC236}">
              <a16:creationId xmlns:a16="http://schemas.microsoft.com/office/drawing/2014/main" id="{EFE12E23-0F8E-4A3A-B27C-DE3E80FEDD1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68" name="直線コネクタ 467">
          <a:extLst>
            <a:ext uri="{FF2B5EF4-FFF2-40B4-BE49-F238E27FC236}">
              <a16:creationId xmlns:a16="http://schemas.microsoft.com/office/drawing/2014/main" id="{3A822132-5AE3-4E43-A4F9-6E0EF4251B4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69" name="テキスト ボックス 468">
          <a:extLst>
            <a:ext uri="{FF2B5EF4-FFF2-40B4-BE49-F238E27FC236}">
              <a16:creationId xmlns:a16="http://schemas.microsoft.com/office/drawing/2014/main" id="{AE1F02A0-6214-4E49-AA64-C3D9D347E58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0" name="直線コネクタ 469">
          <a:extLst>
            <a:ext uri="{FF2B5EF4-FFF2-40B4-BE49-F238E27FC236}">
              <a16:creationId xmlns:a16="http://schemas.microsoft.com/office/drawing/2014/main" id="{9C51A1AF-2F16-4874-86E6-9E710C893C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71" name="テキスト ボックス 470">
          <a:extLst>
            <a:ext uri="{FF2B5EF4-FFF2-40B4-BE49-F238E27FC236}">
              <a16:creationId xmlns:a16="http://schemas.microsoft.com/office/drawing/2014/main" id="{D8AAE903-1F7D-43C5-9B56-63BB2276E01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2" name="直線コネクタ 471">
          <a:extLst>
            <a:ext uri="{FF2B5EF4-FFF2-40B4-BE49-F238E27FC236}">
              <a16:creationId xmlns:a16="http://schemas.microsoft.com/office/drawing/2014/main" id="{074CFE42-E1DB-4DE1-9281-38086CD80EF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73" name="テキスト ボックス 472">
          <a:extLst>
            <a:ext uri="{FF2B5EF4-FFF2-40B4-BE49-F238E27FC236}">
              <a16:creationId xmlns:a16="http://schemas.microsoft.com/office/drawing/2014/main" id="{D4E4B8CC-D615-4642-BE79-16486A4ECEF6}"/>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BE60CA02-7EE0-4DD8-86DC-986EB86F50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a:extLst>
            <a:ext uri="{FF2B5EF4-FFF2-40B4-BE49-F238E27FC236}">
              <a16:creationId xmlns:a16="http://schemas.microsoft.com/office/drawing/2014/main" id="{E856EC92-0C8F-4639-95DB-1BEFE7F8816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a:extLst>
            <a:ext uri="{FF2B5EF4-FFF2-40B4-BE49-F238E27FC236}">
              <a16:creationId xmlns:a16="http://schemas.microsoft.com/office/drawing/2014/main" id="{3B6C1BC5-5694-4FBB-93D5-33F07DBF3B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77" name="直線コネクタ 476">
          <a:extLst>
            <a:ext uri="{FF2B5EF4-FFF2-40B4-BE49-F238E27FC236}">
              <a16:creationId xmlns:a16="http://schemas.microsoft.com/office/drawing/2014/main" id="{D2F2534B-6605-4A11-9FA6-2552BF7F43AA}"/>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78" name="【学校施設】&#10;一人当たり面積最小値テキスト">
          <a:extLst>
            <a:ext uri="{FF2B5EF4-FFF2-40B4-BE49-F238E27FC236}">
              <a16:creationId xmlns:a16="http://schemas.microsoft.com/office/drawing/2014/main" id="{C243D03C-F600-456E-9C98-679E97E6EC61}"/>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79" name="直線コネクタ 478">
          <a:extLst>
            <a:ext uri="{FF2B5EF4-FFF2-40B4-BE49-F238E27FC236}">
              <a16:creationId xmlns:a16="http://schemas.microsoft.com/office/drawing/2014/main" id="{A526E270-2B23-44D8-A637-6D4BED463F4F}"/>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80" name="【学校施設】&#10;一人当たり面積最大値テキスト">
          <a:extLst>
            <a:ext uri="{FF2B5EF4-FFF2-40B4-BE49-F238E27FC236}">
              <a16:creationId xmlns:a16="http://schemas.microsoft.com/office/drawing/2014/main" id="{2BBFD388-6EDE-4E4C-A743-C6EEE69E2FA8}"/>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81" name="直線コネクタ 480">
          <a:extLst>
            <a:ext uri="{FF2B5EF4-FFF2-40B4-BE49-F238E27FC236}">
              <a16:creationId xmlns:a16="http://schemas.microsoft.com/office/drawing/2014/main" id="{C80F11A1-E14D-4BF3-ACE8-FF13CC08C4C2}"/>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482" name="【学校施設】&#10;一人当たり面積平均値テキスト">
          <a:extLst>
            <a:ext uri="{FF2B5EF4-FFF2-40B4-BE49-F238E27FC236}">
              <a16:creationId xmlns:a16="http://schemas.microsoft.com/office/drawing/2014/main" id="{F1F11C6A-B163-4914-893E-F5A619072588}"/>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83" name="フローチャート: 判断 482">
          <a:extLst>
            <a:ext uri="{FF2B5EF4-FFF2-40B4-BE49-F238E27FC236}">
              <a16:creationId xmlns:a16="http://schemas.microsoft.com/office/drawing/2014/main" id="{8E016596-B1F6-4D03-A0E5-2A09A60CE663}"/>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84" name="フローチャート: 判断 483">
          <a:extLst>
            <a:ext uri="{FF2B5EF4-FFF2-40B4-BE49-F238E27FC236}">
              <a16:creationId xmlns:a16="http://schemas.microsoft.com/office/drawing/2014/main" id="{3E45441A-E688-454C-BD4B-04096A644935}"/>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85" name="フローチャート: 判断 484">
          <a:extLst>
            <a:ext uri="{FF2B5EF4-FFF2-40B4-BE49-F238E27FC236}">
              <a16:creationId xmlns:a16="http://schemas.microsoft.com/office/drawing/2014/main" id="{5BDC011F-A04F-48BB-A44B-41A68EAAB134}"/>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86" name="フローチャート: 判断 485">
          <a:extLst>
            <a:ext uri="{FF2B5EF4-FFF2-40B4-BE49-F238E27FC236}">
              <a16:creationId xmlns:a16="http://schemas.microsoft.com/office/drawing/2014/main" id="{3819A20E-60DF-4D68-944A-09B1231773F5}"/>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16226FAE-F4DA-4907-B59B-48258C7E5D0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A65A9F2A-4499-48DC-A4E2-52AE9D303D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9895CC48-BFC5-4891-B566-58FFB6247DB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FEC559B0-94F3-4DBA-AD5D-AEE3821884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447D0B26-B88D-4735-93D5-CC34472A1AB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29781</xdr:rowOff>
    </xdr:from>
    <xdr:to>
      <xdr:col>112</xdr:col>
      <xdr:colOff>38100</xdr:colOff>
      <xdr:row>60</xdr:row>
      <xdr:rowOff>131381</xdr:rowOff>
    </xdr:to>
    <xdr:sp macro="" textlink="">
      <xdr:nvSpPr>
        <xdr:cNvPr id="492" name="楕円 491">
          <a:extLst>
            <a:ext uri="{FF2B5EF4-FFF2-40B4-BE49-F238E27FC236}">
              <a16:creationId xmlns:a16="http://schemas.microsoft.com/office/drawing/2014/main" id="{BE373B73-D290-4652-AE5C-3A33A184CB4A}"/>
            </a:ext>
          </a:extLst>
        </xdr:cNvPr>
        <xdr:cNvSpPr/>
      </xdr:nvSpPr>
      <xdr:spPr>
        <a:xfrm>
          <a:off x="21272500" y="103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143853</xdr:rowOff>
    </xdr:from>
    <xdr:to>
      <xdr:col>102</xdr:col>
      <xdr:colOff>165100</xdr:colOff>
      <xdr:row>60</xdr:row>
      <xdr:rowOff>74003</xdr:rowOff>
    </xdr:to>
    <xdr:sp macro="" textlink="">
      <xdr:nvSpPr>
        <xdr:cNvPr id="493" name="楕円 492">
          <a:extLst>
            <a:ext uri="{FF2B5EF4-FFF2-40B4-BE49-F238E27FC236}">
              <a16:creationId xmlns:a16="http://schemas.microsoft.com/office/drawing/2014/main" id="{961DAE83-4464-45D3-AD9D-E3177A292A25}"/>
            </a:ext>
          </a:extLst>
        </xdr:cNvPr>
        <xdr:cNvSpPr/>
      </xdr:nvSpPr>
      <xdr:spPr>
        <a:xfrm>
          <a:off x="19494500" y="10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29868</xdr:rowOff>
    </xdr:from>
    <xdr:ext cx="469744" cy="259045"/>
    <xdr:sp macro="" textlink="">
      <xdr:nvSpPr>
        <xdr:cNvPr id="494" name="n_1aveValue【学校施設】&#10;一人当たり面積">
          <a:extLst>
            <a:ext uri="{FF2B5EF4-FFF2-40B4-BE49-F238E27FC236}">
              <a16:creationId xmlns:a16="http://schemas.microsoft.com/office/drawing/2014/main" id="{C5BFF9B6-28DE-4883-B652-A3DF8CB6735D}"/>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95" name="n_2aveValue【学校施設】&#10;一人当たり面積">
          <a:extLst>
            <a:ext uri="{FF2B5EF4-FFF2-40B4-BE49-F238E27FC236}">
              <a16:creationId xmlns:a16="http://schemas.microsoft.com/office/drawing/2014/main" id="{50EEB9E3-1FF0-4245-AB6E-125E3DD922DF}"/>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496" name="n_3aveValue【学校施設】&#10;一人当たり面積">
          <a:extLst>
            <a:ext uri="{FF2B5EF4-FFF2-40B4-BE49-F238E27FC236}">
              <a16:creationId xmlns:a16="http://schemas.microsoft.com/office/drawing/2014/main" id="{0050B9CB-57DC-4812-B569-790FFA4E265A}"/>
            </a:ext>
          </a:extLst>
        </xdr:cNvPr>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147908</xdr:rowOff>
    </xdr:from>
    <xdr:ext cx="469744" cy="259045"/>
    <xdr:sp macro="" textlink="">
      <xdr:nvSpPr>
        <xdr:cNvPr id="497" name="n_1mainValue【学校施設】&#10;一人当たり面積">
          <a:extLst>
            <a:ext uri="{FF2B5EF4-FFF2-40B4-BE49-F238E27FC236}">
              <a16:creationId xmlns:a16="http://schemas.microsoft.com/office/drawing/2014/main" id="{722E012B-CEE5-4358-9AD0-5644C0E0B56D}"/>
            </a:ext>
          </a:extLst>
        </xdr:cNvPr>
        <xdr:cNvSpPr txBox="1"/>
      </xdr:nvSpPr>
      <xdr:spPr>
        <a:xfrm>
          <a:off x="21075727" y="1009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90530</xdr:rowOff>
    </xdr:from>
    <xdr:ext cx="469744" cy="259045"/>
    <xdr:sp macro="" textlink="">
      <xdr:nvSpPr>
        <xdr:cNvPr id="498" name="n_3mainValue【学校施設】&#10;一人当たり面積">
          <a:extLst>
            <a:ext uri="{FF2B5EF4-FFF2-40B4-BE49-F238E27FC236}">
              <a16:creationId xmlns:a16="http://schemas.microsoft.com/office/drawing/2014/main" id="{21C518AC-08EE-42BE-B116-CB9B8D034494}"/>
            </a:ext>
          </a:extLst>
        </xdr:cNvPr>
        <xdr:cNvSpPr txBox="1"/>
      </xdr:nvSpPr>
      <xdr:spPr>
        <a:xfrm>
          <a:off x="19310427" y="1003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ABA314C0-05F3-4D1A-8A07-8FACE08165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8E2C8B6E-823C-4677-8867-D99D0C9B1C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90665037-67C1-4DFC-8CC6-F9A2D6B0BA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F1353466-FD27-4412-BCA1-96B384C7E2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A09A99D3-6D90-4289-A26D-6D021A7F281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848C3DC5-0FC9-4ED8-AA45-F77F7E79A7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A56D2D3C-1E8D-4F4A-8138-1592634064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380B63E9-8914-406E-A918-A42702A71C9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a16="http://schemas.microsoft.com/office/drawing/2014/main" id="{C1D87978-079E-4D71-9EBB-8FC6DC282C0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a16="http://schemas.microsoft.com/office/drawing/2014/main" id="{1D300CFA-8E49-4DD5-AB03-3B2882AC41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a16="http://schemas.microsoft.com/office/drawing/2014/main" id="{A007A5EA-F1DD-40CC-9FB1-26CD57D5B3D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a16="http://schemas.microsoft.com/office/drawing/2014/main" id="{5E10306F-FD24-425A-AB04-8259BD7A21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a16="http://schemas.microsoft.com/office/drawing/2014/main" id="{60210EBA-D03A-4600-ADF8-D377010DC36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a16="http://schemas.microsoft.com/office/drawing/2014/main" id="{4D84FBB8-5A25-404F-840F-60CE7855E4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a16="http://schemas.microsoft.com/office/drawing/2014/main" id="{A59C850A-A3DB-4CF0-AD3C-1C98B33136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a16="http://schemas.microsoft.com/office/drawing/2014/main" id="{DD4BF39F-E4B9-4DA6-BF54-78F25A747AF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a16="http://schemas.microsoft.com/office/drawing/2014/main" id="{F56B8C98-8B3B-48D4-AE66-4E0B07B045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a16="http://schemas.microsoft.com/office/drawing/2014/main" id="{9CBEE0BF-07F4-4BFF-9257-5586DFB21B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a16="http://schemas.microsoft.com/office/drawing/2014/main" id="{8F50975E-DB5A-4404-9E05-297FF10F14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a16="http://schemas.microsoft.com/office/drawing/2014/main" id="{E7AF0173-BE98-4463-8D87-61B8CA1480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a16="http://schemas.microsoft.com/office/drawing/2014/main" id="{C52E77DE-76DB-487A-9EA9-8A19DDCD2F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a16="http://schemas.microsoft.com/office/drawing/2014/main" id="{B223C24E-18B0-4939-92E4-7DBB5F1BA7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a16="http://schemas.microsoft.com/office/drawing/2014/main" id="{527A5C1F-E05C-4D43-9326-300286CAC5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a16="http://schemas.microsoft.com/office/drawing/2014/main" id="{DB9CBCD9-B1A6-45AE-A31C-8683433780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a16="http://schemas.microsoft.com/office/drawing/2014/main" id="{5D3CF3CA-0779-4C0D-814F-5329250539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a16="http://schemas.microsoft.com/office/drawing/2014/main" id="{670FFD3E-31EB-4097-89C7-17F3F2CD1C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5" name="直線コネクタ 524">
          <a:extLst>
            <a:ext uri="{FF2B5EF4-FFF2-40B4-BE49-F238E27FC236}">
              <a16:creationId xmlns:a16="http://schemas.microsoft.com/office/drawing/2014/main" id="{D0FFF2F6-92B4-41F4-818A-513A93FF4B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6" name="テキスト ボックス 525">
          <a:extLst>
            <a:ext uri="{FF2B5EF4-FFF2-40B4-BE49-F238E27FC236}">
              <a16:creationId xmlns:a16="http://schemas.microsoft.com/office/drawing/2014/main" id="{96258B51-9C1D-46D2-92A8-FB49D89A2B9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7" name="直線コネクタ 526">
          <a:extLst>
            <a:ext uri="{FF2B5EF4-FFF2-40B4-BE49-F238E27FC236}">
              <a16:creationId xmlns:a16="http://schemas.microsoft.com/office/drawing/2014/main" id="{A3791FF0-9D70-42A0-A96D-D4AAB87E7A6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8" name="テキスト ボックス 527">
          <a:extLst>
            <a:ext uri="{FF2B5EF4-FFF2-40B4-BE49-F238E27FC236}">
              <a16:creationId xmlns:a16="http://schemas.microsoft.com/office/drawing/2014/main" id="{249AD8FC-F053-4E27-AF82-63EADAAED9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9" name="直線コネクタ 528">
          <a:extLst>
            <a:ext uri="{FF2B5EF4-FFF2-40B4-BE49-F238E27FC236}">
              <a16:creationId xmlns:a16="http://schemas.microsoft.com/office/drawing/2014/main" id="{4C01182E-9442-44E6-ABDD-185C201B276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0" name="テキスト ボックス 529">
          <a:extLst>
            <a:ext uri="{FF2B5EF4-FFF2-40B4-BE49-F238E27FC236}">
              <a16:creationId xmlns:a16="http://schemas.microsoft.com/office/drawing/2014/main" id="{51625BC3-ED70-4E3F-8898-A20173BDDEC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1" name="直線コネクタ 530">
          <a:extLst>
            <a:ext uri="{FF2B5EF4-FFF2-40B4-BE49-F238E27FC236}">
              <a16:creationId xmlns:a16="http://schemas.microsoft.com/office/drawing/2014/main" id="{DF335015-419F-46E4-B733-26734841E7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2" name="テキスト ボックス 531">
          <a:extLst>
            <a:ext uri="{FF2B5EF4-FFF2-40B4-BE49-F238E27FC236}">
              <a16:creationId xmlns:a16="http://schemas.microsoft.com/office/drawing/2014/main" id="{3C529AF1-9355-4501-9D51-54E634C163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3" name="直線コネクタ 532">
          <a:extLst>
            <a:ext uri="{FF2B5EF4-FFF2-40B4-BE49-F238E27FC236}">
              <a16:creationId xmlns:a16="http://schemas.microsoft.com/office/drawing/2014/main" id="{90970A1D-BA87-4D30-9032-408FA6686F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4" name="テキスト ボックス 533">
          <a:extLst>
            <a:ext uri="{FF2B5EF4-FFF2-40B4-BE49-F238E27FC236}">
              <a16:creationId xmlns:a16="http://schemas.microsoft.com/office/drawing/2014/main" id="{BCF13A65-1038-42BE-80AB-85F426B0ABF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5" name="直線コネクタ 534">
          <a:extLst>
            <a:ext uri="{FF2B5EF4-FFF2-40B4-BE49-F238E27FC236}">
              <a16:creationId xmlns:a16="http://schemas.microsoft.com/office/drawing/2014/main" id="{85ED679E-7EB4-4A11-8E9C-773421D6E83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6" name="テキスト ボックス 535">
          <a:extLst>
            <a:ext uri="{FF2B5EF4-FFF2-40B4-BE49-F238E27FC236}">
              <a16:creationId xmlns:a16="http://schemas.microsoft.com/office/drawing/2014/main" id="{14DDDAE8-8FAB-4483-80EA-73D3F6240C7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7" name="直線コネクタ 536">
          <a:extLst>
            <a:ext uri="{FF2B5EF4-FFF2-40B4-BE49-F238E27FC236}">
              <a16:creationId xmlns:a16="http://schemas.microsoft.com/office/drawing/2014/main" id="{986FE96F-FB94-4583-9DDC-FF449C8423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8" name="テキスト ボックス 537">
          <a:extLst>
            <a:ext uri="{FF2B5EF4-FFF2-40B4-BE49-F238E27FC236}">
              <a16:creationId xmlns:a16="http://schemas.microsoft.com/office/drawing/2014/main" id="{493ACED5-440B-4389-A9D6-FF51F32DEB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9" name="【公民館】&#10;有形固定資産減価償却率グラフ枠">
          <a:extLst>
            <a:ext uri="{FF2B5EF4-FFF2-40B4-BE49-F238E27FC236}">
              <a16:creationId xmlns:a16="http://schemas.microsoft.com/office/drawing/2014/main" id="{F03AACB7-1A92-4CAB-A7F0-EEC8B9248A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40" name="直線コネクタ 539">
          <a:extLst>
            <a:ext uri="{FF2B5EF4-FFF2-40B4-BE49-F238E27FC236}">
              <a16:creationId xmlns:a16="http://schemas.microsoft.com/office/drawing/2014/main" id="{196DAE56-A442-4DA2-8964-70B37499C4FC}"/>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41" name="【公民館】&#10;有形固定資産減価償却率最小値テキスト">
          <a:extLst>
            <a:ext uri="{FF2B5EF4-FFF2-40B4-BE49-F238E27FC236}">
              <a16:creationId xmlns:a16="http://schemas.microsoft.com/office/drawing/2014/main" id="{B229DA2B-78FD-4395-967E-00327599C18A}"/>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42" name="直線コネクタ 541">
          <a:extLst>
            <a:ext uri="{FF2B5EF4-FFF2-40B4-BE49-F238E27FC236}">
              <a16:creationId xmlns:a16="http://schemas.microsoft.com/office/drawing/2014/main" id="{F60F6DC7-3E19-4EAE-9E74-17E54A8B3A9C}"/>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3" name="【公民館】&#10;有形固定資産減価償却率最大値テキスト">
          <a:extLst>
            <a:ext uri="{FF2B5EF4-FFF2-40B4-BE49-F238E27FC236}">
              <a16:creationId xmlns:a16="http://schemas.microsoft.com/office/drawing/2014/main" id="{4D95884D-10F2-43FD-A0DD-79FBCF4499A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4" name="直線コネクタ 543">
          <a:extLst>
            <a:ext uri="{FF2B5EF4-FFF2-40B4-BE49-F238E27FC236}">
              <a16:creationId xmlns:a16="http://schemas.microsoft.com/office/drawing/2014/main" id="{9E24BA87-5574-457E-B847-BE9821FDE69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45" name="【公民館】&#10;有形固定資産減価償却率平均値テキスト">
          <a:extLst>
            <a:ext uri="{FF2B5EF4-FFF2-40B4-BE49-F238E27FC236}">
              <a16:creationId xmlns:a16="http://schemas.microsoft.com/office/drawing/2014/main" id="{E81812D2-C686-44EC-892E-C8CBD12EE753}"/>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46" name="フローチャート: 判断 545">
          <a:extLst>
            <a:ext uri="{FF2B5EF4-FFF2-40B4-BE49-F238E27FC236}">
              <a16:creationId xmlns:a16="http://schemas.microsoft.com/office/drawing/2014/main" id="{C8890002-9855-4F89-A117-DE74E3AF11E7}"/>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47" name="フローチャート: 判断 546">
          <a:extLst>
            <a:ext uri="{FF2B5EF4-FFF2-40B4-BE49-F238E27FC236}">
              <a16:creationId xmlns:a16="http://schemas.microsoft.com/office/drawing/2014/main" id="{FD68302A-E2B4-4A88-BAC2-97D8135DB06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48" name="フローチャート: 判断 547">
          <a:extLst>
            <a:ext uri="{FF2B5EF4-FFF2-40B4-BE49-F238E27FC236}">
              <a16:creationId xmlns:a16="http://schemas.microsoft.com/office/drawing/2014/main" id="{E1110EFC-4157-4354-9421-C348430ED2A8}"/>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49" name="フローチャート: 判断 548">
          <a:extLst>
            <a:ext uri="{FF2B5EF4-FFF2-40B4-BE49-F238E27FC236}">
              <a16:creationId xmlns:a16="http://schemas.microsoft.com/office/drawing/2014/main" id="{7DB2F825-2705-4C64-8205-8EBEF0FF7967}"/>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DDFDE5EF-371A-4007-A387-459E44A19DD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61818781-60EC-4998-98D0-15F4578261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id="{AEC97C2D-B3DE-459C-AD95-41933A8C5A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EFD3054A-6B67-4147-95A8-29425DDFB3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CA6FE370-A36D-4DAD-B5FA-261383FAA2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555" name="楕円 554">
          <a:extLst>
            <a:ext uri="{FF2B5EF4-FFF2-40B4-BE49-F238E27FC236}">
              <a16:creationId xmlns:a16="http://schemas.microsoft.com/office/drawing/2014/main" id="{0B78018E-A698-4F40-A5DD-6544A32ECABD}"/>
            </a:ext>
          </a:extLst>
        </xdr:cNvPr>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556" name="楕円 555">
          <a:extLst>
            <a:ext uri="{FF2B5EF4-FFF2-40B4-BE49-F238E27FC236}">
              <a16:creationId xmlns:a16="http://schemas.microsoft.com/office/drawing/2014/main" id="{E917E5AC-F3C6-4668-AD70-CB30C14AE675}"/>
            </a:ext>
          </a:extLst>
        </xdr:cNvPr>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100165</xdr:rowOff>
    </xdr:from>
    <xdr:ext cx="405111" cy="259045"/>
    <xdr:sp macro="" textlink="">
      <xdr:nvSpPr>
        <xdr:cNvPr id="557" name="n_1aveValue【公民館】&#10;有形固定資産減価償却率">
          <a:extLst>
            <a:ext uri="{FF2B5EF4-FFF2-40B4-BE49-F238E27FC236}">
              <a16:creationId xmlns:a16="http://schemas.microsoft.com/office/drawing/2014/main" id="{E5C0BEE3-7C64-4824-AE8B-D07784F1463D}"/>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58" name="n_2aveValue【公民館】&#10;有形固定資産減価償却率">
          <a:extLst>
            <a:ext uri="{FF2B5EF4-FFF2-40B4-BE49-F238E27FC236}">
              <a16:creationId xmlns:a16="http://schemas.microsoft.com/office/drawing/2014/main" id="{DEEB99EF-C5C6-4AA2-B4D5-965C0A1CD854}"/>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559" name="n_3aveValue【公民館】&#10;有形固定資産減価償却率">
          <a:extLst>
            <a:ext uri="{FF2B5EF4-FFF2-40B4-BE49-F238E27FC236}">
              <a16:creationId xmlns:a16="http://schemas.microsoft.com/office/drawing/2014/main" id="{849C7CFB-94F6-4C5D-8812-7E370257E886}"/>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560" name="n_1mainValue【公民館】&#10;有形固定資産減価償却率">
          <a:extLst>
            <a:ext uri="{FF2B5EF4-FFF2-40B4-BE49-F238E27FC236}">
              <a16:creationId xmlns:a16="http://schemas.microsoft.com/office/drawing/2014/main" id="{B070E2BF-E6E4-4DD3-B22E-EEDDB869046A}"/>
            </a:ext>
          </a:extLst>
        </xdr:cNvPr>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561" name="n_3mainValue【公民館】&#10;有形固定資産減価償却率">
          <a:extLst>
            <a:ext uri="{FF2B5EF4-FFF2-40B4-BE49-F238E27FC236}">
              <a16:creationId xmlns:a16="http://schemas.microsoft.com/office/drawing/2014/main" id="{367D5B73-52D6-41AD-9FC7-088E1D6D3D75}"/>
            </a:ext>
          </a:extLst>
        </xdr:cNvPr>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2" name="正方形/長方形 561">
          <a:extLst>
            <a:ext uri="{FF2B5EF4-FFF2-40B4-BE49-F238E27FC236}">
              <a16:creationId xmlns:a16="http://schemas.microsoft.com/office/drawing/2014/main" id="{FD2BD0E3-6965-4D92-9F64-EE380AD172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3" name="正方形/長方形 562">
          <a:extLst>
            <a:ext uri="{FF2B5EF4-FFF2-40B4-BE49-F238E27FC236}">
              <a16:creationId xmlns:a16="http://schemas.microsoft.com/office/drawing/2014/main" id="{09347DFF-A971-48A3-8699-855FA201C9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4" name="正方形/長方形 563">
          <a:extLst>
            <a:ext uri="{FF2B5EF4-FFF2-40B4-BE49-F238E27FC236}">
              <a16:creationId xmlns:a16="http://schemas.microsoft.com/office/drawing/2014/main" id="{22AFE9E4-103D-46D4-8DCE-EBBDAC3FF0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5" name="正方形/長方形 564">
          <a:extLst>
            <a:ext uri="{FF2B5EF4-FFF2-40B4-BE49-F238E27FC236}">
              <a16:creationId xmlns:a16="http://schemas.microsoft.com/office/drawing/2014/main" id="{8A2F0C5F-41A1-441A-B633-A6796ACE57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6" name="正方形/長方形 565">
          <a:extLst>
            <a:ext uri="{FF2B5EF4-FFF2-40B4-BE49-F238E27FC236}">
              <a16:creationId xmlns:a16="http://schemas.microsoft.com/office/drawing/2014/main" id="{895A4B57-A1AE-4CC7-B395-14A082197F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7" name="正方形/長方形 566">
          <a:extLst>
            <a:ext uri="{FF2B5EF4-FFF2-40B4-BE49-F238E27FC236}">
              <a16:creationId xmlns:a16="http://schemas.microsoft.com/office/drawing/2014/main" id="{896B126A-6E3A-4598-8ED6-CD683F4E0F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8" name="正方形/長方形 567">
          <a:extLst>
            <a:ext uri="{FF2B5EF4-FFF2-40B4-BE49-F238E27FC236}">
              <a16:creationId xmlns:a16="http://schemas.microsoft.com/office/drawing/2014/main" id="{67DD7B6D-5986-4C0D-A6D9-8EA3E510BA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9" name="正方形/長方形 568">
          <a:extLst>
            <a:ext uri="{FF2B5EF4-FFF2-40B4-BE49-F238E27FC236}">
              <a16:creationId xmlns:a16="http://schemas.microsoft.com/office/drawing/2014/main" id="{877A21E6-745E-4069-BD26-1C093DDA2D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4214B7EE-6494-4EF9-934B-EA74C21E08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1" name="直線コネクタ 570">
          <a:extLst>
            <a:ext uri="{FF2B5EF4-FFF2-40B4-BE49-F238E27FC236}">
              <a16:creationId xmlns:a16="http://schemas.microsoft.com/office/drawing/2014/main" id="{A6368807-AB20-4983-B6D8-D11B43057D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72" name="直線コネクタ 571">
          <a:extLst>
            <a:ext uri="{FF2B5EF4-FFF2-40B4-BE49-F238E27FC236}">
              <a16:creationId xmlns:a16="http://schemas.microsoft.com/office/drawing/2014/main" id="{77D12FC7-D8D7-48FB-951E-84AE6256AF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73" name="テキスト ボックス 572">
          <a:extLst>
            <a:ext uri="{FF2B5EF4-FFF2-40B4-BE49-F238E27FC236}">
              <a16:creationId xmlns:a16="http://schemas.microsoft.com/office/drawing/2014/main" id="{5842C276-9D33-4C26-A35A-7DF78E21494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4" name="直線コネクタ 573">
          <a:extLst>
            <a:ext uri="{FF2B5EF4-FFF2-40B4-BE49-F238E27FC236}">
              <a16:creationId xmlns:a16="http://schemas.microsoft.com/office/drawing/2014/main" id="{D8E60C60-ECA5-42AB-91FB-DC20BEC7101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5" name="テキスト ボックス 574">
          <a:extLst>
            <a:ext uri="{FF2B5EF4-FFF2-40B4-BE49-F238E27FC236}">
              <a16:creationId xmlns:a16="http://schemas.microsoft.com/office/drawing/2014/main" id="{461809CF-016A-4EC9-9739-8BFBE848E45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6" name="直線コネクタ 575">
          <a:extLst>
            <a:ext uri="{FF2B5EF4-FFF2-40B4-BE49-F238E27FC236}">
              <a16:creationId xmlns:a16="http://schemas.microsoft.com/office/drawing/2014/main" id="{C9AF02D1-F003-4E9F-85F7-CD643F6109A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7" name="テキスト ボックス 576">
          <a:extLst>
            <a:ext uri="{FF2B5EF4-FFF2-40B4-BE49-F238E27FC236}">
              <a16:creationId xmlns:a16="http://schemas.microsoft.com/office/drawing/2014/main" id="{86D65641-B018-496D-B297-36701C21440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8" name="直線コネクタ 577">
          <a:extLst>
            <a:ext uri="{FF2B5EF4-FFF2-40B4-BE49-F238E27FC236}">
              <a16:creationId xmlns:a16="http://schemas.microsoft.com/office/drawing/2014/main" id="{995E10D6-697E-4F6E-B21A-3135B230FED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9" name="テキスト ボックス 578">
          <a:extLst>
            <a:ext uri="{FF2B5EF4-FFF2-40B4-BE49-F238E27FC236}">
              <a16:creationId xmlns:a16="http://schemas.microsoft.com/office/drawing/2014/main" id="{9BEE2230-25DB-4980-BDD8-814DA1B7E4E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a:extLst>
            <a:ext uri="{FF2B5EF4-FFF2-40B4-BE49-F238E27FC236}">
              <a16:creationId xmlns:a16="http://schemas.microsoft.com/office/drawing/2014/main" id="{33603021-36E0-475B-837A-66FA1BAC39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CE862831-AAD1-44AC-A773-223D3A4A8E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公民館】&#10;一人当たり面積グラフ枠">
          <a:extLst>
            <a:ext uri="{FF2B5EF4-FFF2-40B4-BE49-F238E27FC236}">
              <a16:creationId xmlns:a16="http://schemas.microsoft.com/office/drawing/2014/main" id="{0E4A1E3A-06A0-465B-AAF9-113D70956B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83" name="直線コネクタ 582">
          <a:extLst>
            <a:ext uri="{FF2B5EF4-FFF2-40B4-BE49-F238E27FC236}">
              <a16:creationId xmlns:a16="http://schemas.microsoft.com/office/drawing/2014/main" id="{627BAD09-DD54-4B6B-96F1-C8E519D6C636}"/>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84" name="【公民館】&#10;一人当たり面積最小値テキスト">
          <a:extLst>
            <a:ext uri="{FF2B5EF4-FFF2-40B4-BE49-F238E27FC236}">
              <a16:creationId xmlns:a16="http://schemas.microsoft.com/office/drawing/2014/main" id="{7EA7AECC-1611-42D6-ACB8-2E4F86662D7C}"/>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85" name="直線コネクタ 584">
          <a:extLst>
            <a:ext uri="{FF2B5EF4-FFF2-40B4-BE49-F238E27FC236}">
              <a16:creationId xmlns:a16="http://schemas.microsoft.com/office/drawing/2014/main" id="{C77FA31B-81F3-4D4C-9A9C-DD10537EF3C1}"/>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86" name="【公民館】&#10;一人当たり面積最大値テキスト">
          <a:extLst>
            <a:ext uri="{FF2B5EF4-FFF2-40B4-BE49-F238E27FC236}">
              <a16:creationId xmlns:a16="http://schemas.microsoft.com/office/drawing/2014/main" id="{DE64DF26-DF78-4732-A990-4BC5E7819A31}"/>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87" name="直線コネクタ 586">
          <a:extLst>
            <a:ext uri="{FF2B5EF4-FFF2-40B4-BE49-F238E27FC236}">
              <a16:creationId xmlns:a16="http://schemas.microsoft.com/office/drawing/2014/main" id="{61561FDE-C88E-4372-80F9-37740E79A1FD}"/>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88" name="【公民館】&#10;一人当たり面積平均値テキスト">
          <a:extLst>
            <a:ext uri="{FF2B5EF4-FFF2-40B4-BE49-F238E27FC236}">
              <a16:creationId xmlns:a16="http://schemas.microsoft.com/office/drawing/2014/main" id="{1B1C7F04-8C87-4B0E-A337-CA0A9585D418}"/>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89" name="フローチャート: 判断 588">
          <a:extLst>
            <a:ext uri="{FF2B5EF4-FFF2-40B4-BE49-F238E27FC236}">
              <a16:creationId xmlns:a16="http://schemas.microsoft.com/office/drawing/2014/main" id="{63386117-2A63-4905-B4AC-5636319E436E}"/>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90" name="フローチャート: 判断 589">
          <a:extLst>
            <a:ext uri="{FF2B5EF4-FFF2-40B4-BE49-F238E27FC236}">
              <a16:creationId xmlns:a16="http://schemas.microsoft.com/office/drawing/2014/main" id="{E4AED274-1CD2-4963-A96E-AA5664C35116}"/>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91" name="フローチャート: 判断 590">
          <a:extLst>
            <a:ext uri="{FF2B5EF4-FFF2-40B4-BE49-F238E27FC236}">
              <a16:creationId xmlns:a16="http://schemas.microsoft.com/office/drawing/2014/main" id="{55C38B5E-EA67-4AC6-A66A-1CB3C735AE0D}"/>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92" name="フローチャート: 判断 591">
          <a:extLst>
            <a:ext uri="{FF2B5EF4-FFF2-40B4-BE49-F238E27FC236}">
              <a16:creationId xmlns:a16="http://schemas.microsoft.com/office/drawing/2014/main" id="{EA143E8B-9B4C-4CAD-92D8-C85C4B59D94E}"/>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F2044D89-6B0F-4403-9824-F6EB281AB6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54204F1B-712B-4B68-AF63-E41C3338593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3834AD57-4419-45B7-8E9D-F52E2C1044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6668271A-BCE7-4064-99C2-3D7F25EF10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8AD1AAEC-B5E7-4BF9-A2C5-EBBDCA632B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153645</xdr:rowOff>
    </xdr:from>
    <xdr:to>
      <xdr:col>112</xdr:col>
      <xdr:colOff>38100</xdr:colOff>
      <xdr:row>105</xdr:row>
      <xdr:rowOff>83795</xdr:rowOff>
    </xdr:to>
    <xdr:sp macro="" textlink="">
      <xdr:nvSpPr>
        <xdr:cNvPr id="598" name="楕円 597">
          <a:extLst>
            <a:ext uri="{FF2B5EF4-FFF2-40B4-BE49-F238E27FC236}">
              <a16:creationId xmlns:a16="http://schemas.microsoft.com/office/drawing/2014/main" id="{9B9A069D-D8CF-4175-BAEF-220ECD1E57DA}"/>
            </a:ext>
          </a:extLst>
        </xdr:cNvPr>
        <xdr:cNvSpPr/>
      </xdr:nvSpPr>
      <xdr:spPr>
        <a:xfrm>
          <a:off x="21272500" y="179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168503</xdr:rowOff>
    </xdr:from>
    <xdr:to>
      <xdr:col>102</xdr:col>
      <xdr:colOff>165100</xdr:colOff>
      <xdr:row>105</xdr:row>
      <xdr:rowOff>98653</xdr:rowOff>
    </xdr:to>
    <xdr:sp macro="" textlink="">
      <xdr:nvSpPr>
        <xdr:cNvPr id="599" name="楕円 598">
          <a:extLst>
            <a:ext uri="{FF2B5EF4-FFF2-40B4-BE49-F238E27FC236}">
              <a16:creationId xmlns:a16="http://schemas.microsoft.com/office/drawing/2014/main" id="{5C13652D-4134-4EB9-AB22-BA843929B0A3}"/>
            </a:ext>
          </a:extLst>
        </xdr:cNvPr>
        <xdr:cNvSpPr/>
      </xdr:nvSpPr>
      <xdr:spPr>
        <a:xfrm>
          <a:off x="19494500" y="179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79951</xdr:rowOff>
    </xdr:from>
    <xdr:ext cx="469744" cy="259045"/>
    <xdr:sp macro="" textlink="">
      <xdr:nvSpPr>
        <xdr:cNvPr id="600" name="n_1aveValue【公民館】&#10;一人当たり面積">
          <a:extLst>
            <a:ext uri="{FF2B5EF4-FFF2-40B4-BE49-F238E27FC236}">
              <a16:creationId xmlns:a16="http://schemas.microsoft.com/office/drawing/2014/main" id="{807FA14A-A09B-46F3-83A1-23574EA67105}"/>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01" name="n_2aveValue【公民館】&#10;一人当たり面積">
          <a:extLst>
            <a:ext uri="{FF2B5EF4-FFF2-40B4-BE49-F238E27FC236}">
              <a16:creationId xmlns:a16="http://schemas.microsoft.com/office/drawing/2014/main" id="{71DFEAA4-8203-42FD-99A3-BF6C021073EE}"/>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602" name="n_3aveValue【公民館】&#10;一人当たり面積">
          <a:extLst>
            <a:ext uri="{FF2B5EF4-FFF2-40B4-BE49-F238E27FC236}">
              <a16:creationId xmlns:a16="http://schemas.microsoft.com/office/drawing/2014/main" id="{742AFDE2-D1F9-4254-BF81-ED169D4F95A8}"/>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100322</xdr:rowOff>
    </xdr:from>
    <xdr:ext cx="469744" cy="259045"/>
    <xdr:sp macro="" textlink="">
      <xdr:nvSpPr>
        <xdr:cNvPr id="603" name="n_1mainValue【公民館】&#10;一人当たり面積">
          <a:extLst>
            <a:ext uri="{FF2B5EF4-FFF2-40B4-BE49-F238E27FC236}">
              <a16:creationId xmlns:a16="http://schemas.microsoft.com/office/drawing/2014/main" id="{BFD3780C-2782-45E7-BB02-C5B0EE24BD92}"/>
            </a:ext>
          </a:extLst>
        </xdr:cNvPr>
        <xdr:cNvSpPr txBox="1"/>
      </xdr:nvSpPr>
      <xdr:spPr>
        <a:xfrm>
          <a:off x="21075727" y="177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115180</xdr:rowOff>
    </xdr:from>
    <xdr:ext cx="469744" cy="259045"/>
    <xdr:sp macro="" textlink="">
      <xdr:nvSpPr>
        <xdr:cNvPr id="604" name="n_3mainValue【公民館】&#10;一人当たり面積">
          <a:extLst>
            <a:ext uri="{FF2B5EF4-FFF2-40B4-BE49-F238E27FC236}">
              <a16:creationId xmlns:a16="http://schemas.microsoft.com/office/drawing/2014/main" id="{C320B450-9D4D-4F77-8482-1CA0B9C316BF}"/>
            </a:ext>
          </a:extLst>
        </xdr:cNvPr>
        <xdr:cNvSpPr txBox="1"/>
      </xdr:nvSpPr>
      <xdr:spPr>
        <a:xfrm>
          <a:off x="19310427" y="177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048E6779-AEBC-47D6-825E-A9ADD77FA8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6EF620B8-BD5D-4B8D-A160-2F663860DE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31325FC3-F5D9-4743-881E-65F00E1EEA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橋梁、公営住宅、学校施設等の有形固定資産減価償却率が他団体と比べ高くなっている。</a:t>
          </a:r>
        </a:p>
        <a:p>
          <a:r>
            <a:rPr kumimoji="1" lang="ja-JP" altLang="en-US" sz="1300">
              <a:latin typeface="ＭＳ Ｐゴシック" panose="020B0600070205080204" pitchFamily="50" charset="-128"/>
              <a:ea typeface="ＭＳ Ｐゴシック" panose="020B0600070205080204" pitchFamily="50" charset="-128"/>
            </a:rPr>
            <a:t>橋梁については昨年度に引き続き橋梁長寿命化修繕計画に基づき修繕を進めていく。</a:t>
          </a:r>
        </a:p>
        <a:p>
          <a:r>
            <a:rPr kumimoji="1" lang="ja-JP" altLang="en-US" sz="1300">
              <a:latin typeface="ＭＳ Ｐゴシック" panose="020B0600070205080204" pitchFamily="50" charset="-128"/>
              <a:ea typeface="ＭＳ Ｐゴシック" panose="020B0600070205080204" pitchFamily="50" charset="-128"/>
            </a:rPr>
            <a:t>今後も公営住宅や学校施設等についても適切な場面で補修を行い長く運用していくよう努める。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7CCE6F-BE0A-4593-8CA4-726815CAE6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815147-5415-4DAA-A797-F6A2A84BF1F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2AD01D-9EEA-44D3-8398-E19789113D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A7020E-9001-4ECE-8C36-43C212F444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8D6FE9-A2DE-470D-98EF-7596FB4994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DECCAC-63C2-4AB6-A11E-64034848C0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D5775F-8212-454D-AA62-B3F516AB47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BB36C6-BAAC-4897-A61C-4852691C59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7B7426-CBC1-4031-A1F1-2D2CBB14EB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C3F302-D2DF-41F7-92FD-34849413C0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CBBE36-BC7E-4668-B25F-8511FBFE45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67164F-354A-4E9F-811E-710933DFCC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8D4108-03D3-4375-AA1D-09F31B6C4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D5D121-4A62-40FB-A66B-B3771554A5D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75337F-F236-4F7B-BC75-D7C7543535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0E7F9AC-B28E-4BA4-B5B0-3881A4E232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347229-E7F6-45B1-A764-1C0C994EA0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35C81C-31AE-4911-A3CE-E8367BC86E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3606A3-739F-4699-A476-3B50191EB1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14B390-0F3D-45C6-8DA9-E03D6CEABB0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CCFA6C-367C-477A-B96D-B1BF06A250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C72617-F384-45F2-8148-76C50DFEB6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E40A71-7D29-48C8-9E95-480D354874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D9B65D-00B9-427E-AD68-66646DF8CC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D80047-CEF2-40BF-AB8A-AB1965BEAE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1F353F-76D5-44E2-B78B-A9D2E9C4811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C05B54-A0E8-402E-83B1-F477E2E918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3BE404C-97A2-46F1-AC35-4868C432DA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2EAEF6-D1F6-41BA-B60C-1A3EE7E9DE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07A9E7-6DF9-43C1-A077-313C43273AA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689E7C6-C02E-4B78-B561-46F4C59546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530E02A-4143-44F8-9F2B-638E9837AD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BDD50A7-6838-49A3-9009-02507AB86C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09C1335-03D2-41E9-A9C1-CEAA4C0716D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9954B3B-3A7E-4F0A-9F2D-8CC89147E9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6AAAC21-2A4A-4C15-B26B-35FFB6A7C2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052CC92-630A-4F42-803F-8AA60F1FC8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DC7932A-3F7D-4968-96C6-E962E15187F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EF45B11-0CEE-4E7C-8241-7A52C0E7E2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D532FA7-83B5-46C5-AB2A-BB38908CB6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DC2A7DC1-B4DC-4EE2-9CC4-8095296021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5FB668B-B66E-41FC-B8ED-78BA0A5DAC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990B13B-44FF-4571-B0C3-35A494984B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8920387-46A3-46FD-946F-1EEC7C9AF4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7DF96A0-652F-47D4-B261-9FC0AEA389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951DF29-CAA8-4990-9B4D-7D4A272ADCD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F671460-3CE3-4B5F-9498-2A21161D22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890EA74-DEE2-4FB7-8AF7-1E7201A2B6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34C51B87-F066-4B1B-A6AF-4085800F1E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90475801-9425-4A63-8922-3BF8125AA3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A132468-4A09-4E60-B09A-22862930F9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BC67F63-4F56-47AA-9B74-711C7DB755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73B2F39-4020-484C-924A-C17F973B1A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1356A192-0F07-402D-99FC-FE0297CBC0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F0D8E45-D123-49B1-9E68-13DC014F66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9327B16-97C0-4A47-A853-ACE31C579F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458AD54A-4E74-4239-A6D8-B99E59FBDBA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2C97EF1F-DED2-42C1-90DF-840691A0670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11E6B5D1-A341-43E4-AD30-B3027C0BA5B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BD818BB-CA3F-4EF2-8E87-CC7924213C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5B3D4FE-92F5-4E30-810C-58A925983C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40A67CFB-3DCB-4F4A-88BF-8C42528543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52DD81A-26B3-412F-AD17-7B87612368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0B8277F-8573-4DDF-8EA8-F49D64AEB29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882B51B8-E0A8-4F0C-A74F-97BF7A2ECB9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A3C06F30-7264-44E6-A586-63F307B82B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3EFC568-9F6D-4254-AA5A-99877BE37CD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49C2ECD-0460-4CB1-B913-96BA18759E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7137936-CDA7-4F90-B44A-8B3A912BC33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2BCCD489-2847-4C11-A313-F7FF223CF4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F2C662DE-BD93-43F5-9294-7E9D93768AAA}"/>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5AE98CA3-EAEB-4E5C-AC0D-2EC7B475DD54}"/>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3D57E254-B1FC-4C30-8BBF-36DB7BDF21D6}"/>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71C74BC-1CC1-48E0-AD6B-0E8DC44A959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53E72B4-A9DF-46CF-98ED-093F379EFC6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1B93368-D8BF-4475-A6CE-0E5319287660}"/>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0A152781-10B1-42E8-9144-6BEC72C65C86}"/>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67A3D06E-B00A-48BB-A20F-1A29E772A3A5}"/>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114952</xdr:rowOff>
    </xdr:from>
    <xdr:ext cx="405111" cy="259045"/>
    <xdr:sp macro="" textlink="">
      <xdr:nvSpPr>
        <xdr:cNvPr id="80" name="n_1aveValue【体育館・プール】&#10;有形固定資産減価償却率">
          <a:extLst>
            <a:ext uri="{FF2B5EF4-FFF2-40B4-BE49-F238E27FC236}">
              <a16:creationId xmlns:a16="http://schemas.microsoft.com/office/drawing/2014/main" id="{09755B3B-9925-474D-BB47-B76DA5A8B646}"/>
            </a:ext>
          </a:extLst>
        </xdr:cNvPr>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E613A02D-8BB8-4B53-80BD-EB387B372EA0}"/>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34942</xdr:rowOff>
    </xdr:from>
    <xdr:ext cx="405111" cy="259045"/>
    <xdr:sp macro="" textlink="">
      <xdr:nvSpPr>
        <xdr:cNvPr id="82" name="n_2aveValue【体育館・プール】&#10;有形固定資産減価償却率">
          <a:extLst>
            <a:ext uri="{FF2B5EF4-FFF2-40B4-BE49-F238E27FC236}">
              <a16:creationId xmlns:a16="http://schemas.microsoft.com/office/drawing/2014/main" id="{B2C357A0-142F-4AC0-8B23-D75F3FCC26DB}"/>
            </a:ext>
          </a:extLst>
        </xdr:cNvPr>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4C83D8AA-6D0A-47B1-820D-37CC6855794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a:extLst>
            <a:ext uri="{FF2B5EF4-FFF2-40B4-BE49-F238E27FC236}">
              <a16:creationId xmlns:a16="http://schemas.microsoft.com/office/drawing/2014/main" id="{0BB845FF-2735-4455-BCBC-ED5D80401BF4}"/>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8F644D7-BF92-4AC6-AD1A-E433E40C0E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4CA902-B028-4F56-8D6B-D26A1EE54BB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BB883B5-BD3F-4CCE-A874-813B7856D2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32AB6BA-8CAC-4F43-9F2D-E83781F804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368DE22-4D35-4A55-AB96-0594B760425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44450</xdr:rowOff>
    </xdr:from>
    <xdr:to>
      <xdr:col>10</xdr:col>
      <xdr:colOff>165100</xdr:colOff>
      <xdr:row>55</xdr:row>
      <xdr:rowOff>146050</xdr:rowOff>
    </xdr:to>
    <xdr:sp macro="" textlink="">
      <xdr:nvSpPr>
        <xdr:cNvPr id="90" name="楕円 89">
          <a:extLst>
            <a:ext uri="{FF2B5EF4-FFF2-40B4-BE49-F238E27FC236}">
              <a16:creationId xmlns:a16="http://schemas.microsoft.com/office/drawing/2014/main" id="{D0E2D889-64ED-492B-88C7-3EA0B9163534}"/>
            </a:ext>
          </a:extLst>
        </xdr:cNvPr>
        <xdr:cNvSpPr/>
      </xdr:nvSpPr>
      <xdr:spPr>
        <a:xfrm>
          <a:off x="1968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69927</xdr:colOff>
      <xdr:row>53</xdr:row>
      <xdr:rowOff>162577</xdr:rowOff>
    </xdr:from>
    <xdr:ext cx="469744" cy="259045"/>
    <xdr:sp macro="" textlink="">
      <xdr:nvSpPr>
        <xdr:cNvPr id="91" name="n_3mainValue【体育館・プール】&#10;有形固定資産減価償却率">
          <a:extLst>
            <a:ext uri="{FF2B5EF4-FFF2-40B4-BE49-F238E27FC236}">
              <a16:creationId xmlns:a16="http://schemas.microsoft.com/office/drawing/2014/main" id="{601591F6-DD0D-4AEE-B78C-F8D53BB0B2D0}"/>
            </a:ext>
          </a:extLst>
        </xdr:cNvPr>
        <xdr:cNvSpPr txBox="1"/>
      </xdr:nvSpPr>
      <xdr:spPr>
        <a:xfrm>
          <a:off x="1784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837929E1-A859-4E1D-8BD3-2D87CDCE42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32D24C42-F261-4B98-9CEE-6F9E3E5DAB8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10DEC395-C7F0-441F-80B8-00DD48F197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03BE2536-CE18-4BF2-9D65-4F2929DA35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8AA49FAB-1A64-4C04-8414-96FE897A07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AE6B76D3-0C1C-49FA-B32E-E4D030BF44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26F00B28-A3C7-4C54-80B9-4D0CC55316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3DE3A451-EE03-410B-BBA6-3F8474FEE5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7F6A11AA-2108-4D57-B88C-5A9888BDFB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875265FE-39D5-4E87-BAE5-C88D67B116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DFE55D05-D228-48B2-AB21-789C1C9B815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2C6BD7D5-9097-49F4-BFD4-8E7B0C25305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14885475-3D59-4DCC-976D-6DF120F932C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B335F23A-D5C8-46D3-928A-11429F7F22C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B132CBA0-E6E3-46CC-8F5B-B3BE6B25EB4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850344ED-6784-49DC-952F-62843421FD4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C3A093E1-F004-489B-BCA1-1C2D62FA9FF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8660C542-95FC-486E-B2BF-E7B07BD1F5A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890C16C9-21ED-49A5-93E1-C709BF1056D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7BB3B206-6CD2-42CD-87E2-31C6884B9F6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B5578E47-B004-401C-89DF-808DC338920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7D071E82-9A44-4D5F-97C1-673DB3D57FF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BBF0B1C0-D941-406D-8B08-5FF128476C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8410CD03-B31C-4C7B-8581-71C3231C4A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B51D31AE-DA7D-4CBB-BCA5-34F3C9B31C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17" name="直線コネクタ 116">
          <a:extLst>
            <a:ext uri="{FF2B5EF4-FFF2-40B4-BE49-F238E27FC236}">
              <a16:creationId xmlns:a16="http://schemas.microsoft.com/office/drawing/2014/main" id="{E1076033-EAAA-47F8-A62D-0872947D289D}"/>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18" name="【体育館・プール】&#10;一人当たり面積最小値テキスト">
          <a:extLst>
            <a:ext uri="{FF2B5EF4-FFF2-40B4-BE49-F238E27FC236}">
              <a16:creationId xmlns:a16="http://schemas.microsoft.com/office/drawing/2014/main" id="{2C391633-A4ED-487D-B785-BE6102E6229B}"/>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19" name="直線コネクタ 118">
          <a:extLst>
            <a:ext uri="{FF2B5EF4-FFF2-40B4-BE49-F238E27FC236}">
              <a16:creationId xmlns:a16="http://schemas.microsoft.com/office/drawing/2014/main" id="{D075074B-7AE6-4B9E-A709-3248FCB6AC64}"/>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0" name="【体育館・プール】&#10;一人当たり面積最大値テキスト">
          <a:extLst>
            <a:ext uri="{FF2B5EF4-FFF2-40B4-BE49-F238E27FC236}">
              <a16:creationId xmlns:a16="http://schemas.microsoft.com/office/drawing/2014/main" id="{E9672476-B6A1-4F1D-9501-3EB8ADB9915A}"/>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1" name="直線コネクタ 120">
          <a:extLst>
            <a:ext uri="{FF2B5EF4-FFF2-40B4-BE49-F238E27FC236}">
              <a16:creationId xmlns:a16="http://schemas.microsoft.com/office/drawing/2014/main" id="{62B7C0A0-E851-4940-904A-76C6A542DD7B}"/>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22" name="【体育館・プール】&#10;一人当たり面積平均値テキスト">
          <a:extLst>
            <a:ext uri="{FF2B5EF4-FFF2-40B4-BE49-F238E27FC236}">
              <a16:creationId xmlns:a16="http://schemas.microsoft.com/office/drawing/2014/main" id="{0B0F35B4-BE69-4060-9B49-CB6DBB1941FE}"/>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3" name="フローチャート: 判断 122">
          <a:extLst>
            <a:ext uri="{FF2B5EF4-FFF2-40B4-BE49-F238E27FC236}">
              <a16:creationId xmlns:a16="http://schemas.microsoft.com/office/drawing/2014/main" id="{7F3DEDEA-2C00-421F-86D2-77489ADE0527}"/>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24" name="フローチャート: 判断 123">
          <a:extLst>
            <a:ext uri="{FF2B5EF4-FFF2-40B4-BE49-F238E27FC236}">
              <a16:creationId xmlns:a16="http://schemas.microsoft.com/office/drawing/2014/main" id="{DA1BD882-2A42-471B-871C-E19296D64CDC}"/>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25" name="n_1aveValue【体育館・プール】&#10;一人当たり面積">
          <a:extLst>
            <a:ext uri="{FF2B5EF4-FFF2-40B4-BE49-F238E27FC236}">
              <a16:creationId xmlns:a16="http://schemas.microsoft.com/office/drawing/2014/main" id="{BA085EF9-707D-4B0D-A72C-ABB49C471C89}"/>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26" name="フローチャート: 判断 125">
          <a:extLst>
            <a:ext uri="{FF2B5EF4-FFF2-40B4-BE49-F238E27FC236}">
              <a16:creationId xmlns:a16="http://schemas.microsoft.com/office/drawing/2014/main" id="{B3F7DB8D-4A49-4EF7-97D1-3F94C8942115}"/>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27" name="n_2aveValue【体育館・プール】&#10;一人当たり面積">
          <a:extLst>
            <a:ext uri="{FF2B5EF4-FFF2-40B4-BE49-F238E27FC236}">
              <a16:creationId xmlns:a16="http://schemas.microsoft.com/office/drawing/2014/main" id="{AB9F715C-2B66-4A75-8507-2351D4C03D4B}"/>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28" name="フローチャート: 判断 127">
          <a:extLst>
            <a:ext uri="{FF2B5EF4-FFF2-40B4-BE49-F238E27FC236}">
              <a16:creationId xmlns:a16="http://schemas.microsoft.com/office/drawing/2014/main" id="{22CDA123-E4B0-4F78-98A6-A3C9C6D41793}"/>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129" name="n_3aveValue【体育館・プール】&#10;一人当たり面積">
          <a:extLst>
            <a:ext uri="{FF2B5EF4-FFF2-40B4-BE49-F238E27FC236}">
              <a16:creationId xmlns:a16="http://schemas.microsoft.com/office/drawing/2014/main" id="{2DB4AB04-09B1-4306-80DA-E3750F65F23F}"/>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A4105DB2-9DE1-4647-BFC8-6EB32FA46C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E0A2F87-C5FE-4422-B801-C7DD97F9F78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A3072D5A-A6F8-44FF-9B98-2F0CC76C049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F5CD3F8C-57F6-48E5-B6A5-BEF754AB3C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62C6DB03-4828-426A-B8D8-8946AC0F50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59581</xdr:rowOff>
    </xdr:from>
    <xdr:to>
      <xdr:col>41</xdr:col>
      <xdr:colOff>101600</xdr:colOff>
      <xdr:row>64</xdr:row>
      <xdr:rowOff>161181</xdr:rowOff>
    </xdr:to>
    <xdr:sp macro="" textlink="">
      <xdr:nvSpPr>
        <xdr:cNvPr id="135" name="楕円 134">
          <a:extLst>
            <a:ext uri="{FF2B5EF4-FFF2-40B4-BE49-F238E27FC236}">
              <a16:creationId xmlns:a16="http://schemas.microsoft.com/office/drawing/2014/main" id="{DD0C91D1-B69B-4DDA-90D8-30CB469F9AFE}"/>
            </a:ext>
          </a:extLst>
        </xdr:cNvPr>
        <xdr:cNvSpPr/>
      </xdr:nvSpPr>
      <xdr:spPr>
        <a:xfrm>
          <a:off x="7810500" y="110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152308</xdr:rowOff>
    </xdr:from>
    <xdr:ext cx="469744" cy="259045"/>
    <xdr:sp macro="" textlink="">
      <xdr:nvSpPr>
        <xdr:cNvPr id="136" name="n_3mainValue【体育館・プール】&#10;一人当たり面積">
          <a:extLst>
            <a:ext uri="{FF2B5EF4-FFF2-40B4-BE49-F238E27FC236}">
              <a16:creationId xmlns:a16="http://schemas.microsoft.com/office/drawing/2014/main" id="{F463CBE3-1FE9-4626-B989-F62CC60846EF}"/>
            </a:ext>
          </a:extLst>
        </xdr:cNvPr>
        <xdr:cNvSpPr txBox="1"/>
      </xdr:nvSpPr>
      <xdr:spPr>
        <a:xfrm>
          <a:off x="7626427" y="111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D54C9BC8-1F6E-4BD5-AE3F-35E27B85B67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C52F0578-3A5E-47B6-9607-06D85CDDB2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9F7E4B3-C80F-4C22-8955-CCF7879197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EBB4DB2F-8705-414A-8238-87110FBF222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61F7A06D-F2E3-4C0F-867C-00612E0332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FFF71740-AF1E-41D2-A42E-B081AC2CBF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6D226AC9-4EEE-4329-8D4E-5F018867FFD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4ED41624-4FE8-4980-B442-9E642AB485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43178C3D-1AFF-4E49-B4E3-85D58C6369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925C518F-E637-4246-8AB7-12F2DB2363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a:extLst>
            <a:ext uri="{FF2B5EF4-FFF2-40B4-BE49-F238E27FC236}">
              <a16:creationId xmlns:a16="http://schemas.microsoft.com/office/drawing/2014/main" id="{29E60101-C91A-4A87-B124-44A184FCCD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a:extLst>
            <a:ext uri="{FF2B5EF4-FFF2-40B4-BE49-F238E27FC236}">
              <a16:creationId xmlns:a16="http://schemas.microsoft.com/office/drawing/2014/main" id="{B49E4432-2CE8-4FBF-A2F6-1FC7C4725E5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a:extLst>
            <a:ext uri="{FF2B5EF4-FFF2-40B4-BE49-F238E27FC236}">
              <a16:creationId xmlns:a16="http://schemas.microsoft.com/office/drawing/2014/main" id="{FEC77124-0221-47B5-9D51-49691CA16FF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a:extLst>
            <a:ext uri="{FF2B5EF4-FFF2-40B4-BE49-F238E27FC236}">
              <a16:creationId xmlns:a16="http://schemas.microsoft.com/office/drawing/2014/main" id="{FDCBCE59-5C51-4307-AFFA-E2B4B9A478C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a:extLst>
            <a:ext uri="{FF2B5EF4-FFF2-40B4-BE49-F238E27FC236}">
              <a16:creationId xmlns:a16="http://schemas.microsoft.com/office/drawing/2014/main" id="{FFE00F9B-D494-4607-9907-E57330DF269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a:extLst>
            <a:ext uri="{FF2B5EF4-FFF2-40B4-BE49-F238E27FC236}">
              <a16:creationId xmlns:a16="http://schemas.microsoft.com/office/drawing/2014/main" id="{7262703D-4E92-47F6-A645-D28DB149141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a:extLst>
            <a:ext uri="{FF2B5EF4-FFF2-40B4-BE49-F238E27FC236}">
              <a16:creationId xmlns:a16="http://schemas.microsoft.com/office/drawing/2014/main" id="{2A3F8326-EFBA-4CD5-A05A-F1206C85E29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a:extLst>
            <a:ext uri="{FF2B5EF4-FFF2-40B4-BE49-F238E27FC236}">
              <a16:creationId xmlns:a16="http://schemas.microsoft.com/office/drawing/2014/main" id="{92C37A8C-849D-421C-B907-48E53A242EC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a:extLst>
            <a:ext uri="{FF2B5EF4-FFF2-40B4-BE49-F238E27FC236}">
              <a16:creationId xmlns:a16="http://schemas.microsoft.com/office/drawing/2014/main" id="{1FFA7FB3-BE15-436E-8F26-ACA08E664D1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a:extLst>
            <a:ext uri="{FF2B5EF4-FFF2-40B4-BE49-F238E27FC236}">
              <a16:creationId xmlns:a16="http://schemas.microsoft.com/office/drawing/2014/main" id="{371413F2-33E0-4295-8D26-3FC5E30B80C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a:extLst>
            <a:ext uri="{FF2B5EF4-FFF2-40B4-BE49-F238E27FC236}">
              <a16:creationId xmlns:a16="http://schemas.microsoft.com/office/drawing/2014/main" id="{11D111BB-5EFA-43E0-9F03-FA1684D2091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a:extLst>
            <a:ext uri="{FF2B5EF4-FFF2-40B4-BE49-F238E27FC236}">
              <a16:creationId xmlns:a16="http://schemas.microsoft.com/office/drawing/2014/main" id="{4CC73E48-31A8-4919-91B2-DA92B7E75DC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CA151051-0B22-4726-82AE-A2972962D9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a:extLst>
            <a:ext uri="{FF2B5EF4-FFF2-40B4-BE49-F238E27FC236}">
              <a16:creationId xmlns:a16="http://schemas.microsoft.com/office/drawing/2014/main" id="{6424B069-1225-43B1-8A73-7140DA797FB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998C76D2-0962-4A10-8465-82D0AE3E13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2" name="直線コネクタ 161">
          <a:extLst>
            <a:ext uri="{FF2B5EF4-FFF2-40B4-BE49-F238E27FC236}">
              <a16:creationId xmlns:a16="http://schemas.microsoft.com/office/drawing/2014/main" id="{C87B1FD3-5F92-4BD5-8E0F-8A6D3503589A}"/>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3" name="【福祉施設】&#10;有形固定資産減価償却率最小値テキスト">
          <a:extLst>
            <a:ext uri="{FF2B5EF4-FFF2-40B4-BE49-F238E27FC236}">
              <a16:creationId xmlns:a16="http://schemas.microsoft.com/office/drawing/2014/main" id="{B1703B59-73AF-4CDC-ABF4-5600FB7780DF}"/>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4" name="直線コネクタ 163">
          <a:extLst>
            <a:ext uri="{FF2B5EF4-FFF2-40B4-BE49-F238E27FC236}">
              <a16:creationId xmlns:a16="http://schemas.microsoft.com/office/drawing/2014/main" id="{DE73E20A-A6B2-4B60-BE87-86555810C4BE}"/>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5" name="【福祉施設】&#10;有形固定資産減価償却率最大値テキスト">
          <a:extLst>
            <a:ext uri="{FF2B5EF4-FFF2-40B4-BE49-F238E27FC236}">
              <a16:creationId xmlns:a16="http://schemas.microsoft.com/office/drawing/2014/main" id="{C9EE1179-0014-49E4-8312-F2D80D941D7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6" name="直線コネクタ 165">
          <a:extLst>
            <a:ext uri="{FF2B5EF4-FFF2-40B4-BE49-F238E27FC236}">
              <a16:creationId xmlns:a16="http://schemas.microsoft.com/office/drawing/2014/main" id="{11B02950-073D-411D-8D92-9F665B4A2CC3}"/>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084D620D-F095-4F0C-886F-9D9E103BFFE3}"/>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68" name="フローチャート: 判断 167">
          <a:extLst>
            <a:ext uri="{FF2B5EF4-FFF2-40B4-BE49-F238E27FC236}">
              <a16:creationId xmlns:a16="http://schemas.microsoft.com/office/drawing/2014/main" id="{4F08E137-306F-4166-B140-2048D7B3798D}"/>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69" name="フローチャート: 判断 168">
          <a:extLst>
            <a:ext uri="{FF2B5EF4-FFF2-40B4-BE49-F238E27FC236}">
              <a16:creationId xmlns:a16="http://schemas.microsoft.com/office/drawing/2014/main" id="{44795A3C-4686-4381-A756-05DACE7EA861}"/>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0" name="n_1aveValue【福祉施設】&#10;有形固定資産減価償却率">
          <a:extLst>
            <a:ext uri="{FF2B5EF4-FFF2-40B4-BE49-F238E27FC236}">
              <a16:creationId xmlns:a16="http://schemas.microsoft.com/office/drawing/2014/main" id="{490DDAE2-1D18-49B5-92E5-34ECFFC17414}"/>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1" name="フローチャート: 判断 170">
          <a:extLst>
            <a:ext uri="{FF2B5EF4-FFF2-40B4-BE49-F238E27FC236}">
              <a16:creationId xmlns:a16="http://schemas.microsoft.com/office/drawing/2014/main" id="{396BB8FA-BE12-426C-BA65-CC21E2D60EA9}"/>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2" name="n_2aveValue【福祉施設】&#10;有形固定資産減価償却率">
          <a:extLst>
            <a:ext uri="{FF2B5EF4-FFF2-40B4-BE49-F238E27FC236}">
              <a16:creationId xmlns:a16="http://schemas.microsoft.com/office/drawing/2014/main" id="{87636AE0-34FE-4C53-8612-566008974358}"/>
            </a:ext>
          </a:extLst>
        </xdr:cNvPr>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3" name="フローチャート: 判断 172">
          <a:extLst>
            <a:ext uri="{FF2B5EF4-FFF2-40B4-BE49-F238E27FC236}">
              <a16:creationId xmlns:a16="http://schemas.microsoft.com/office/drawing/2014/main" id="{6FC927A9-E0F6-4341-89CC-FFC29E00B28F}"/>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4" name="n_3aveValue【福祉施設】&#10;有形固定資産減価償却率">
          <a:extLst>
            <a:ext uri="{FF2B5EF4-FFF2-40B4-BE49-F238E27FC236}">
              <a16:creationId xmlns:a16="http://schemas.microsoft.com/office/drawing/2014/main" id="{365B3D59-BD49-44C9-A851-2572433DF521}"/>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E7B5FF01-36FA-48A8-8092-EEFA02CC88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2E229EFE-4C55-49B3-A9F9-42657DFA2D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2B5D0447-1F5E-43F5-9AAE-392C9372E6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5F2FED58-97F8-4876-A3E5-9AC46A8D893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D12BB21D-4016-4F42-B4C1-173D53C9D5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180" name="楕円 179">
          <a:extLst>
            <a:ext uri="{FF2B5EF4-FFF2-40B4-BE49-F238E27FC236}">
              <a16:creationId xmlns:a16="http://schemas.microsoft.com/office/drawing/2014/main" id="{6B8969B8-87BC-4454-8CF5-3F466317D377}"/>
            </a:ext>
          </a:extLst>
        </xdr:cNvPr>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137523</xdr:rowOff>
    </xdr:from>
    <xdr:to>
      <xdr:col>10</xdr:col>
      <xdr:colOff>165100</xdr:colOff>
      <xdr:row>85</xdr:row>
      <xdr:rowOff>67673</xdr:rowOff>
    </xdr:to>
    <xdr:sp macro="" textlink="">
      <xdr:nvSpPr>
        <xdr:cNvPr id="181" name="楕円 180">
          <a:extLst>
            <a:ext uri="{FF2B5EF4-FFF2-40B4-BE49-F238E27FC236}">
              <a16:creationId xmlns:a16="http://schemas.microsoft.com/office/drawing/2014/main" id="{9CF95005-16EF-4FCF-A77A-A69179D5FD8E}"/>
            </a:ext>
          </a:extLst>
        </xdr:cNvPr>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122482</xdr:rowOff>
    </xdr:from>
    <xdr:ext cx="405111" cy="259045"/>
    <xdr:sp macro="" textlink="">
      <xdr:nvSpPr>
        <xdr:cNvPr id="182" name="n_1mainValue【福祉施設】&#10;有形固定資産減価償却率">
          <a:extLst>
            <a:ext uri="{FF2B5EF4-FFF2-40B4-BE49-F238E27FC236}">
              <a16:creationId xmlns:a16="http://schemas.microsoft.com/office/drawing/2014/main" id="{F1478A8A-C35B-4D90-8F39-583227ECC8F8}"/>
            </a:ext>
          </a:extLst>
        </xdr:cNvPr>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183" name="n_3mainValue【福祉施設】&#10;有形固定資産減価償却率">
          <a:extLst>
            <a:ext uri="{FF2B5EF4-FFF2-40B4-BE49-F238E27FC236}">
              <a16:creationId xmlns:a16="http://schemas.microsoft.com/office/drawing/2014/main" id="{15532BAC-EBF7-40F2-9EA6-1BFE939BE40B}"/>
            </a:ext>
          </a:extLst>
        </xdr:cNvPr>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a:extLst>
            <a:ext uri="{FF2B5EF4-FFF2-40B4-BE49-F238E27FC236}">
              <a16:creationId xmlns:a16="http://schemas.microsoft.com/office/drawing/2014/main" id="{C38721BB-0FC3-498A-90C1-6A545D8722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a:extLst>
            <a:ext uri="{FF2B5EF4-FFF2-40B4-BE49-F238E27FC236}">
              <a16:creationId xmlns:a16="http://schemas.microsoft.com/office/drawing/2014/main" id="{2B274B52-27D3-470D-8990-2F161A9D47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a:extLst>
            <a:ext uri="{FF2B5EF4-FFF2-40B4-BE49-F238E27FC236}">
              <a16:creationId xmlns:a16="http://schemas.microsoft.com/office/drawing/2014/main" id="{25893672-EA9E-42B5-9805-456D71F3DC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a:extLst>
            <a:ext uri="{FF2B5EF4-FFF2-40B4-BE49-F238E27FC236}">
              <a16:creationId xmlns:a16="http://schemas.microsoft.com/office/drawing/2014/main" id="{D72C7DCF-25C7-4C4F-B45E-4689EFE153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a:extLst>
            <a:ext uri="{FF2B5EF4-FFF2-40B4-BE49-F238E27FC236}">
              <a16:creationId xmlns:a16="http://schemas.microsoft.com/office/drawing/2014/main" id="{9A7F8BC4-A14D-408F-AFAA-C92F6AB19E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a:extLst>
            <a:ext uri="{FF2B5EF4-FFF2-40B4-BE49-F238E27FC236}">
              <a16:creationId xmlns:a16="http://schemas.microsoft.com/office/drawing/2014/main" id="{AD2C5B72-A89E-4406-B7C2-0EEF433C32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a:extLst>
            <a:ext uri="{FF2B5EF4-FFF2-40B4-BE49-F238E27FC236}">
              <a16:creationId xmlns:a16="http://schemas.microsoft.com/office/drawing/2014/main" id="{2E113827-334F-403A-B0C7-5267CC3E68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a:extLst>
            <a:ext uri="{FF2B5EF4-FFF2-40B4-BE49-F238E27FC236}">
              <a16:creationId xmlns:a16="http://schemas.microsoft.com/office/drawing/2014/main" id="{253B29D0-2D39-401C-9D37-7CE845F8BB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a:extLst>
            <a:ext uri="{FF2B5EF4-FFF2-40B4-BE49-F238E27FC236}">
              <a16:creationId xmlns:a16="http://schemas.microsoft.com/office/drawing/2014/main" id="{43A2AAA6-1EA4-41DA-BA49-70840A7224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a:extLst>
            <a:ext uri="{FF2B5EF4-FFF2-40B4-BE49-F238E27FC236}">
              <a16:creationId xmlns:a16="http://schemas.microsoft.com/office/drawing/2014/main" id="{F6D3B6EE-E95F-4146-A811-651E277592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4" name="直線コネクタ 193">
          <a:extLst>
            <a:ext uri="{FF2B5EF4-FFF2-40B4-BE49-F238E27FC236}">
              <a16:creationId xmlns:a16="http://schemas.microsoft.com/office/drawing/2014/main" id="{92A622E4-0E09-4B91-BAB1-A02F3780AD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5" name="テキスト ボックス 194">
          <a:extLst>
            <a:ext uri="{FF2B5EF4-FFF2-40B4-BE49-F238E27FC236}">
              <a16:creationId xmlns:a16="http://schemas.microsoft.com/office/drawing/2014/main" id="{8FFF28A8-32E9-406F-868A-DF5DD60D6D5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6" name="直線コネクタ 195">
          <a:extLst>
            <a:ext uri="{FF2B5EF4-FFF2-40B4-BE49-F238E27FC236}">
              <a16:creationId xmlns:a16="http://schemas.microsoft.com/office/drawing/2014/main" id="{900F1CC7-B2AF-4E41-8A27-E71C6CDCB4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7" name="テキスト ボックス 196">
          <a:extLst>
            <a:ext uri="{FF2B5EF4-FFF2-40B4-BE49-F238E27FC236}">
              <a16:creationId xmlns:a16="http://schemas.microsoft.com/office/drawing/2014/main" id="{E397FAA0-1809-45B3-BD30-B902ACD3261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8" name="直線コネクタ 197">
          <a:extLst>
            <a:ext uri="{FF2B5EF4-FFF2-40B4-BE49-F238E27FC236}">
              <a16:creationId xmlns:a16="http://schemas.microsoft.com/office/drawing/2014/main" id="{169C852F-1D74-4E53-99BA-0799FA3870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9" name="テキスト ボックス 198">
          <a:extLst>
            <a:ext uri="{FF2B5EF4-FFF2-40B4-BE49-F238E27FC236}">
              <a16:creationId xmlns:a16="http://schemas.microsoft.com/office/drawing/2014/main" id="{51579672-42AB-49E5-8E81-05766EF48A2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0" name="直線コネクタ 199">
          <a:extLst>
            <a:ext uri="{FF2B5EF4-FFF2-40B4-BE49-F238E27FC236}">
              <a16:creationId xmlns:a16="http://schemas.microsoft.com/office/drawing/2014/main" id="{9521355E-4928-4CC1-A331-8961E79178C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1" name="テキスト ボックス 200">
          <a:extLst>
            <a:ext uri="{FF2B5EF4-FFF2-40B4-BE49-F238E27FC236}">
              <a16:creationId xmlns:a16="http://schemas.microsoft.com/office/drawing/2014/main" id="{1A6E12F1-D5B0-4518-9801-1BA7A36BC6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2" name="直線コネクタ 201">
          <a:extLst>
            <a:ext uri="{FF2B5EF4-FFF2-40B4-BE49-F238E27FC236}">
              <a16:creationId xmlns:a16="http://schemas.microsoft.com/office/drawing/2014/main" id="{025A9C49-BE27-4E61-9C03-63083125132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3" name="テキスト ボックス 202">
          <a:extLst>
            <a:ext uri="{FF2B5EF4-FFF2-40B4-BE49-F238E27FC236}">
              <a16:creationId xmlns:a16="http://schemas.microsoft.com/office/drawing/2014/main" id="{2DEA95A9-9FC9-40F7-BD57-316F4C42ED0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a:extLst>
            <a:ext uri="{FF2B5EF4-FFF2-40B4-BE49-F238E27FC236}">
              <a16:creationId xmlns:a16="http://schemas.microsoft.com/office/drawing/2014/main" id="{FF9389F2-34DD-419C-B40B-DD8E0B66E4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id="{9265D0EC-D7A1-4802-A99E-FFFD443F4E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a:extLst>
            <a:ext uri="{FF2B5EF4-FFF2-40B4-BE49-F238E27FC236}">
              <a16:creationId xmlns:a16="http://schemas.microsoft.com/office/drawing/2014/main" id="{683866CD-72EA-4893-A464-38BB97F245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07" name="直線コネクタ 206">
          <a:extLst>
            <a:ext uri="{FF2B5EF4-FFF2-40B4-BE49-F238E27FC236}">
              <a16:creationId xmlns:a16="http://schemas.microsoft.com/office/drawing/2014/main" id="{7F1F8D4D-1BC2-4551-A82C-EE187681489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08" name="【福祉施設】&#10;一人当たり面積最小値テキスト">
          <a:extLst>
            <a:ext uri="{FF2B5EF4-FFF2-40B4-BE49-F238E27FC236}">
              <a16:creationId xmlns:a16="http://schemas.microsoft.com/office/drawing/2014/main" id="{62BA1C91-2E87-4DF5-947E-3E2726BA1926}"/>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09" name="直線コネクタ 208">
          <a:extLst>
            <a:ext uri="{FF2B5EF4-FFF2-40B4-BE49-F238E27FC236}">
              <a16:creationId xmlns:a16="http://schemas.microsoft.com/office/drawing/2014/main" id="{C2E904CB-C296-4C48-A172-FBE30DFB4B7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10" name="【福祉施設】&#10;一人当たり面積最大値テキスト">
          <a:extLst>
            <a:ext uri="{FF2B5EF4-FFF2-40B4-BE49-F238E27FC236}">
              <a16:creationId xmlns:a16="http://schemas.microsoft.com/office/drawing/2014/main" id="{2E63D5B2-12D4-457E-B073-C0CB0AF8A202}"/>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11" name="直線コネクタ 210">
          <a:extLst>
            <a:ext uri="{FF2B5EF4-FFF2-40B4-BE49-F238E27FC236}">
              <a16:creationId xmlns:a16="http://schemas.microsoft.com/office/drawing/2014/main" id="{6141F8E7-905F-4C2B-BFFC-24F6140C33C4}"/>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2" name="【福祉施設】&#10;一人当たり面積平均値テキスト">
          <a:extLst>
            <a:ext uri="{FF2B5EF4-FFF2-40B4-BE49-F238E27FC236}">
              <a16:creationId xmlns:a16="http://schemas.microsoft.com/office/drawing/2014/main" id="{668411C1-A9AA-4848-AF8C-9F9638017BFD}"/>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3" name="フローチャート: 判断 212">
          <a:extLst>
            <a:ext uri="{FF2B5EF4-FFF2-40B4-BE49-F238E27FC236}">
              <a16:creationId xmlns:a16="http://schemas.microsoft.com/office/drawing/2014/main" id="{983379F9-4F5A-4537-B285-D70F96C7BB77}"/>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4" name="フローチャート: 判断 213">
          <a:extLst>
            <a:ext uri="{FF2B5EF4-FFF2-40B4-BE49-F238E27FC236}">
              <a16:creationId xmlns:a16="http://schemas.microsoft.com/office/drawing/2014/main" id="{124B4C90-C2F3-486E-B608-1139AFF3C825}"/>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102506</xdr:rowOff>
    </xdr:from>
    <xdr:ext cx="469744" cy="259045"/>
    <xdr:sp macro="" textlink="">
      <xdr:nvSpPr>
        <xdr:cNvPr id="215" name="n_1aveValue【福祉施設】&#10;一人当たり面積">
          <a:extLst>
            <a:ext uri="{FF2B5EF4-FFF2-40B4-BE49-F238E27FC236}">
              <a16:creationId xmlns:a16="http://schemas.microsoft.com/office/drawing/2014/main" id="{8C37797A-01CC-44C6-8140-CA064736906B}"/>
            </a:ext>
          </a:extLst>
        </xdr:cNvPr>
        <xdr:cNvSpPr txBox="1"/>
      </xdr:nvSpPr>
      <xdr:spPr>
        <a:xfrm>
          <a:off x="9391727" y="146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16" name="フローチャート: 判断 215">
          <a:extLst>
            <a:ext uri="{FF2B5EF4-FFF2-40B4-BE49-F238E27FC236}">
              <a16:creationId xmlns:a16="http://schemas.microsoft.com/office/drawing/2014/main" id="{75BC215F-0E45-4349-9502-807B81280694}"/>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17" name="n_2aveValue【福祉施設】&#10;一人当たり面積">
          <a:extLst>
            <a:ext uri="{FF2B5EF4-FFF2-40B4-BE49-F238E27FC236}">
              <a16:creationId xmlns:a16="http://schemas.microsoft.com/office/drawing/2014/main" id="{761DF1CE-C0A0-4A27-A516-F0A4067BE834}"/>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18" name="フローチャート: 判断 217">
          <a:extLst>
            <a:ext uri="{FF2B5EF4-FFF2-40B4-BE49-F238E27FC236}">
              <a16:creationId xmlns:a16="http://schemas.microsoft.com/office/drawing/2014/main" id="{FAAC7295-69C2-4909-9699-9860BA8A0C5B}"/>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91076</xdr:rowOff>
    </xdr:from>
    <xdr:ext cx="469744" cy="259045"/>
    <xdr:sp macro="" textlink="">
      <xdr:nvSpPr>
        <xdr:cNvPr id="219" name="n_3aveValue【福祉施設】&#10;一人当たり面積">
          <a:extLst>
            <a:ext uri="{FF2B5EF4-FFF2-40B4-BE49-F238E27FC236}">
              <a16:creationId xmlns:a16="http://schemas.microsoft.com/office/drawing/2014/main" id="{F828986B-A2C8-4E06-A11D-5D03CF67F8C3}"/>
            </a:ext>
          </a:extLst>
        </xdr:cNvPr>
        <xdr:cNvSpPr txBox="1"/>
      </xdr:nvSpPr>
      <xdr:spPr>
        <a:xfrm>
          <a:off x="7626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CE2FA204-BF49-4761-92DA-462EDEB9B1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F21D4F26-1FB2-43D5-967E-3544AFF275C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4FB8C38F-E2CD-41C8-9621-A62345A519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C0D09CD0-1274-402A-9383-BEBD107E8C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B820D772-8D24-48CA-B603-B4DAB5108A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129794</xdr:rowOff>
    </xdr:from>
    <xdr:to>
      <xdr:col>50</xdr:col>
      <xdr:colOff>165100</xdr:colOff>
      <xdr:row>83</xdr:row>
      <xdr:rowOff>59944</xdr:rowOff>
    </xdr:to>
    <xdr:sp macro="" textlink="">
      <xdr:nvSpPr>
        <xdr:cNvPr id="225" name="楕円 224">
          <a:extLst>
            <a:ext uri="{FF2B5EF4-FFF2-40B4-BE49-F238E27FC236}">
              <a16:creationId xmlns:a16="http://schemas.microsoft.com/office/drawing/2014/main" id="{6E6C8E96-5769-429E-9A23-EFA8B237881E}"/>
            </a:ext>
          </a:extLst>
        </xdr:cNvPr>
        <xdr:cNvSpPr/>
      </xdr:nvSpPr>
      <xdr:spPr>
        <a:xfrm>
          <a:off x="9588500" y="141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146558</xdr:rowOff>
    </xdr:from>
    <xdr:to>
      <xdr:col>41</xdr:col>
      <xdr:colOff>101600</xdr:colOff>
      <xdr:row>83</xdr:row>
      <xdr:rowOff>76708</xdr:rowOff>
    </xdr:to>
    <xdr:sp macro="" textlink="">
      <xdr:nvSpPr>
        <xdr:cNvPr id="226" name="楕円 225">
          <a:extLst>
            <a:ext uri="{FF2B5EF4-FFF2-40B4-BE49-F238E27FC236}">
              <a16:creationId xmlns:a16="http://schemas.microsoft.com/office/drawing/2014/main" id="{9E52919D-E907-41CD-92E6-71526D983579}"/>
            </a:ext>
          </a:extLst>
        </xdr:cNvPr>
        <xdr:cNvSpPr/>
      </xdr:nvSpPr>
      <xdr:spPr>
        <a:xfrm>
          <a:off x="7810500" y="142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76471</xdr:rowOff>
    </xdr:from>
    <xdr:ext cx="469744" cy="259045"/>
    <xdr:sp macro="" textlink="">
      <xdr:nvSpPr>
        <xdr:cNvPr id="227" name="n_1mainValue【福祉施設】&#10;一人当たり面積">
          <a:extLst>
            <a:ext uri="{FF2B5EF4-FFF2-40B4-BE49-F238E27FC236}">
              <a16:creationId xmlns:a16="http://schemas.microsoft.com/office/drawing/2014/main" id="{4CED50BB-6774-48F1-91B9-5AD2BD282C5D}"/>
            </a:ext>
          </a:extLst>
        </xdr:cNvPr>
        <xdr:cNvSpPr txBox="1"/>
      </xdr:nvSpPr>
      <xdr:spPr>
        <a:xfrm>
          <a:off x="9391727" y="139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93235</xdr:rowOff>
    </xdr:from>
    <xdr:ext cx="469744" cy="259045"/>
    <xdr:sp macro="" textlink="">
      <xdr:nvSpPr>
        <xdr:cNvPr id="228" name="n_3mainValue【福祉施設】&#10;一人当たり面積">
          <a:extLst>
            <a:ext uri="{FF2B5EF4-FFF2-40B4-BE49-F238E27FC236}">
              <a16:creationId xmlns:a16="http://schemas.microsoft.com/office/drawing/2014/main" id="{47106A3E-E1A9-44C6-B619-91875750A3AF}"/>
            </a:ext>
          </a:extLst>
        </xdr:cNvPr>
        <xdr:cNvSpPr txBox="1"/>
      </xdr:nvSpPr>
      <xdr:spPr>
        <a:xfrm>
          <a:off x="7626427" y="1398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a:extLst>
            <a:ext uri="{FF2B5EF4-FFF2-40B4-BE49-F238E27FC236}">
              <a16:creationId xmlns:a16="http://schemas.microsoft.com/office/drawing/2014/main" id="{BA11D2C7-BEE1-46F7-9317-16EABEFBCB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a:extLst>
            <a:ext uri="{FF2B5EF4-FFF2-40B4-BE49-F238E27FC236}">
              <a16:creationId xmlns:a16="http://schemas.microsoft.com/office/drawing/2014/main" id="{6F852E36-CB9F-43A1-8D7D-DBD9BCECB7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a:extLst>
            <a:ext uri="{FF2B5EF4-FFF2-40B4-BE49-F238E27FC236}">
              <a16:creationId xmlns:a16="http://schemas.microsoft.com/office/drawing/2014/main" id="{101AE1A0-FD3F-477A-AB4A-EDAF5AD7DC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a:extLst>
            <a:ext uri="{FF2B5EF4-FFF2-40B4-BE49-F238E27FC236}">
              <a16:creationId xmlns:a16="http://schemas.microsoft.com/office/drawing/2014/main" id="{712340E2-700E-4E0A-8C7E-E7EDC620CF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a:extLst>
            <a:ext uri="{FF2B5EF4-FFF2-40B4-BE49-F238E27FC236}">
              <a16:creationId xmlns:a16="http://schemas.microsoft.com/office/drawing/2014/main" id="{0329A6CC-ED59-437E-9721-792CC6BA84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a:extLst>
            <a:ext uri="{FF2B5EF4-FFF2-40B4-BE49-F238E27FC236}">
              <a16:creationId xmlns:a16="http://schemas.microsoft.com/office/drawing/2014/main" id="{360DFCFA-7278-4B1F-B38E-777B84E46E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a:extLst>
            <a:ext uri="{FF2B5EF4-FFF2-40B4-BE49-F238E27FC236}">
              <a16:creationId xmlns:a16="http://schemas.microsoft.com/office/drawing/2014/main" id="{F0F08D98-F312-4658-ADF2-F9692B9659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a:extLst>
            <a:ext uri="{FF2B5EF4-FFF2-40B4-BE49-F238E27FC236}">
              <a16:creationId xmlns:a16="http://schemas.microsoft.com/office/drawing/2014/main" id="{B3270C86-FFC4-46B0-A63D-6703706433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a:extLst>
            <a:ext uri="{FF2B5EF4-FFF2-40B4-BE49-F238E27FC236}">
              <a16:creationId xmlns:a16="http://schemas.microsoft.com/office/drawing/2014/main" id="{995D25F0-A15F-437D-8686-54887D16E2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a:extLst>
            <a:ext uri="{FF2B5EF4-FFF2-40B4-BE49-F238E27FC236}">
              <a16:creationId xmlns:a16="http://schemas.microsoft.com/office/drawing/2014/main" id="{81C6807A-7E0A-40C4-9C9E-441AEF71FE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a:extLst>
            <a:ext uri="{FF2B5EF4-FFF2-40B4-BE49-F238E27FC236}">
              <a16:creationId xmlns:a16="http://schemas.microsoft.com/office/drawing/2014/main" id="{1D2EBB77-A7AE-4648-96E2-42693FC785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a:extLst>
            <a:ext uri="{FF2B5EF4-FFF2-40B4-BE49-F238E27FC236}">
              <a16:creationId xmlns:a16="http://schemas.microsoft.com/office/drawing/2014/main" id="{34947097-B328-4AD2-A3EA-4E320E3A34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a:extLst>
            <a:ext uri="{FF2B5EF4-FFF2-40B4-BE49-F238E27FC236}">
              <a16:creationId xmlns:a16="http://schemas.microsoft.com/office/drawing/2014/main" id="{783A92AD-267A-4489-A1EF-0034368A66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a:extLst>
            <a:ext uri="{FF2B5EF4-FFF2-40B4-BE49-F238E27FC236}">
              <a16:creationId xmlns:a16="http://schemas.microsoft.com/office/drawing/2014/main" id="{134DEE62-B93D-4973-952F-BB278F1882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a:extLst>
            <a:ext uri="{FF2B5EF4-FFF2-40B4-BE49-F238E27FC236}">
              <a16:creationId xmlns:a16="http://schemas.microsoft.com/office/drawing/2014/main" id="{136DB9D9-2D32-480A-845F-31CE7B9FA8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a:extLst>
            <a:ext uri="{FF2B5EF4-FFF2-40B4-BE49-F238E27FC236}">
              <a16:creationId xmlns:a16="http://schemas.microsoft.com/office/drawing/2014/main" id="{AE7B1189-9428-4B3D-9358-05EC955B5D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a:extLst>
            <a:ext uri="{FF2B5EF4-FFF2-40B4-BE49-F238E27FC236}">
              <a16:creationId xmlns:a16="http://schemas.microsoft.com/office/drawing/2014/main" id="{05AC62F7-2E34-41E2-9E09-F0F87BC2D8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a:extLst>
            <a:ext uri="{FF2B5EF4-FFF2-40B4-BE49-F238E27FC236}">
              <a16:creationId xmlns:a16="http://schemas.microsoft.com/office/drawing/2014/main" id="{51BC417F-AEA3-4DEE-9C3E-8CA6407676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a:extLst>
            <a:ext uri="{FF2B5EF4-FFF2-40B4-BE49-F238E27FC236}">
              <a16:creationId xmlns:a16="http://schemas.microsoft.com/office/drawing/2014/main" id="{E7DF630A-E667-4A80-AC42-EAE05E6B58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a:extLst>
            <a:ext uri="{FF2B5EF4-FFF2-40B4-BE49-F238E27FC236}">
              <a16:creationId xmlns:a16="http://schemas.microsoft.com/office/drawing/2014/main" id="{389E70F4-2535-4836-AC82-EDCFA6668E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a:extLst>
            <a:ext uri="{FF2B5EF4-FFF2-40B4-BE49-F238E27FC236}">
              <a16:creationId xmlns:a16="http://schemas.microsoft.com/office/drawing/2014/main" id="{4D809F66-E08F-41BB-A670-3346D339E1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a:extLst>
            <a:ext uri="{FF2B5EF4-FFF2-40B4-BE49-F238E27FC236}">
              <a16:creationId xmlns:a16="http://schemas.microsoft.com/office/drawing/2014/main" id="{BF8957AE-D6B3-4D0C-929C-79E278E611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a:extLst>
            <a:ext uri="{FF2B5EF4-FFF2-40B4-BE49-F238E27FC236}">
              <a16:creationId xmlns:a16="http://schemas.microsoft.com/office/drawing/2014/main" id="{0D4AFD53-50F9-4C8B-834E-0C95DF4550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a:extLst>
            <a:ext uri="{FF2B5EF4-FFF2-40B4-BE49-F238E27FC236}">
              <a16:creationId xmlns:a16="http://schemas.microsoft.com/office/drawing/2014/main" id="{4143CD58-CF15-4887-AE21-01EDD6A301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a:extLst>
            <a:ext uri="{FF2B5EF4-FFF2-40B4-BE49-F238E27FC236}">
              <a16:creationId xmlns:a16="http://schemas.microsoft.com/office/drawing/2014/main" id="{6A1FE863-E156-4299-9C7B-936E51E8C6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a:extLst>
            <a:ext uri="{FF2B5EF4-FFF2-40B4-BE49-F238E27FC236}">
              <a16:creationId xmlns:a16="http://schemas.microsoft.com/office/drawing/2014/main" id="{D0861310-83B1-41BC-9AEA-0DDA9B64E7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a:extLst>
            <a:ext uri="{FF2B5EF4-FFF2-40B4-BE49-F238E27FC236}">
              <a16:creationId xmlns:a16="http://schemas.microsoft.com/office/drawing/2014/main" id="{37EDA70F-3541-47F6-8F06-6434599F30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56" name="テキスト ボックス 255">
          <a:extLst>
            <a:ext uri="{FF2B5EF4-FFF2-40B4-BE49-F238E27FC236}">
              <a16:creationId xmlns:a16="http://schemas.microsoft.com/office/drawing/2014/main" id="{9519E608-16A6-4885-9559-1EB1930C662D}"/>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a:extLst>
            <a:ext uri="{FF2B5EF4-FFF2-40B4-BE49-F238E27FC236}">
              <a16:creationId xmlns:a16="http://schemas.microsoft.com/office/drawing/2014/main" id="{FB570ECE-CEF9-4F4C-9E8A-D0321585B8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a:extLst>
            <a:ext uri="{FF2B5EF4-FFF2-40B4-BE49-F238E27FC236}">
              <a16:creationId xmlns:a16="http://schemas.microsoft.com/office/drawing/2014/main" id="{EA3811A1-6252-4C89-AEAB-83504C52FE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a:extLst>
            <a:ext uri="{FF2B5EF4-FFF2-40B4-BE49-F238E27FC236}">
              <a16:creationId xmlns:a16="http://schemas.microsoft.com/office/drawing/2014/main" id="{CF793248-B093-4D92-BA97-70A3503990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a:extLst>
            <a:ext uri="{FF2B5EF4-FFF2-40B4-BE49-F238E27FC236}">
              <a16:creationId xmlns:a16="http://schemas.microsoft.com/office/drawing/2014/main" id="{C3042FD8-4E40-40D0-AB9F-E8E3156CBB7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a:extLst>
            <a:ext uri="{FF2B5EF4-FFF2-40B4-BE49-F238E27FC236}">
              <a16:creationId xmlns:a16="http://schemas.microsoft.com/office/drawing/2014/main" id="{5FCC20C1-34AD-4F21-8ADD-134E1BDE5F1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a:extLst>
            <a:ext uri="{FF2B5EF4-FFF2-40B4-BE49-F238E27FC236}">
              <a16:creationId xmlns:a16="http://schemas.microsoft.com/office/drawing/2014/main" id="{90F1D6D3-EF7D-463C-B7F0-92D1FECDD80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a:extLst>
            <a:ext uri="{FF2B5EF4-FFF2-40B4-BE49-F238E27FC236}">
              <a16:creationId xmlns:a16="http://schemas.microsoft.com/office/drawing/2014/main" id="{3A1C4AF1-D882-4A46-B51C-6CF4EB54F9A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a:extLst>
            <a:ext uri="{FF2B5EF4-FFF2-40B4-BE49-F238E27FC236}">
              <a16:creationId xmlns:a16="http://schemas.microsoft.com/office/drawing/2014/main" id="{56A82EC4-D9E8-47FB-B52A-09D92E7DBF1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a:extLst>
            <a:ext uri="{FF2B5EF4-FFF2-40B4-BE49-F238E27FC236}">
              <a16:creationId xmlns:a16="http://schemas.microsoft.com/office/drawing/2014/main" id="{6619C788-2DDD-4263-8ADD-14B15420DA5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a:extLst>
            <a:ext uri="{FF2B5EF4-FFF2-40B4-BE49-F238E27FC236}">
              <a16:creationId xmlns:a16="http://schemas.microsoft.com/office/drawing/2014/main" id="{7D4E464A-8676-46FE-A68B-C8BEA1AB80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a:extLst>
            <a:ext uri="{FF2B5EF4-FFF2-40B4-BE49-F238E27FC236}">
              <a16:creationId xmlns:a16="http://schemas.microsoft.com/office/drawing/2014/main" id="{ED9BAF6F-2BC1-4849-8BD2-CCD4644E94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36830</xdr:rowOff>
    </xdr:to>
    <xdr:cxnSp macro="">
      <xdr:nvCxnSpPr>
        <xdr:cNvPr id="268" name="直線コネクタ 267">
          <a:extLst>
            <a:ext uri="{FF2B5EF4-FFF2-40B4-BE49-F238E27FC236}">
              <a16:creationId xmlns:a16="http://schemas.microsoft.com/office/drawing/2014/main" id="{D258B838-DF9B-4AA1-B88C-5FFE7CF3A605}"/>
            </a:ext>
          </a:extLst>
        </xdr:cNvPr>
        <xdr:cNvCxnSpPr/>
      </xdr:nvCxnSpPr>
      <xdr:spPr>
        <a:xfrm flipV="1">
          <a:off x="16318864" y="5969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40657</xdr:rowOff>
    </xdr:from>
    <xdr:ext cx="340478" cy="259045"/>
    <xdr:sp macro="" textlink="">
      <xdr:nvSpPr>
        <xdr:cNvPr id="269" name="【一般廃棄物処理施設】&#10;有形固定資産減価償却率最小値テキスト">
          <a:extLst>
            <a:ext uri="{FF2B5EF4-FFF2-40B4-BE49-F238E27FC236}">
              <a16:creationId xmlns:a16="http://schemas.microsoft.com/office/drawing/2014/main" id="{EFB45EB1-EAD0-4782-9ED5-D575AE18C88A}"/>
            </a:ext>
          </a:extLst>
        </xdr:cNvPr>
        <xdr:cNvSpPr txBox="1"/>
      </xdr:nvSpPr>
      <xdr:spPr>
        <a:xfrm>
          <a:off x="16357600" y="724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36830</xdr:rowOff>
    </xdr:from>
    <xdr:to>
      <xdr:col>86</xdr:col>
      <xdr:colOff>25400</xdr:colOff>
      <xdr:row>42</xdr:row>
      <xdr:rowOff>36830</xdr:rowOff>
    </xdr:to>
    <xdr:cxnSp macro="">
      <xdr:nvCxnSpPr>
        <xdr:cNvPr id="270" name="直線コネクタ 269">
          <a:extLst>
            <a:ext uri="{FF2B5EF4-FFF2-40B4-BE49-F238E27FC236}">
              <a16:creationId xmlns:a16="http://schemas.microsoft.com/office/drawing/2014/main" id="{211F6CFC-FFBE-4B26-AC54-F99DE46E2CDE}"/>
            </a:ext>
          </a:extLst>
        </xdr:cNvPr>
        <xdr:cNvCxnSpPr/>
      </xdr:nvCxnSpPr>
      <xdr:spPr>
        <a:xfrm>
          <a:off x="16230600" y="723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71" name="【一般廃棄物処理施設】&#10;有形固定資産減価償却率最大値テキスト">
          <a:extLst>
            <a:ext uri="{FF2B5EF4-FFF2-40B4-BE49-F238E27FC236}">
              <a16:creationId xmlns:a16="http://schemas.microsoft.com/office/drawing/2014/main" id="{040B70CF-AF39-435C-A6AB-BF0EA70006F7}"/>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72" name="直線コネクタ 271">
          <a:extLst>
            <a:ext uri="{FF2B5EF4-FFF2-40B4-BE49-F238E27FC236}">
              <a16:creationId xmlns:a16="http://schemas.microsoft.com/office/drawing/2014/main" id="{02B6F3B4-3EA2-4313-AA90-C46070DCD97B}"/>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273" name="【一般廃棄物処理施設】&#10;有形固定資産減価償却率平均値テキスト">
          <a:extLst>
            <a:ext uri="{FF2B5EF4-FFF2-40B4-BE49-F238E27FC236}">
              <a16:creationId xmlns:a16="http://schemas.microsoft.com/office/drawing/2014/main" id="{9C7CF86C-EF3D-4E60-8E30-EDD972C49EFE}"/>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274" name="フローチャート: 判断 273">
          <a:extLst>
            <a:ext uri="{FF2B5EF4-FFF2-40B4-BE49-F238E27FC236}">
              <a16:creationId xmlns:a16="http://schemas.microsoft.com/office/drawing/2014/main" id="{225BAE83-A982-427A-A189-EF8A55E0922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168910</xdr:rowOff>
    </xdr:from>
    <xdr:to>
      <xdr:col>81</xdr:col>
      <xdr:colOff>101600</xdr:colOff>
      <xdr:row>37</xdr:row>
      <xdr:rowOff>99060</xdr:rowOff>
    </xdr:to>
    <xdr:sp macro="" textlink="">
      <xdr:nvSpPr>
        <xdr:cNvPr id="275" name="フローチャート: 判断 274">
          <a:extLst>
            <a:ext uri="{FF2B5EF4-FFF2-40B4-BE49-F238E27FC236}">
              <a16:creationId xmlns:a16="http://schemas.microsoft.com/office/drawing/2014/main" id="{2DC07DDE-06CA-4348-83E2-C28E48B18F23}"/>
            </a:ext>
          </a:extLst>
        </xdr:cNvPr>
        <xdr:cNvSpPr/>
      </xdr:nvSpPr>
      <xdr:spPr>
        <a:xfrm>
          <a:off x="15430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115587</xdr:rowOff>
    </xdr:from>
    <xdr:ext cx="405111" cy="259045"/>
    <xdr:sp macro="" textlink="">
      <xdr:nvSpPr>
        <xdr:cNvPr id="276" name="n_1aveValue【一般廃棄物処理施設】&#10;有形固定資産減価償却率">
          <a:extLst>
            <a:ext uri="{FF2B5EF4-FFF2-40B4-BE49-F238E27FC236}">
              <a16:creationId xmlns:a16="http://schemas.microsoft.com/office/drawing/2014/main" id="{F6F73FA5-EA1F-4876-8D1A-346D88808713}"/>
            </a:ext>
          </a:extLst>
        </xdr:cNvPr>
        <xdr:cNvSpPr txBox="1"/>
      </xdr:nvSpPr>
      <xdr:spPr>
        <a:xfrm>
          <a:off x="1526604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106680</xdr:rowOff>
    </xdr:from>
    <xdr:to>
      <xdr:col>76</xdr:col>
      <xdr:colOff>165100</xdr:colOff>
      <xdr:row>37</xdr:row>
      <xdr:rowOff>36830</xdr:rowOff>
    </xdr:to>
    <xdr:sp macro="" textlink="">
      <xdr:nvSpPr>
        <xdr:cNvPr id="277" name="フローチャート: 判断 276">
          <a:extLst>
            <a:ext uri="{FF2B5EF4-FFF2-40B4-BE49-F238E27FC236}">
              <a16:creationId xmlns:a16="http://schemas.microsoft.com/office/drawing/2014/main" id="{2CE0AF11-C98F-42BA-BB10-7DC11F13577B}"/>
            </a:ext>
          </a:extLst>
        </xdr:cNvPr>
        <xdr:cNvSpPr/>
      </xdr:nvSpPr>
      <xdr:spPr>
        <a:xfrm>
          <a:off x="145415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53357</xdr:rowOff>
    </xdr:from>
    <xdr:ext cx="405111" cy="259045"/>
    <xdr:sp macro="" textlink="">
      <xdr:nvSpPr>
        <xdr:cNvPr id="278" name="n_2aveValue【一般廃棄物処理施設】&#10;有形固定資産減価償却率">
          <a:extLst>
            <a:ext uri="{FF2B5EF4-FFF2-40B4-BE49-F238E27FC236}">
              <a16:creationId xmlns:a16="http://schemas.microsoft.com/office/drawing/2014/main" id="{63633975-2A49-43FE-8BF0-B7894FA81890}"/>
            </a:ext>
          </a:extLst>
        </xdr:cNvPr>
        <xdr:cNvSpPr txBox="1"/>
      </xdr:nvSpPr>
      <xdr:spPr>
        <a:xfrm>
          <a:off x="143897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279" name="フローチャート: 判断 278">
          <a:extLst>
            <a:ext uri="{FF2B5EF4-FFF2-40B4-BE49-F238E27FC236}">
              <a16:creationId xmlns:a16="http://schemas.microsoft.com/office/drawing/2014/main" id="{CC6825B9-946E-4544-A3DC-C6D60491BDC7}"/>
            </a:ext>
          </a:extLst>
        </xdr:cNvPr>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124477</xdr:rowOff>
    </xdr:from>
    <xdr:ext cx="405111" cy="259045"/>
    <xdr:sp macro="" textlink="">
      <xdr:nvSpPr>
        <xdr:cNvPr id="280" name="n_3aveValue【一般廃棄物処理施設】&#10;有形固定資産減価償却率">
          <a:extLst>
            <a:ext uri="{FF2B5EF4-FFF2-40B4-BE49-F238E27FC236}">
              <a16:creationId xmlns:a16="http://schemas.microsoft.com/office/drawing/2014/main" id="{55430674-A42C-4795-B236-A3D840A0E0FE}"/>
            </a:ext>
          </a:extLst>
        </xdr:cNvPr>
        <xdr:cNvSpPr txBox="1"/>
      </xdr:nvSpPr>
      <xdr:spPr>
        <a:xfrm>
          <a:off x="13500744"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4BB43CE7-7E0C-4CF7-B34D-5FF7A14CA3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43FC90D7-8A90-41E9-B33A-70BAD7EDAF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C7CBEE5D-3D8C-4507-8877-9638C65ED8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3868DA31-755A-4221-A4B9-0072CBC54C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6815D703-E4BF-417A-8225-AC3D7535D5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286" name="楕円 285">
          <a:extLst>
            <a:ext uri="{FF2B5EF4-FFF2-40B4-BE49-F238E27FC236}">
              <a16:creationId xmlns:a16="http://schemas.microsoft.com/office/drawing/2014/main" id="{A78D6E1D-46D7-47E8-A2CE-F6F69619247A}"/>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88900</xdr:rowOff>
    </xdr:from>
    <xdr:to>
      <xdr:col>72</xdr:col>
      <xdr:colOff>38100</xdr:colOff>
      <xdr:row>35</xdr:row>
      <xdr:rowOff>19050</xdr:rowOff>
    </xdr:to>
    <xdr:sp macro="" textlink="">
      <xdr:nvSpPr>
        <xdr:cNvPr id="287" name="楕円 286">
          <a:extLst>
            <a:ext uri="{FF2B5EF4-FFF2-40B4-BE49-F238E27FC236}">
              <a16:creationId xmlns:a16="http://schemas.microsoft.com/office/drawing/2014/main" id="{744617C0-C85C-46B8-A87E-4E8174B3941C}"/>
            </a:ext>
          </a:extLst>
        </xdr:cNvPr>
        <xdr:cNvSpPr/>
      </xdr:nvSpPr>
      <xdr:spPr>
        <a:xfrm>
          <a:off x="13652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42</xdr:row>
      <xdr:rowOff>80027</xdr:rowOff>
    </xdr:from>
    <xdr:ext cx="340478" cy="259045"/>
    <xdr:sp macro="" textlink="">
      <xdr:nvSpPr>
        <xdr:cNvPr id="288" name="n_1mainValue【一般廃棄物処理施設】&#10;有形固定資産減価償却率">
          <a:extLst>
            <a:ext uri="{FF2B5EF4-FFF2-40B4-BE49-F238E27FC236}">
              <a16:creationId xmlns:a16="http://schemas.microsoft.com/office/drawing/2014/main" id="{D0A4C107-A4EC-4950-9D6A-DAEE2EEA7043}"/>
            </a:ext>
          </a:extLst>
        </xdr:cNvPr>
        <xdr:cNvSpPr txBox="1"/>
      </xdr:nvSpPr>
      <xdr:spPr>
        <a:xfrm>
          <a:off x="15298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33</xdr:row>
      <xdr:rowOff>35577</xdr:rowOff>
    </xdr:from>
    <xdr:ext cx="469744" cy="259045"/>
    <xdr:sp macro="" textlink="">
      <xdr:nvSpPr>
        <xdr:cNvPr id="289" name="n_3mainValue【一般廃棄物処理施設】&#10;有形固定資産減価償却率">
          <a:extLst>
            <a:ext uri="{FF2B5EF4-FFF2-40B4-BE49-F238E27FC236}">
              <a16:creationId xmlns:a16="http://schemas.microsoft.com/office/drawing/2014/main" id="{9E911644-146E-48BA-816F-6D8AA07D8DB2}"/>
            </a:ext>
          </a:extLst>
        </xdr:cNvPr>
        <xdr:cNvSpPr txBox="1"/>
      </xdr:nvSpPr>
      <xdr:spPr>
        <a:xfrm>
          <a:off x="13468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id="{ECEA6120-D5C7-4603-8AC9-C1A3538559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id="{168F2578-9462-4274-8A14-158E930D62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id="{8E97B310-9FFE-4245-993F-CF7CD6A7B57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id="{6E6586B3-BBF2-430F-929A-BC674261AA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id="{E6459EFA-815F-4C64-94E2-6414C57FB9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id="{B714728A-85AC-4FA4-8BE5-AB6451853B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id="{D15F8A8C-E40E-47BB-9EC1-6E01E9BED0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id="{55E19D90-8C42-481B-A190-82F5A0864F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id="{2CE99AD9-2346-4AA0-90CD-33F5A6203F3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id="{D27DB334-E0E2-48D8-BBC2-C8382081AC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00" name="直線コネクタ 299">
          <a:extLst>
            <a:ext uri="{FF2B5EF4-FFF2-40B4-BE49-F238E27FC236}">
              <a16:creationId xmlns:a16="http://schemas.microsoft.com/office/drawing/2014/main" id="{4C916644-A7FF-4F0C-8737-2FD27495934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01" name="テキスト ボックス 300">
          <a:extLst>
            <a:ext uri="{FF2B5EF4-FFF2-40B4-BE49-F238E27FC236}">
              <a16:creationId xmlns:a16="http://schemas.microsoft.com/office/drawing/2014/main" id="{F43B776D-A847-421D-B794-280E0F45675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02" name="直線コネクタ 301">
          <a:extLst>
            <a:ext uri="{FF2B5EF4-FFF2-40B4-BE49-F238E27FC236}">
              <a16:creationId xmlns:a16="http://schemas.microsoft.com/office/drawing/2014/main" id="{AE333B01-23DF-4790-9F1D-41B5606470D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03" name="テキスト ボックス 302">
          <a:extLst>
            <a:ext uri="{FF2B5EF4-FFF2-40B4-BE49-F238E27FC236}">
              <a16:creationId xmlns:a16="http://schemas.microsoft.com/office/drawing/2014/main" id="{C5701AC8-DA49-42AF-94CD-D661F804225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4" name="直線コネクタ 303">
          <a:extLst>
            <a:ext uri="{FF2B5EF4-FFF2-40B4-BE49-F238E27FC236}">
              <a16:creationId xmlns:a16="http://schemas.microsoft.com/office/drawing/2014/main" id="{E905A5AB-5797-4462-8303-B1D4706B9D7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5" name="テキスト ボックス 304">
          <a:extLst>
            <a:ext uri="{FF2B5EF4-FFF2-40B4-BE49-F238E27FC236}">
              <a16:creationId xmlns:a16="http://schemas.microsoft.com/office/drawing/2014/main" id="{60B14AE1-6B2E-4689-BD8D-9CDFF343B95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6" name="直線コネクタ 305">
          <a:extLst>
            <a:ext uri="{FF2B5EF4-FFF2-40B4-BE49-F238E27FC236}">
              <a16:creationId xmlns:a16="http://schemas.microsoft.com/office/drawing/2014/main" id="{6E7661AF-8576-46C4-8364-F4318E9BBDA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7" name="テキスト ボックス 306">
          <a:extLst>
            <a:ext uri="{FF2B5EF4-FFF2-40B4-BE49-F238E27FC236}">
              <a16:creationId xmlns:a16="http://schemas.microsoft.com/office/drawing/2014/main" id="{AE102424-C5B6-4725-ADA7-1AE3C936E69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8" name="直線コネクタ 307">
          <a:extLst>
            <a:ext uri="{FF2B5EF4-FFF2-40B4-BE49-F238E27FC236}">
              <a16:creationId xmlns:a16="http://schemas.microsoft.com/office/drawing/2014/main" id="{4B921819-706F-464B-A551-EF493EE8A19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9" name="テキスト ボックス 308">
          <a:extLst>
            <a:ext uri="{FF2B5EF4-FFF2-40B4-BE49-F238E27FC236}">
              <a16:creationId xmlns:a16="http://schemas.microsoft.com/office/drawing/2014/main" id="{20079C0F-7E16-441E-90EC-9209771025A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10" name="直線コネクタ 309">
          <a:extLst>
            <a:ext uri="{FF2B5EF4-FFF2-40B4-BE49-F238E27FC236}">
              <a16:creationId xmlns:a16="http://schemas.microsoft.com/office/drawing/2014/main" id="{676D31D8-1E62-4305-83E7-AF458D523C6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11" name="テキスト ボックス 310">
          <a:extLst>
            <a:ext uri="{FF2B5EF4-FFF2-40B4-BE49-F238E27FC236}">
              <a16:creationId xmlns:a16="http://schemas.microsoft.com/office/drawing/2014/main" id="{D202F9BA-6843-47EA-9C08-73B8A5B8775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2" name="直線コネクタ 311">
          <a:extLst>
            <a:ext uri="{FF2B5EF4-FFF2-40B4-BE49-F238E27FC236}">
              <a16:creationId xmlns:a16="http://schemas.microsoft.com/office/drawing/2014/main" id="{58BA2AB4-63B7-491A-8EEB-B050E09FC3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3" name="テキスト ボックス 312">
          <a:extLst>
            <a:ext uri="{FF2B5EF4-FFF2-40B4-BE49-F238E27FC236}">
              <a16:creationId xmlns:a16="http://schemas.microsoft.com/office/drawing/2014/main" id="{FB70419B-B742-4360-A0A4-5664F0C168A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4" name="【一般廃棄物処理施設】&#10;一人当たり有形固定資産（償却資産）額グラフ枠">
          <a:extLst>
            <a:ext uri="{FF2B5EF4-FFF2-40B4-BE49-F238E27FC236}">
              <a16:creationId xmlns:a16="http://schemas.microsoft.com/office/drawing/2014/main" id="{1D0EB3C8-C0AE-4A2C-801D-9636FA212F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15" name="直線コネクタ 314">
          <a:extLst>
            <a:ext uri="{FF2B5EF4-FFF2-40B4-BE49-F238E27FC236}">
              <a16:creationId xmlns:a16="http://schemas.microsoft.com/office/drawing/2014/main" id="{7BFF163F-C564-458C-B4EE-95ACFF81DCD4}"/>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16" name="【一般廃棄物処理施設】&#10;一人当たり有形固定資産（償却資産）額最小値テキスト">
          <a:extLst>
            <a:ext uri="{FF2B5EF4-FFF2-40B4-BE49-F238E27FC236}">
              <a16:creationId xmlns:a16="http://schemas.microsoft.com/office/drawing/2014/main" id="{B8C58C82-564F-479A-8108-09EC9C2BB18E}"/>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17" name="直線コネクタ 316">
          <a:extLst>
            <a:ext uri="{FF2B5EF4-FFF2-40B4-BE49-F238E27FC236}">
              <a16:creationId xmlns:a16="http://schemas.microsoft.com/office/drawing/2014/main" id="{00386572-AD44-4D92-A551-2CEB375716E7}"/>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18" name="【一般廃棄物処理施設】&#10;一人当たり有形固定資産（償却資産）額最大値テキスト">
          <a:extLst>
            <a:ext uri="{FF2B5EF4-FFF2-40B4-BE49-F238E27FC236}">
              <a16:creationId xmlns:a16="http://schemas.microsoft.com/office/drawing/2014/main" id="{B00F4967-61CE-4937-BB0F-72F0E526669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19" name="直線コネクタ 318">
          <a:extLst>
            <a:ext uri="{FF2B5EF4-FFF2-40B4-BE49-F238E27FC236}">
              <a16:creationId xmlns:a16="http://schemas.microsoft.com/office/drawing/2014/main" id="{DB9BDDE2-323D-43C5-B8C1-080EE5331375}"/>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320" name="【一般廃棄物処理施設】&#10;一人当たり有形固定資産（償却資産）額平均値テキスト">
          <a:extLst>
            <a:ext uri="{FF2B5EF4-FFF2-40B4-BE49-F238E27FC236}">
              <a16:creationId xmlns:a16="http://schemas.microsoft.com/office/drawing/2014/main" id="{34A17880-3278-4408-958B-EAE31EDCCED4}"/>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21" name="フローチャート: 判断 320">
          <a:extLst>
            <a:ext uri="{FF2B5EF4-FFF2-40B4-BE49-F238E27FC236}">
              <a16:creationId xmlns:a16="http://schemas.microsoft.com/office/drawing/2014/main" id="{C60522A2-7619-4976-A60D-2876781999FB}"/>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22" name="フローチャート: 判断 321">
          <a:extLst>
            <a:ext uri="{FF2B5EF4-FFF2-40B4-BE49-F238E27FC236}">
              <a16:creationId xmlns:a16="http://schemas.microsoft.com/office/drawing/2014/main" id="{37E9CAB7-F7C2-432A-B4D3-41A168129A32}"/>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323" name="n_1aveValue【一般廃棄物処理施設】&#10;一人当たり有形固定資産（償却資産）額">
          <a:extLst>
            <a:ext uri="{FF2B5EF4-FFF2-40B4-BE49-F238E27FC236}">
              <a16:creationId xmlns:a16="http://schemas.microsoft.com/office/drawing/2014/main" id="{063F7A1B-9BC3-4BD1-986A-52D4089F4CBB}"/>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24" name="フローチャート: 判断 323">
          <a:extLst>
            <a:ext uri="{FF2B5EF4-FFF2-40B4-BE49-F238E27FC236}">
              <a16:creationId xmlns:a16="http://schemas.microsoft.com/office/drawing/2014/main" id="{0702D486-D9CE-41F1-90DC-A13E9B9194C8}"/>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325" name="n_2aveValue【一般廃棄物処理施設】&#10;一人当たり有形固定資産（償却資産）額">
          <a:extLst>
            <a:ext uri="{FF2B5EF4-FFF2-40B4-BE49-F238E27FC236}">
              <a16:creationId xmlns:a16="http://schemas.microsoft.com/office/drawing/2014/main" id="{78538296-9B98-45F7-8A50-ED522449EAB6}"/>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326" name="フローチャート: 判断 325">
          <a:extLst>
            <a:ext uri="{FF2B5EF4-FFF2-40B4-BE49-F238E27FC236}">
              <a16:creationId xmlns:a16="http://schemas.microsoft.com/office/drawing/2014/main" id="{3484CF31-363C-48C5-B43F-8C7C8332436C}"/>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327" name="n_3aveValue【一般廃棄物処理施設】&#10;一人当たり有形固定資産（償却資産）額">
          <a:extLst>
            <a:ext uri="{FF2B5EF4-FFF2-40B4-BE49-F238E27FC236}">
              <a16:creationId xmlns:a16="http://schemas.microsoft.com/office/drawing/2014/main" id="{3831512C-6BD3-4474-A42E-A437CEA49AEF}"/>
            </a:ext>
          </a:extLst>
        </xdr:cNvPr>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294C3F8C-3E34-430C-A801-79C8137C30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492F5ED5-EF53-4D6D-BBD9-9009D682A7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9D231541-EB4A-422E-95EF-36689807CD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4D88E0F-907C-4674-A003-DACE48CD7EC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A37337F-48D9-44C8-B8BB-5DCC2B81C0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10988</xdr:rowOff>
    </xdr:from>
    <xdr:to>
      <xdr:col>112</xdr:col>
      <xdr:colOff>38100</xdr:colOff>
      <xdr:row>42</xdr:row>
      <xdr:rowOff>112588</xdr:rowOff>
    </xdr:to>
    <xdr:sp macro="" textlink="">
      <xdr:nvSpPr>
        <xdr:cNvPr id="333" name="楕円 332">
          <a:extLst>
            <a:ext uri="{FF2B5EF4-FFF2-40B4-BE49-F238E27FC236}">
              <a16:creationId xmlns:a16="http://schemas.microsoft.com/office/drawing/2014/main" id="{6FDE77D7-61D0-4389-9975-F1B2AD5DAFCF}"/>
            </a:ext>
          </a:extLst>
        </xdr:cNvPr>
        <xdr:cNvSpPr/>
      </xdr:nvSpPr>
      <xdr:spPr>
        <a:xfrm>
          <a:off x="21272500" y="72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119449</xdr:rowOff>
    </xdr:from>
    <xdr:to>
      <xdr:col>102</xdr:col>
      <xdr:colOff>165100</xdr:colOff>
      <xdr:row>41</xdr:row>
      <xdr:rowOff>49599</xdr:rowOff>
    </xdr:to>
    <xdr:sp macro="" textlink="">
      <xdr:nvSpPr>
        <xdr:cNvPr id="334" name="楕円 333">
          <a:extLst>
            <a:ext uri="{FF2B5EF4-FFF2-40B4-BE49-F238E27FC236}">
              <a16:creationId xmlns:a16="http://schemas.microsoft.com/office/drawing/2014/main" id="{91B1259C-D6CA-4204-857F-602B311FACE9}"/>
            </a:ext>
          </a:extLst>
        </xdr:cNvPr>
        <xdr:cNvSpPr/>
      </xdr:nvSpPr>
      <xdr:spPr>
        <a:xfrm>
          <a:off x="19494500" y="69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103715</xdr:rowOff>
    </xdr:from>
    <xdr:ext cx="534377" cy="259045"/>
    <xdr:sp macro="" textlink="">
      <xdr:nvSpPr>
        <xdr:cNvPr id="335" name="n_1mainValue【一般廃棄物処理施設】&#10;一人当たり有形固定資産（償却資産）額">
          <a:extLst>
            <a:ext uri="{FF2B5EF4-FFF2-40B4-BE49-F238E27FC236}">
              <a16:creationId xmlns:a16="http://schemas.microsoft.com/office/drawing/2014/main" id="{6DF49979-B372-4CAD-89E9-2A9EA05F6B58}"/>
            </a:ext>
          </a:extLst>
        </xdr:cNvPr>
        <xdr:cNvSpPr txBox="1"/>
      </xdr:nvSpPr>
      <xdr:spPr>
        <a:xfrm>
          <a:off x="21043411" y="73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66126</xdr:rowOff>
    </xdr:from>
    <xdr:ext cx="599010" cy="259045"/>
    <xdr:sp macro="" textlink="">
      <xdr:nvSpPr>
        <xdr:cNvPr id="336" name="n_3mainValue【一般廃棄物処理施設】&#10;一人当たり有形固定資産（償却資産）額">
          <a:extLst>
            <a:ext uri="{FF2B5EF4-FFF2-40B4-BE49-F238E27FC236}">
              <a16:creationId xmlns:a16="http://schemas.microsoft.com/office/drawing/2014/main" id="{AE515208-65D4-499D-A694-75CF122FDBD2}"/>
            </a:ext>
          </a:extLst>
        </xdr:cNvPr>
        <xdr:cNvSpPr txBox="1"/>
      </xdr:nvSpPr>
      <xdr:spPr>
        <a:xfrm>
          <a:off x="19245795" y="67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a:extLst>
            <a:ext uri="{FF2B5EF4-FFF2-40B4-BE49-F238E27FC236}">
              <a16:creationId xmlns:a16="http://schemas.microsoft.com/office/drawing/2014/main" id="{0925566E-618C-4242-9482-6315C6CCBA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a:extLst>
            <a:ext uri="{FF2B5EF4-FFF2-40B4-BE49-F238E27FC236}">
              <a16:creationId xmlns:a16="http://schemas.microsoft.com/office/drawing/2014/main" id="{139D14A2-5063-4785-8BE7-2546E18EC07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a:extLst>
            <a:ext uri="{FF2B5EF4-FFF2-40B4-BE49-F238E27FC236}">
              <a16:creationId xmlns:a16="http://schemas.microsoft.com/office/drawing/2014/main" id="{7DF08A3B-FEDE-4636-8942-1D797AECB7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a:extLst>
            <a:ext uri="{FF2B5EF4-FFF2-40B4-BE49-F238E27FC236}">
              <a16:creationId xmlns:a16="http://schemas.microsoft.com/office/drawing/2014/main" id="{4577FC59-7908-4CC5-B2B5-3935D8BFF0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a:extLst>
            <a:ext uri="{FF2B5EF4-FFF2-40B4-BE49-F238E27FC236}">
              <a16:creationId xmlns:a16="http://schemas.microsoft.com/office/drawing/2014/main" id="{462CA003-C3B5-4345-BDE0-7E78E70351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a:extLst>
            <a:ext uri="{FF2B5EF4-FFF2-40B4-BE49-F238E27FC236}">
              <a16:creationId xmlns:a16="http://schemas.microsoft.com/office/drawing/2014/main" id="{5EC5F8A1-78EC-4D83-9626-670FD9A525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a:extLst>
            <a:ext uri="{FF2B5EF4-FFF2-40B4-BE49-F238E27FC236}">
              <a16:creationId xmlns:a16="http://schemas.microsoft.com/office/drawing/2014/main" id="{BB8A30CA-BE72-44F6-99A4-FAED701CE1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a:extLst>
            <a:ext uri="{FF2B5EF4-FFF2-40B4-BE49-F238E27FC236}">
              <a16:creationId xmlns:a16="http://schemas.microsoft.com/office/drawing/2014/main" id="{FB4C15FA-B568-4F69-BD19-9A9870731AE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a:extLst>
            <a:ext uri="{FF2B5EF4-FFF2-40B4-BE49-F238E27FC236}">
              <a16:creationId xmlns:a16="http://schemas.microsoft.com/office/drawing/2014/main" id="{98BF5EA7-E432-474A-A0B0-B3CE280E76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6" name="正方形/長方形 345">
          <a:extLst>
            <a:ext uri="{FF2B5EF4-FFF2-40B4-BE49-F238E27FC236}">
              <a16:creationId xmlns:a16="http://schemas.microsoft.com/office/drawing/2014/main" id="{AD703C48-D8D0-4C99-AED3-7F01A27A64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7" name="正方形/長方形 346">
          <a:extLst>
            <a:ext uri="{FF2B5EF4-FFF2-40B4-BE49-F238E27FC236}">
              <a16:creationId xmlns:a16="http://schemas.microsoft.com/office/drawing/2014/main" id="{713243F2-E833-4789-8DF9-02FB27A812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8" name="正方形/長方形 347">
          <a:extLst>
            <a:ext uri="{FF2B5EF4-FFF2-40B4-BE49-F238E27FC236}">
              <a16:creationId xmlns:a16="http://schemas.microsoft.com/office/drawing/2014/main" id="{5433FE3F-4130-4580-9972-1BBCE73C95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9" name="正方形/長方形 348">
          <a:extLst>
            <a:ext uri="{FF2B5EF4-FFF2-40B4-BE49-F238E27FC236}">
              <a16:creationId xmlns:a16="http://schemas.microsoft.com/office/drawing/2014/main" id="{A2C9740C-27A0-41EE-B07B-CC4FC53304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0" name="正方形/長方形 349">
          <a:extLst>
            <a:ext uri="{FF2B5EF4-FFF2-40B4-BE49-F238E27FC236}">
              <a16:creationId xmlns:a16="http://schemas.microsoft.com/office/drawing/2014/main" id="{EBCC60BE-D741-46AB-901E-EF9B5CFDAB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1" name="正方形/長方形 350">
          <a:extLst>
            <a:ext uri="{FF2B5EF4-FFF2-40B4-BE49-F238E27FC236}">
              <a16:creationId xmlns:a16="http://schemas.microsoft.com/office/drawing/2014/main" id="{D19E6156-F1F8-42EA-8483-04C3A926C0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2" name="正方形/長方形 351">
          <a:extLst>
            <a:ext uri="{FF2B5EF4-FFF2-40B4-BE49-F238E27FC236}">
              <a16:creationId xmlns:a16="http://schemas.microsoft.com/office/drawing/2014/main" id="{7AFEE142-75B8-4F20-9392-4E5884ED243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3" name="正方形/長方形 352">
          <a:extLst>
            <a:ext uri="{FF2B5EF4-FFF2-40B4-BE49-F238E27FC236}">
              <a16:creationId xmlns:a16="http://schemas.microsoft.com/office/drawing/2014/main" id="{1ADE81B6-552D-41FC-9C65-9AA5BC3D54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4" name="正方形/長方形 353">
          <a:extLst>
            <a:ext uri="{FF2B5EF4-FFF2-40B4-BE49-F238E27FC236}">
              <a16:creationId xmlns:a16="http://schemas.microsoft.com/office/drawing/2014/main" id="{2AD02A4D-A24D-4E4C-8B14-185266164A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5" name="正方形/長方形 354">
          <a:extLst>
            <a:ext uri="{FF2B5EF4-FFF2-40B4-BE49-F238E27FC236}">
              <a16:creationId xmlns:a16="http://schemas.microsoft.com/office/drawing/2014/main" id="{3855E4EF-6ECF-4515-B8DD-128CC1791F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6" name="正方形/長方形 355">
          <a:extLst>
            <a:ext uri="{FF2B5EF4-FFF2-40B4-BE49-F238E27FC236}">
              <a16:creationId xmlns:a16="http://schemas.microsoft.com/office/drawing/2014/main" id="{2D4BA3A6-6398-4A70-B046-6C2E94B683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7" name="正方形/長方形 356">
          <a:extLst>
            <a:ext uri="{FF2B5EF4-FFF2-40B4-BE49-F238E27FC236}">
              <a16:creationId xmlns:a16="http://schemas.microsoft.com/office/drawing/2014/main" id="{36D87DE9-E454-45EA-B7B0-2B840E25D8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8" name="正方形/長方形 357">
          <a:extLst>
            <a:ext uri="{FF2B5EF4-FFF2-40B4-BE49-F238E27FC236}">
              <a16:creationId xmlns:a16="http://schemas.microsoft.com/office/drawing/2014/main" id="{E264912A-C204-40DF-9770-8BDE2EC4D2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9" name="正方形/長方形 358">
          <a:extLst>
            <a:ext uri="{FF2B5EF4-FFF2-40B4-BE49-F238E27FC236}">
              <a16:creationId xmlns:a16="http://schemas.microsoft.com/office/drawing/2014/main" id="{977CFA9B-A7B6-4C05-836B-11276CDF9B0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0" name="正方形/長方形 359">
          <a:extLst>
            <a:ext uri="{FF2B5EF4-FFF2-40B4-BE49-F238E27FC236}">
              <a16:creationId xmlns:a16="http://schemas.microsoft.com/office/drawing/2014/main" id="{5F4BEAD2-F150-4045-B81B-25AC8372324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1" name="テキスト ボックス 360">
          <a:extLst>
            <a:ext uri="{FF2B5EF4-FFF2-40B4-BE49-F238E27FC236}">
              <a16:creationId xmlns:a16="http://schemas.microsoft.com/office/drawing/2014/main" id="{7B9DA686-C482-468E-A265-4F26A0C266F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2" name="直線コネクタ 361">
          <a:extLst>
            <a:ext uri="{FF2B5EF4-FFF2-40B4-BE49-F238E27FC236}">
              <a16:creationId xmlns:a16="http://schemas.microsoft.com/office/drawing/2014/main" id="{B9952A0A-626D-4F95-862E-68CE0BA755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3" name="テキスト ボックス 362">
          <a:extLst>
            <a:ext uri="{FF2B5EF4-FFF2-40B4-BE49-F238E27FC236}">
              <a16:creationId xmlns:a16="http://schemas.microsoft.com/office/drawing/2014/main" id="{D1184CD0-EE36-48C6-BD41-4F1672FDA16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4" name="直線コネクタ 363">
          <a:extLst>
            <a:ext uri="{FF2B5EF4-FFF2-40B4-BE49-F238E27FC236}">
              <a16:creationId xmlns:a16="http://schemas.microsoft.com/office/drawing/2014/main" id="{7178875C-00AE-447A-A221-3C5535A30FB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5" name="テキスト ボックス 364">
          <a:extLst>
            <a:ext uri="{FF2B5EF4-FFF2-40B4-BE49-F238E27FC236}">
              <a16:creationId xmlns:a16="http://schemas.microsoft.com/office/drawing/2014/main" id="{86E46CE0-BCB9-4EF2-A5BF-C9098AF84CB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6" name="直線コネクタ 365">
          <a:extLst>
            <a:ext uri="{FF2B5EF4-FFF2-40B4-BE49-F238E27FC236}">
              <a16:creationId xmlns:a16="http://schemas.microsoft.com/office/drawing/2014/main" id="{DEF0A398-F08C-4700-B302-EC0F5F03F07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7" name="テキスト ボックス 366">
          <a:extLst>
            <a:ext uri="{FF2B5EF4-FFF2-40B4-BE49-F238E27FC236}">
              <a16:creationId xmlns:a16="http://schemas.microsoft.com/office/drawing/2014/main" id="{C7ADB8C6-2337-4809-BF99-579EE4E2DA8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8" name="直線コネクタ 367">
          <a:extLst>
            <a:ext uri="{FF2B5EF4-FFF2-40B4-BE49-F238E27FC236}">
              <a16:creationId xmlns:a16="http://schemas.microsoft.com/office/drawing/2014/main" id="{5DADD2C5-8676-4D3B-8430-7685BAFB6C6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9" name="テキスト ボックス 368">
          <a:extLst>
            <a:ext uri="{FF2B5EF4-FFF2-40B4-BE49-F238E27FC236}">
              <a16:creationId xmlns:a16="http://schemas.microsoft.com/office/drawing/2014/main" id="{39D5386F-94DF-4ED3-8F2E-1FE4C353AF0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0" name="直線コネクタ 369">
          <a:extLst>
            <a:ext uri="{FF2B5EF4-FFF2-40B4-BE49-F238E27FC236}">
              <a16:creationId xmlns:a16="http://schemas.microsoft.com/office/drawing/2014/main" id="{95A544A4-047A-4B0C-A67B-C967208CE2D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1" name="テキスト ボックス 370">
          <a:extLst>
            <a:ext uri="{FF2B5EF4-FFF2-40B4-BE49-F238E27FC236}">
              <a16:creationId xmlns:a16="http://schemas.microsoft.com/office/drawing/2014/main" id="{8D828CDB-22CB-4D60-AE28-1D4FF74B16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2" name="直線コネクタ 371">
          <a:extLst>
            <a:ext uri="{FF2B5EF4-FFF2-40B4-BE49-F238E27FC236}">
              <a16:creationId xmlns:a16="http://schemas.microsoft.com/office/drawing/2014/main" id="{97A0DB2C-117C-45CE-92DB-C98F325047B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3" name="テキスト ボックス 372">
          <a:extLst>
            <a:ext uri="{FF2B5EF4-FFF2-40B4-BE49-F238E27FC236}">
              <a16:creationId xmlns:a16="http://schemas.microsoft.com/office/drawing/2014/main" id="{4672BC47-AC78-4390-9AE8-EE4C1FB054AC}"/>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4" name="直線コネクタ 373">
          <a:extLst>
            <a:ext uri="{FF2B5EF4-FFF2-40B4-BE49-F238E27FC236}">
              <a16:creationId xmlns:a16="http://schemas.microsoft.com/office/drawing/2014/main" id="{D864B175-5435-422A-9FE8-B88744F4F7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5" name="テキスト ボックス 374">
          <a:extLst>
            <a:ext uri="{FF2B5EF4-FFF2-40B4-BE49-F238E27FC236}">
              <a16:creationId xmlns:a16="http://schemas.microsoft.com/office/drawing/2014/main" id="{029029E7-1AAD-493E-9161-46BF4DA7CC6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6" name="【消防施設】&#10;有形固定資産減価償却率グラフ枠">
          <a:extLst>
            <a:ext uri="{FF2B5EF4-FFF2-40B4-BE49-F238E27FC236}">
              <a16:creationId xmlns:a16="http://schemas.microsoft.com/office/drawing/2014/main" id="{488076AD-7FE7-4A88-AAE3-456980B7997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77" name="直線コネクタ 376">
          <a:extLst>
            <a:ext uri="{FF2B5EF4-FFF2-40B4-BE49-F238E27FC236}">
              <a16:creationId xmlns:a16="http://schemas.microsoft.com/office/drawing/2014/main" id="{0C1C157F-B0EB-4452-9BC3-39A0D5B338D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78" name="【消防施設】&#10;有形固定資産減価償却率最小値テキスト">
          <a:extLst>
            <a:ext uri="{FF2B5EF4-FFF2-40B4-BE49-F238E27FC236}">
              <a16:creationId xmlns:a16="http://schemas.microsoft.com/office/drawing/2014/main" id="{4BCA3386-141C-40FB-8266-FED7CF22BA2A}"/>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79" name="直線コネクタ 378">
          <a:extLst>
            <a:ext uri="{FF2B5EF4-FFF2-40B4-BE49-F238E27FC236}">
              <a16:creationId xmlns:a16="http://schemas.microsoft.com/office/drawing/2014/main" id="{747D9E69-BB79-4D44-8BA7-D3A58B46833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80" name="【消防施設】&#10;有形固定資産減価償却率最大値テキスト">
          <a:extLst>
            <a:ext uri="{FF2B5EF4-FFF2-40B4-BE49-F238E27FC236}">
              <a16:creationId xmlns:a16="http://schemas.microsoft.com/office/drawing/2014/main" id="{A65EBE65-D384-4532-9F4E-CD02EDE91B3A}"/>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81" name="直線コネクタ 380">
          <a:extLst>
            <a:ext uri="{FF2B5EF4-FFF2-40B4-BE49-F238E27FC236}">
              <a16:creationId xmlns:a16="http://schemas.microsoft.com/office/drawing/2014/main" id="{10360474-E3D4-426D-842C-A65F667AAD7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82" name="【消防施設】&#10;有形固定資産減価償却率平均値テキスト">
          <a:extLst>
            <a:ext uri="{FF2B5EF4-FFF2-40B4-BE49-F238E27FC236}">
              <a16:creationId xmlns:a16="http://schemas.microsoft.com/office/drawing/2014/main" id="{473B9AB1-5987-4791-85FB-5A4B2CE6D778}"/>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83" name="フローチャート: 判断 382">
          <a:extLst>
            <a:ext uri="{FF2B5EF4-FFF2-40B4-BE49-F238E27FC236}">
              <a16:creationId xmlns:a16="http://schemas.microsoft.com/office/drawing/2014/main" id="{7A7F8F91-710F-4FE0-BCB2-13C8FD709EBB}"/>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84" name="フローチャート: 判断 383">
          <a:extLst>
            <a:ext uri="{FF2B5EF4-FFF2-40B4-BE49-F238E27FC236}">
              <a16:creationId xmlns:a16="http://schemas.microsoft.com/office/drawing/2014/main" id="{0CAF9892-0CDC-4299-88FB-DB52D1E80873}"/>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385" name="n_1aveValue【消防施設】&#10;有形固定資産減価償却率">
          <a:extLst>
            <a:ext uri="{FF2B5EF4-FFF2-40B4-BE49-F238E27FC236}">
              <a16:creationId xmlns:a16="http://schemas.microsoft.com/office/drawing/2014/main" id="{4485C78E-5D62-4A25-B5BE-01CC2C212492}"/>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86" name="フローチャート: 判断 385">
          <a:extLst>
            <a:ext uri="{FF2B5EF4-FFF2-40B4-BE49-F238E27FC236}">
              <a16:creationId xmlns:a16="http://schemas.microsoft.com/office/drawing/2014/main" id="{B99D3E68-A06A-4C89-BEAD-DF7A43907CCB}"/>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387" name="n_2aveValue【消防施設】&#10;有形固定資産減価償却率">
          <a:extLst>
            <a:ext uri="{FF2B5EF4-FFF2-40B4-BE49-F238E27FC236}">
              <a16:creationId xmlns:a16="http://schemas.microsoft.com/office/drawing/2014/main" id="{876E9055-E4B9-453A-BB14-F6FE0D381F8E}"/>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88" name="フローチャート: 判断 387">
          <a:extLst>
            <a:ext uri="{FF2B5EF4-FFF2-40B4-BE49-F238E27FC236}">
              <a16:creationId xmlns:a16="http://schemas.microsoft.com/office/drawing/2014/main" id="{95FD20E8-7F6D-4A8A-9E36-2B9DFDC257EE}"/>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389" name="n_3aveValue【消防施設】&#10;有形固定資産減価償却率">
          <a:extLst>
            <a:ext uri="{FF2B5EF4-FFF2-40B4-BE49-F238E27FC236}">
              <a16:creationId xmlns:a16="http://schemas.microsoft.com/office/drawing/2014/main" id="{E27913D5-FC55-4E72-96E9-7F02D3842B0B}"/>
            </a:ext>
          </a:extLst>
        </xdr:cNvPr>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0" name="テキスト ボックス 389">
          <a:extLst>
            <a:ext uri="{FF2B5EF4-FFF2-40B4-BE49-F238E27FC236}">
              <a16:creationId xmlns:a16="http://schemas.microsoft.com/office/drawing/2014/main" id="{AE378FCA-E3F3-40C3-B3E0-6102BD3F32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1C176022-331A-4EF8-B520-01839C8C5D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FA98C886-C9FE-472B-B241-4A6F523063F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F38EF300-4655-405E-AB82-E5D0EABC6E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AA2E066E-EED8-403D-878A-3DC8630400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395" name="楕円 394">
          <a:extLst>
            <a:ext uri="{FF2B5EF4-FFF2-40B4-BE49-F238E27FC236}">
              <a16:creationId xmlns:a16="http://schemas.microsoft.com/office/drawing/2014/main" id="{26056109-79B9-47DA-8D25-7932BBB5B0C6}"/>
            </a:ext>
          </a:extLst>
        </xdr:cNvPr>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63500</xdr:rowOff>
    </xdr:from>
    <xdr:to>
      <xdr:col>72</xdr:col>
      <xdr:colOff>38100</xdr:colOff>
      <xdr:row>80</xdr:row>
      <xdr:rowOff>165100</xdr:rowOff>
    </xdr:to>
    <xdr:sp macro="" textlink="">
      <xdr:nvSpPr>
        <xdr:cNvPr id="396" name="楕円 395">
          <a:extLst>
            <a:ext uri="{FF2B5EF4-FFF2-40B4-BE49-F238E27FC236}">
              <a16:creationId xmlns:a16="http://schemas.microsoft.com/office/drawing/2014/main" id="{284849EC-494D-4710-8486-5E0EAA62FD69}"/>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67327</xdr:rowOff>
    </xdr:from>
    <xdr:ext cx="405111" cy="259045"/>
    <xdr:sp macro="" textlink="">
      <xdr:nvSpPr>
        <xdr:cNvPr id="397" name="n_1mainValue【消防施設】&#10;有形固定資産減価償却率">
          <a:extLst>
            <a:ext uri="{FF2B5EF4-FFF2-40B4-BE49-F238E27FC236}">
              <a16:creationId xmlns:a16="http://schemas.microsoft.com/office/drawing/2014/main" id="{9FC72C46-1B40-4FF6-89C1-554871D9FA91}"/>
            </a:ext>
          </a:extLst>
        </xdr:cNvPr>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398" name="n_3mainValue【消防施設】&#10;有形固定資産減価償却率">
          <a:extLst>
            <a:ext uri="{FF2B5EF4-FFF2-40B4-BE49-F238E27FC236}">
              <a16:creationId xmlns:a16="http://schemas.microsoft.com/office/drawing/2014/main" id="{D4FCE1DE-74BB-42B0-B027-726F9576CAFE}"/>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9" name="正方形/長方形 398">
          <a:extLst>
            <a:ext uri="{FF2B5EF4-FFF2-40B4-BE49-F238E27FC236}">
              <a16:creationId xmlns:a16="http://schemas.microsoft.com/office/drawing/2014/main" id="{400968DC-3646-439A-8C06-D6A6F47B0C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0" name="正方形/長方形 399">
          <a:extLst>
            <a:ext uri="{FF2B5EF4-FFF2-40B4-BE49-F238E27FC236}">
              <a16:creationId xmlns:a16="http://schemas.microsoft.com/office/drawing/2014/main" id="{362F8439-AD0D-4BD4-9452-D6CFADBA79D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1" name="正方形/長方形 400">
          <a:extLst>
            <a:ext uri="{FF2B5EF4-FFF2-40B4-BE49-F238E27FC236}">
              <a16:creationId xmlns:a16="http://schemas.microsoft.com/office/drawing/2014/main" id="{091C8A7F-57AF-4119-8CEF-DF9C9A313E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2" name="正方形/長方形 401">
          <a:extLst>
            <a:ext uri="{FF2B5EF4-FFF2-40B4-BE49-F238E27FC236}">
              <a16:creationId xmlns:a16="http://schemas.microsoft.com/office/drawing/2014/main" id="{6FD7EB6F-3A89-46D3-B25D-F3155D2CC9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3" name="正方形/長方形 402">
          <a:extLst>
            <a:ext uri="{FF2B5EF4-FFF2-40B4-BE49-F238E27FC236}">
              <a16:creationId xmlns:a16="http://schemas.microsoft.com/office/drawing/2014/main" id="{68010431-D8AE-4917-9464-4A8AD6358C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4" name="正方形/長方形 403">
          <a:extLst>
            <a:ext uri="{FF2B5EF4-FFF2-40B4-BE49-F238E27FC236}">
              <a16:creationId xmlns:a16="http://schemas.microsoft.com/office/drawing/2014/main" id="{E9DCCE5A-10FE-4430-8EC5-C5035DF6F10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5" name="正方形/長方形 404">
          <a:extLst>
            <a:ext uri="{FF2B5EF4-FFF2-40B4-BE49-F238E27FC236}">
              <a16:creationId xmlns:a16="http://schemas.microsoft.com/office/drawing/2014/main" id="{20FEC250-9C0F-4747-8607-E354C3034B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6" name="正方形/長方形 405">
          <a:extLst>
            <a:ext uri="{FF2B5EF4-FFF2-40B4-BE49-F238E27FC236}">
              <a16:creationId xmlns:a16="http://schemas.microsoft.com/office/drawing/2014/main" id="{8016C8DF-ABF3-4AD7-8360-B0E017991D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7" name="テキスト ボックス 406">
          <a:extLst>
            <a:ext uri="{FF2B5EF4-FFF2-40B4-BE49-F238E27FC236}">
              <a16:creationId xmlns:a16="http://schemas.microsoft.com/office/drawing/2014/main" id="{4B3F41CA-4FD8-4633-9444-57D403870E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8" name="直線コネクタ 407">
          <a:extLst>
            <a:ext uri="{FF2B5EF4-FFF2-40B4-BE49-F238E27FC236}">
              <a16:creationId xmlns:a16="http://schemas.microsoft.com/office/drawing/2014/main" id="{05D36089-944C-4349-A2EC-69045176CB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9" name="直線コネクタ 408">
          <a:extLst>
            <a:ext uri="{FF2B5EF4-FFF2-40B4-BE49-F238E27FC236}">
              <a16:creationId xmlns:a16="http://schemas.microsoft.com/office/drawing/2014/main" id="{EB063B36-B63E-4A0F-B4CF-75FB526B650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0" name="テキスト ボックス 409">
          <a:extLst>
            <a:ext uri="{FF2B5EF4-FFF2-40B4-BE49-F238E27FC236}">
              <a16:creationId xmlns:a16="http://schemas.microsoft.com/office/drawing/2014/main" id="{1E463E49-7905-4249-A30D-916841D8404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1" name="直線コネクタ 410">
          <a:extLst>
            <a:ext uri="{FF2B5EF4-FFF2-40B4-BE49-F238E27FC236}">
              <a16:creationId xmlns:a16="http://schemas.microsoft.com/office/drawing/2014/main" id="{A9D023B1-8D93-4953-B770-D4509027C12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2" name="テキスト ボックス 411">
          <a:extLst>
            <a:ext uri="{FF2B5EF4-FFF2-40B4-BE49-F238E27FC236}">
              <a16:creationId xmlns:a16="http://schemas.microsoft.com/office/drawing/2014/main" id="{C2E8649F-F134-4F5F-AF48-DD3528E45E9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3" name="直線コネクタ 412">
          <a:extLst>
            <a:ext uri="{FF2B5EF4-FFF2-40B4-BE49-F238E27FC236}">
              <a16:creationId xmlns:a16="http://schemas.microsoft.com/office/drawing/2014/main" id="{4F7AB7EA-D7FF-4282-B825-25EF2C93CF2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4" name="テキスト ボックス 413">
          <a:extLst>
            <a:ext uri="{FF2B5EF4-FFF2-40B4-BE49-F238E27FC236}">
              <a16:creationId xmlns:a16="http://schemas.microsoft.com/office/drawing/2014/main" id="{83A87E5F-E158-422A-A648-82BB9C54D19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5" name="直線コネクタ 414">
          <a:extLst>
            <a:ext uri="{FF2B5EF4-FFF2-40B4-BE49-F238E27FC236}">
              <a16:creationId xmlns:a16="http://schemas.microsoft.com/office/drawing/2014/main" id="{4D7B3910-ED2A-423F-9D31-362C87939C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6" name="テキスト ボックス 415">
          <a:extLst>
            <a:ext uri="{FF2B5EF4-FFF2-40B4-BE49-F238E27FC236}">
              <a16:creationId xmlns:a16="http://schemas.microsoft.com/office/drawing/2014/main" id="{D5D026A4-15AF-47BE-80A9-B0EEC41CD0C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7" name="直線コネクタ 416">
          <a:extLst>
            <a:ext uri="{FF2B5EF4-FFF2-40B4-BE49-F238E27FC236}">
              <a16:creationId xmlns:a16="http://schemas.microsoft.com/office/drawing/2014/main" id="{B77E3FB6-6079-4130-8F6B-AD09A08C42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8" name="テキスト ボックス 417">
          <a:extLst>
            <a:ext uri="{FF2B5EF4-FFF2-40B4-BE49-F238E27FC236}">
              <a16:creationId xmlns:a16="http://schemas.microsoft.com/office/drawing/2014/main" id="{A756DDF5-5606-45E6-BBC6-AA3421B5FD7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9" name="【消防施設】&#10;一人当たり面積グラフ枠">
          <a:extLst>
            <a:ext uri="{FF2B5EF4-FFF2-40B4-BE49-F238E27FC236}">
              <a16:creationId xmlns:a16="http://schemas.microsoft.com/office/drawing/2014/main" id="{6BDA8A9E-059C-4F45-802C-D44B5A0BCC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20" name="直線コネクタ 419">
          <a:extLst>
            <a:ext uri="{FF2B5EF4-FFF2-40B4-BE49-F238E27FC236}">
              <a16:creationId xmlns:a16="http://schemas.microsoft.com/office/drawing/2014/main" id="{656AF53D-3566-4533-940D-5D49F6A9C866}"/>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21" name="【消防施設】&#10;一人当たり面積最小値テキスト">
          <a:extLst>
            <a:ext uri="{FF2B5EF4-FFF2-40B4-BE49-F238E27FC236}">
              <a16:creationId xmlns:a16="http://schemas.microsoft.com/office/drawing/2014/main" id="{F826FE3A-C2F3-4A6D-A220-689E9B76C07B}"/>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22" name="直線コネクタ 421">
          <a:extLst>
            <a:ext uri="{FF2B5EF4-FFF2-40B4-BE49-F238E27FC236}">
              <a16:creationId xmlns:a16="http://schemas.microsoft.com/office/drawing/2014/main" id="{3AAC87AE-3DC7-4AD5-AE34-B205AE813C68}"/>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23" name="【消防施設】&#10;一人当たり面積最大値テキスト">
          <a:extLst>
            <a:ext uri="{FF2B5EF4-FFF2-40B4-BE49-F238E27FC236}">
              <a16:creationId xmlns:a16="http://schemas.microsoft.com/office/drawing/2014/main" id="{B3A747E7-7F0F-4EC0-9C4D-49928D52107E}"/>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24" name="直線コネクタ 423">
          <a:extLst>
            <a:ext uri="{FF2B5EF4-FFF2-40B4-BE49-F238E27FC236}">
              <a16:creationId xmlns:a16="http://schemas.microsoft.com/office/drawing/2014/main" id="{6E69BABB-18B3-4B12-BD02-98450EAC2B52}"/>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25" name="【消防施設】&#10;一人当たり面積平均値テキスト">
          <a:extLst>
            <a:ext uri="{FF2B5EF4-FFF2-40B4-BE49-F238E27FC236}">
              <a16:creationId xmlns:a16="http://schemas.microsoft.com/office/drawing/2014/main" id="{283C74CB-BBB6-42F2-9BAE-34DD3EACE4B1}"/>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26" name="フローチャート: 判断 425">
          <a:extLst>
            <a:ext uri="{FF2B5EF4-FFF2-40B4-BE49-F238E27FC236}">
              <a16:creationId xmlns:a16="http://schemas.microsoft.com/office/drawing/2014/main" id="{9484726F-0397-42E0-9EAB-5B9FDC1978D4}"/>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27" name="フローチャート: 判断 426">
          <a:extLst>
            <a:ext uri="{FF2B5EF4-FFF2-40B4-BE49-F238E27FC236}">
              <a16:creationId xmlns:a16="http://schemas.microsoft.com/office/drawing/2014/main" id="{1F1FC30D-D510-4E0B-B350-CD50D1D1C07A}"/>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428" name="n_1aveValue【消防施設】&#10;一人当たり面積">
          <a:extLst>
            <a:ext uri="{FF2B5EF4-FFF2-40B4-BE49-F238E27FC236}">
              <a16:creationId xmlns:a16="http://schemas.microsoft.com/office/drawing/2014/main" id="{1A6BA343-38FF-4C24-A35F-64F1ABF18AC0}"/>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29" name="フローチャート: 判断 428">
          <a:extLst>
            <a:ext uri="{FF2B5EF4-FFF2-40B4-BE49-F238E27FC236}">
              <a16:creationId xmlns:a16="http://schemas.microsoft.com/office/drawing/2014/main" id="{C15C73D5-C4EF-4139-B13A-221A332AC3A7}"/>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30" name="n_2aveValue【消防施設】&#10;一人当たり面積">
          <a:extLst>
            <a:ext uri="{FF2B5EF4-FFF2-40B4-BE49-F238E27FC236}">
              <a16:creationId xmlns:a16="http://schemas.microsoft.com/office/drawing/2014/main" id="{3D69CF5B-5EC1-4A7F-BE4F-F96F2B5B3161}"/>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31" name="フローチャート: 判断 430">
          <a:extLst>
            <a:ext uri="{FF2B5EF4-FFF2-40B4-BE49-F238E27FC236}">
              <a16:creationId xmlns:a16="http://schemas.microsoft.com/office/drawing/2014/main" id="{903CB2B8-F960-4732-8A65-73FDE624BEF0}"/>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6647</xdr:rowOff>
    </xdr:from>
    <xdr:ext cx="469744" cy="259045"/>
    <xdr:sp macro="" textlink="">
      <xdr:nvSpPr>
        <xdr:cNvPr id="432" name="n_3aveValue【消防施設】&#10;一人当たり面積">
          <a:extLst>
            <a:ext uri="{FF2B5EF4-FFF2-40B4-BE49-F238E27FC236}">
              <a16:creationId xmlns:a16="http://schemas.microsoft.com/office/drawing/2014/main" id="{34496716-513C-4FD7-A1B9-7152377ADA06}"/>
            </a:ext>
          </a:extLst>
        </xdr:cNvPr>
        <xdr:cNvSpPr txBox="1"/>
      </xdr:nvSpPr>
      <xdr:spPr>
        <a:xfrm>
          <a:off x="19310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7A2EF8F3-6536-42CC-87A2-3B0643C525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8B5A6F6B-5F52-44D1-87F4-AFE2D7D7153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6765B9F7-8897-4D5A-B370-EEF96661EA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C7C4D18D-F18A-4E19-BD0C-E7B4B378DFC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20D18D1B-5DAB-48EB-B66B-65A15A5DF92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119431</xdr:rowOff>
    </xdr:from>
    <xdr:to>
      <xdr:col>112</xdr:col>
      <xdr:colOff>38100</xdr:colOff>
      <xdr:row>85</xdr:row>
      <xdr:rowOff>49581</xdr:rowOff>
    </xdr:to>
    <xdr:sp macro="" textlink="">
      <xdr:nvSpPr>
        <xdr:cNvPr id="438" name="楕円 437">
          <a:extLst>
            <a:ext uri="{FF2B5EF4-FFF2-40B4-BE49-F238E27FC236}">
              <a16:creationId xmlns:a16="http://schemas.microsoft.com/office/drawing/2014/main" id="{A6F03C71-7564-43EA-A884-4928A5B3BA17}"/>
            </a:ext>
          </a:extLst>
        </xdr:cNvPr>
        <xdr:cNvSpPr/>
      </xdr:nvSpPr>
      <xdr:spPr>
        <a:xfrm>
          <a:off x="2127250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125146</xdr:rowOff>
    </xdr:from>
    <xdr:to>
      <xdr:col>102</xdr:col>
      <xdr:colOff>165100</xdr:colOff>
      <xdr:row>85</xdr:row>
      <xdr:rowOff>55296</xdr:rowOff>
    </xdr:to>
    <xdr:sp macro="" textlink="">
      <xdr:nvSpPr>
        <xdr:cNvPr id="439" name="楕円 438">
          <a:extLst>
            <a:ext uri="{FF2B5EF4-FFF2-40B4-BE49-F238E27FC236}">
              <a16:creationId xmlns:a16="http://schemas.microsoft.com/office/drawing/2014/main" id="{23FEEF5E-C08F-4643-8F8B-6AC8B770748B}"/>
            </a:ext>
          </a:extLst>
        </xdr:cNvPr>
        <xdr:cNvSpPr/>
      </xdr:nvSpPr>
      <xdr:spPr>
        <a:xfrm>
          <a:off x="19494500" y="14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66108</xdr:rowOff>
    </xdr:from>
    <xdr:ext cx="469744" cy="259045"/>
    <xdr:sp macro="" textlink="">
      <xdr:nvSpPr>
        <xdr:cNvPr id="440" name="n_1mainValue【消防施設】&#10;一人当たり面積">
          <a:extLst>
            <a:ext uri="{FF2B5EF4-FFF2-40B4-BE49-F238E27FC236}">
              <a16:creationId xmlns:a16="http://schemas.microsoft.com/office/drawing/2014/main" id="{34FE96E8-F7CE-465D-8B52-3BD3E051A305}"/>
            </a:ext>
          </a:extLst>
        </xdr:cNvPr>
        <xdr:cNvSpPr txBox="1"/>
      </xdr:nvSpPr>
      <xdr:spPr>
        <a:xfrm>
          <a:off x="21075727"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71823</xdr:rowOff>
    </xdr:from>
    <xdr:ext cx="469744" cy="259045"/>
    <xdr:sp macro="" textlink="">
      <xdr:nvSpPr>
        <xdr:cNvPr id="441" name="n_3mainValue【消防施設】&#10;一人当たり面積">
          <a:extLst>
            <a:ext uri="{FF2B5EF4-FFF2-40B4-BE49-F238E27FC236}">
              <a16:creationId xmlns:a16="http://schemas.microsoft.com/office/drawing/2014/main" id="{D149C1E3-19C2-4468-8C5B-B636B2AA3379}"/>
            </a:ext>
          </a:extLst>
        </xdr:cNvPr>
        <xdr:cNvSpPr txBox="1"/>
      </xdr:nvSpPr>
      <xdr:spPr>
        <a:xfrm>
          <a:off x="19310427" y="143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FC6812C8-0A8A-45A5-9945-0E367E9084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52CEC50E-378E-4376-86F5-5047274D8C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938A24AD-8E1B-481E-9DF1-C9FAEB14C5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9FFCA8EA-C71E-4077-B74D-AA76101F10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9314C459-C234-4714-8E83-B9D16981591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80251194-2525-45D8-AA18-E196710DA1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51A27676-1C47-4350-8276-1A7317E3A9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50C630AC-54E9-41EF-A8A4-043B93D0240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6872A7B0-31AC-45E6-B017-5E2D4AF53C6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A80C87EC-07A9-4BD4-90E0-EC5EAF5889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36D484FF-C89A-4319-A883-217AE337D9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3" name="テキスト ボックス 452">
          <a:extLst>
            <a:ext uri="{FF2B5EF4-FFF2-40B4-BE49-F238E27FC236}">
              <a16:creationId xmlns:a16="http://schemas.microsoft.com/office/drawing/2014/main" id="{EC7B2228-FED4-44FC-A4AD-BF254AE7B47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161AC361-6F9F-44F0-AD2A-D62C93375BD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546C6230-9E4D-4940-9D00-8FBA1636AB8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7348D544-B482-426F-A0F2-DCA238D2486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423CE8F7-20FC-4869-966F-874BC54BAA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710E7B8C-8B0E-40A5-9A32-D73B182F84D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86178BBB-5E03-4233-8822-F7C9851757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D01B1B7F-EA5C-4A9F-991B-25E4AE4F36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D468BA3C-E927-4CB8-80B6-30E3D29947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5A9CC042-E801-46B6-A4E2-BFC7A78698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3" name="テキスト ボックス 462">
          <a:extLst>
            <a:ext uri="{FF2B5EF4-FFF2-40B4-BE49-F238E27FC236}">
              <a16:creationId xmlns:a16="http://schemas.microsoft.com/office/drawing/2014/main" id="{03944FCB-24C3-4B3B-8143-0D45292A6F8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A215DBD6-AD7C-4A4A-A3A7-7515C75801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E1B8B609-5ECB-4F73-A469-728769CCA70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498D1C60-5E48-4D97-937B-37C0199A0C4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67" name="直線コネクタ 466">
          <a:extLst>
            <a:ext uri="{FF2B5EF4-FFF2-40B4-BE49-F238E27FC236}">
              <a16:creationId xmlns:a16="http://schemas.microsoft.com/office/drawing/2014/main" id="{D1EA4DAC-B4B3-4983-AA46-19241FE4EC0E}"/>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68" name="【庁舎】&#10;有形固定資産減価償却率最小値テキスト">
          <a:extLst>
            <a:ext uri="{FF2B5EF4-FFF2-40B4-BE49-F238E27FC236}">
              <a16:creationId xmlns:a16="http://schemas.microsoft.com/office/drawing/2014/main" id="{C593A20F-E305-437A-8321-D8AC3126032F}"/>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69" name="直線コネクタ 468">
          <a:extLst>
            <a:ext uri="{FF2B5EF4-FFF2-40B4-BE49-F238E27FC236}">
              <a16:creationId xmlns:a16="http://schemas.microsoft.com/office/drawing/2014/main" id="{2D40DF8D-DB12-4182-9CE0-0CF4A120BC4E}"/>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0" name="【庁舎】&#10;有形固定資産減価償却率最大値テキスト">
          <a:extLst>
            <a:ext uri="{FF2B5EF4-FFF2-40B4-BE49-F238E27FC236}">
              <a16:creationId xmlns:a16="http://schemas.microsoft.com/office/drawing/2014/main" id="{49C92641-4E90-47A6-AC20-150CC00F82B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1" name="直線コネクタ 470">
          <a:extLst>
            <a:ext uri="{FF2B5EF4-FFF2-40B4-BE49-F238E27FC236}">
              <a16:creationId xmlns:a16="http://schemas.microsoft.com/office/drawing/2014/main" id="{1F7D54F6-2410-4D0B-A37D-F6CB5F98567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72" name="【庁舎】&#10;有形固定資産減価償却率平均値テキスト">
          <a:extLst>
            <a:ext uri="{FF2B5EF4-FFF2-40B4-BE49-F238E27FC236}">
              <a16:creationId xmlns:a16="http://schemas.microsoft.com/office/drawing/2014/main" id="{25786719-BB65-48F5-8AE9-EDB10AEBF03C}"/>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73" name="フローチャート: 判断 472">
          <a:extLst>
            <a:ext uri="{FF2B5EF4-FFF2-40B4-BE49-F238E27FC236}">
              <a16:creationId xmlns:a16="http://schemas.microsoft.com/office/drawing/2014/main" id="{3D0F63DA-D744-4524-BD02-A8FA1660E03E}"/>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74" name="フローチャート: 判断 473">
          <a:extLst>
            <a:ext uri="{FF2B5EF4-FFF2-40B4-BE49-F238E27FC236}">
              <a16:creationId xmlns:a16="http://schemas.microsoft.com/office/drawing/2014/main" id="{273C1120-6566-4BA0-BC7E-A0692EB1A4A3}"/>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475" name="n_1aveValue【庁舎】&#10;有形固定資産減価償却率">
          <a:extLst>
            <a:ext uri="{FF2B5EF4-FFF2-40B4-BE49-F238E27FC236}">
              <a16:creationId xmlns:a16="http://schemas.microsoft.com/office/drawing/2014/main" id="{D3E6FB5E-608E-4822-9211-CA6F21C53E75}"/>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76" name="フローチャート: 判断 475">
          <a:extLst>
            <a:ext uri="{FF2B5EF4-FFF2-40B4-BE49-F238E27FC236}">
              <a16:creationId xmlns:a16="http://schemas.microsoft.com/office/drawing/2014/main" id="{562CF9CE-2FF1-4FCB-AF25-B910F101232E}"/>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17797</xdr:rowOff>
    </xdr:from>
    <xdr:ext cx="405111" cy="259045"/>
    <xdr:sp macro="" textlink="">
      <xdr:nvSpPr>
        <xdr:cNvPr id="477" name="n_2aveValue【庁舎】&#10;有形固定資産減価償却率">
          <a:extLst>
            <a:ext uri="{FF2B5EF4-FFF2-40B4-BE49-F238E27FC236}">
              <a16:creationId xmlns:a16="http://schemas.microsoft.com/office/drawing/2014/main" id="{47003078-A19A-4B7A-99D8-D43B6B648B81}"/>
            </a:ext>
          </a:extLst>
        </xdr:cNvPr>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78" name="フローチャート: 判断 477">
          <a:extLst>
            <a:ext uri="{FF2B5EF4-FFF2-40B4-BE49-F238E27FC236}">
              <a16:creationId xmlns:a16="http://schemas.microsoft.com/office/drawing/2014/main" id="{DF9AF0E6-19B8-44F0-801C-6E7AEBFD9B95}"/>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479" name="n_3aveValue【庁舎】&#10;有形固定資産減価償却率">
          <a:extLst>
            <a:ext uri="{FF2B5EF4-FFF2-40B4-BE49-F238E27FC236}">
              <a16:creationId xmlns:a16="http://schemas.microsoft.com/office/drawing/2014/main" id="{C83AEFEC-3955-4F7E-AC27-60CF29B638CA}"/>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AD8765E6-59A0-49A7-8D98-F66BA47DAE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FCCB304-D1B1-43CE-8781-C92C689529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8D3A186F-21F4-4563-A7BB-43F5B57CD5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9B4FC53B-2ECE-4918-B14A-BD3DD944D0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5235FA8A-3F3A-4235-A38B-B96DB17853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485" name="楕円 484">
          <a:extLst>
            <a:ext uri="{FF2B5EF4-FFF2-40B4-BE49-F238E27FC236}">
              <a16:creationId xmlns:a16="http://schemas.microsoft.com/office/drawing/2014/main" id="{EC26B872-4EB3-4080-B9F5-F8A1A3751C1C}"/>
            </a:ext>
          </a:extLst>
        </xdr:cNvPr>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486" name="楕円 485">
          <a:extLst>
            <a:ext uri="{FF2B5EF4-FFF2-40B4-BE49-F238E27FC236}">
              <a16:creationId xmlns:a16="http://schemas.microsoft.com/office/drawing/2014/main" id="{D14002ED-088F-4791-9490-AE7846FC607E}"/>
            </a:ext>
          </a:extLst>
        </xdr:cNvPr>
        <xdr:cNvSpPr/>
      </xdr:nvSpPr>
      <xdr:spPr>
        <a:xfrm>
          <a:off x="13652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9633</xdr:rowOff>
    </xdr:from>
    <xdr:ext cx="405111" cy="259045"/>
    <xdr:sp macro="" textlink="">
      <xdr:nvSpPr>
        <xdr:cNvPr id="487" name="n_1mainValue【庁舎】&#10;有形固定資産減価償却率">
          <a:extLst>
            <a:ext uri="{FF2B5EF4-FFF2-40B4-BE49-F238E27FC236}">
              <a16:creationId xmlns:a16="http://schemas.microsoft.com/office/drawing/2014/main" id="{CC1B3ED2-4977-45FE-8A20-4C1F1CC7DA8D}"/>
            </a:ext>
          </a:extLst>
        </xdr:cNvPr>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488" name="n_3mainValue【庁舎】&#10;有形固定資産減価償却率">
          <a:extLst>
            <a:ext uri="{FF2B5EF4-FFF2-40B4-BE49-F238E27FC236}">
              <a16:creationId xmlns:a16="http://schemas.microsoft.com/office/drawing/2014/main" id="{A9F176E8-CB9B-46FF-8CDB-485462CE4AB4}"/>
            </a:ext>
          </a:extLst>
        </xdr:cNvPr>
        <xdr:cNvSpPr txBox="1"/>
      </xdr:nvSpPr>
      <xdr:spPr>
        <a:xfrm>
          <a:off x="13500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a:extLst>
            <a:ext uri="{FF2B5EF4-FFF2-40B4-BE49-F238E27FC236}">
              <a16:creationId xmlns:a16="http://schemas.microsoft.com/office/drawing/2014/main" id="{D0080407-A4B3-486B-B5F7-B6D263EBFD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a:extLst>
            <a:ext uri="{FF2B5EF4-FFF2-40B4-BE49-F238E27FC236}">
              <a16:creationId xmlns:a16="http://schemas.microsoft.com/office/drawing/2014/main" id="{2EE335D6-087F-47B3-B0D7-FCF187A87B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a:extLst>
            <a:ext uri="{FF2B5EF4-FFF2-40B4-BE49-F238E27FC236}">
              <a16:creationId xmlns:a16="http://schemas.microsoft.com/office/drawing/2014/main" id="{81B63927-F815-4132-B406-9A323D9B45B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a:extLst>
            <a:ext uri="{FF2B5EF4-FFF2-40B4-BE49-F238E27FC236}">
              <a16:creationId xmlns:a16="http://schemas.microsoft.com/office/drawing/2014/main" id="{16265F79-E569-4824-BC1E-442FEA68F1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a:extLst>
            <a:ext uri="{FF2B5EF4-FFF2-40B4-BE49-F238E27FC236}">
              <a16:creationId xmlns:a16="http://schemas.microsoft.com/office/drawing/2014/main" id="{18E8A332-2613-4CFB-A1FE-8828EBD1E8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a:extLst>
            <a:ext uri="{FF2B5EF4-FFF2-40B4-BE49-F238E27FC236}">
              <a16:creationId xmlns:a16="http://schemas.microsoft.com/office/drawing/2014/main" id="{B05538F0-3B70-4635-9931-402FB4A9DF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a:extLst>
            <a:ext uri="{FF2B5EF4-FFF2-40B4-BE49-F238E27FC236}">
              <a16:creationId xmlns:a16="http://schemas.microsoft.com/office/drawing/2014/main" id="{20772276-AA27-401C-8AB0-E96D8CC1A4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a:extLst>
            <a:ext uri="{FF2B5EF4-FFF2-40B4-BE49-F238E27FC236}">
              <a16:creationId xmlns:a16="http://schemas.microsoft.com/office/drawing/2014/main" id="{43884D74-C1AD-493F-8175-DA8353F06E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a:extLst>
            <a:ext uri="{FF2B5EF4-FFF2-40B4-BE49-F238E27FC236}">
              <a16:creationId xmlns:a16="http://schemas.microsoft.com/office/drawing/2014/main" id="{E17106C3-8433-47D2-BE83-47A01D64A3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a:extLst>
            <a:ext uri="{FF2B5EF4-FFF2-40B4-BE49-F238E27FC236}">
              <a16:creationId xmlns:a16="http://schemas.microsoft.com/office/drawing/2014/main" id="{1BC1C529-76B0-4DCA-9BC9-D4EA70466C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a:extLst>
            <a:ext uri="{FF2B5EF4-FFF2-40B4-BE49-F238E27FC236}">
              <a16:creationId xmlns:a16="http://schemas.microsoft.com/office/drawing/2014/main" id="{96ADB6EE-4723-4A58-BAB8-A9BF5BD666C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a:extLst>
            <a:ext uri="{FF2B5EF4-FFF2-40B4-BE49-F238E27FC236}">
              <a16:creationId xmlns:a16="http://schemas.microsoft.com/office/drawing/2014/main" id="{72275A1F-1642-4071-B061-D27D39B14F4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a:extLst>
            <a:ext uri="{FF2B5EF4-FFF2-40B4-BE49-F238E27FC236}">
              <a16:creationId xmlns:a16="http://schemas.microsoft.com/office/drawing/2014/main" id="{8C0FE0DD-C423-4827-A747-A3C7B3CBEE0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a:extLst>
            <a:ext uri="{FF2B5EF4-FFF2-40B4-BE49-F238E27FC236}">
              <a16:creationId xmlns:a16="http://schemas.microsoft.com/office/drawing/2014/main" id="{CF549082-BD3B-4BD0-8046-59BC95A35C3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a:extLst>
            <a:ext uri="{FF2B5EF4-FFF2-40B4-BE49-F238E27FC236}">
              <a16:creationId xmlns:a16="http://schemas.microsoft.com/office/drawing/2014/main" id="{8302A17A-4261-4B26-9F09-3F054F309AE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a:extLst>
            <a:ext uri="{FF2B5EF4-FFF2-40B4-BE49-F238E27FC236}">
              <a16:creationId xmlns:a16="http://schemas.microsoft.com/office/drawing/2014/main" id="{B0A42613-5318-4B32-A489-CDD15B1BBC6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a:extLst>
            <a:ext uri="{FF2B5EF4-FFF2-40B4-BE49-F238E27FC236}">
              <a16:creationId xmlns:a16="http://schemas.microsoft.com/office/drawing/2014/main" id="{73BA7978-A0DF-4936-8E0D-8974EE20D17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a:extLst>
            <a:ext uri="{FF2B5EF4-FFF2-40B4-BE49-F238E27FC236}">
              <a16:creationId xmlns:a16="http://schemas.microsoft.com/office/drawing/2014/main" id="{28596723-C017-40DA-A869-3D7C504B11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a:extLst>
            <a:ext uri="{FF2B5EF4-FFF2-40B4-BE49-F238E27FC236}">
              <a16:creationId xmlns:a16="http://schemas.microsoft.com/office/drawing/2014/main" id="{5F4C2413-FE4D-471C-9A9A-284C3110CA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a:extLst>
            <a:ext uri="{FF2B5EF4-FFF2-40B4-BE49-F238E27FC236}">
              <a16:creationId xmlns:a16="http://schemas.microsoft.com/office/drawing/2014/main" id="{E7B6CCCD-2261-41AF-A7E0-6131FA2F69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a:extLst>
            <a:ext uri="{FF2B5EF4-FFF2-40B4-BE49-F238E27FC236}">
              <a16:creationId xmlns:a16="http://schemas.microsoft.com/office/drawing/2014/main" id="{9CAF068C-F7A4-4FFC-AA01-D55A3EE791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0" name="テキスト ボックス 509">
          <a:extLst>
            <a:ext uri="{FF2B5EF4-FFF2-40B4-BE49-F238E27FC236}">
              <a16:creationId xmlns:a16="http://schemas.microsoft.com/office/drawing/2014/main" id="{86409530-695C-41F0-A14C-94729B4096BE}"/>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a:extLst>
            <a:ext uri="{FF2B5EF4-FFF2-40B4-BE49-F238E27FC236}">
              <a16:creationId xmlns:a16="http://schemas.microsoft.com/office/drawing/2014/main" id="{A9CE77B6-0CD1-4939-B57E-7A7376D072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2" name="テキスト ボックス 511">
          <a:extLst>
            <a:ext uri="{FF2B5EF4-FFF2-40B4-BE49-F238E27FC236}">
              <a16:creationId xmlns:a16="http://schemas.microsoft.com/office/drawing/2014/main" id="{FE4333DD-37DC-4F31-82A6-DF12F4AD96F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a:extLst>
            <a:ext uri="{FF2B5EF4-FFF2-40B4-BE49-F238E27FC236}">
              <a16:creationId xmlns:a16="http://schemas.microsoft.com/office/drawing/2014/main" id="{E4F90C95-4617-40A1-9486-DEF38DCA28D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14" name="直線コネクタ 513">
          <a:extLst>
            <a:ext uri="{FF2B5EF4-FFF2-40B4-BE49-F238E27FC236}">
              <a16:creationId xmlns:a16="http://schemas.microsoft.com/office/drawing/2014/main" id="{64DC8557-2808-405A-98CC-1336726D678D}"/>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15" name="【庁舎】&#10;一人当たり面積最小値テキスト">
          <a:extLst>
            <a:ext uri="{FF2B5EF4-FFF2-40B4-BE49-F238E27FC236}">
              <a16:creationId xmlns:a16="http://schemas.microsoft.com/office/drawing/2014/main" id="{FA0AA381-D1B6-4AE5-BAE1-4DC6BF167C2A}"/>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16" name="直線コネクタ 515">
          <a:extLst>
            <a:ext uri="{FF2B5EF4-FFF2-40B4-BE49-F238E27FC236}">
              <a16:creationId xmlns:a16="http://schemas.microsoft.com/office/drawing/2014/main" id="{5E9FABBA-934A-4324-84CE-80157F18B628}"/>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17" name="【庁舎】&#10;一人当たり面積最大値テキスト">
          <a:extLst>
            <a:ext uri="{FF2B5EF4-FFF2-40B4-BE49-F238E27FC236}">
              <a16:creationId xmlns:a16="http://schemas.microsoft.com/office/drawing/2014/main" id="{F9340FF6-E453-4216-A292-ADE831F7DCB9}"/>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18" name="直線コネクタ 517">
          <a:extLst>
            <a:ext uri="{FF2B5EF4-FFF2-40B4-BE49-F238E27FC236}">
              <a16:creationId xmlns:a16="http://schemas.microsoft.com/office/drawing/2014/main" id="{75089727-0C63-4C9D-BAE3-D41C36986C57}"/>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19" name="【庁舎】&#10;一人当たり面積平均値テキスト">
          <a:extLst>
            <a:ext uri="{FF2B5EF4-FFF2-40B4-BE49-F238E27FC236}">
              <a16:creationId xmlns:a16="http://schemas.microsoft.com/office/drawing/2014/main" id="{ADEB67B1-2A4A-470A-9255-FA020ED3BBB9}"/>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20" name="フローチャート: 判断 519">
          <a:extLst>
            <a:ext uri="{FF2B5EF4-FFF2-40B4-BE49-F238E27FC236}">
              <a16:creationId xmlns:a16="http://schemas.microsoft.com/office/drawing/2014/main" id="{39AF2590-B28F-43D4-9E3B-DC6FC461EA68}"/>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1" name="フローチャート: 判断 520">
          <a:extLst>
            <a:ext uri="{FF2B5EF4-FFF2-40B4-BE49-F238E27FC236}">
              <a16:creationId xmlns:a16="http://schemas.microsoft.com/office/drawing/2014/main" id="{221794A4-9607-4650-8375-219970311C6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22" name="n_1aveValue【庁舎】&#10;一人当たり面積">
          <a:extLst>
            <a:ext uri="{FF2B5EF4-FFF2-40B4-BE49-F238E27FC236}">
              <a16:creationId xmlns:a16="http://schemas.microsoft.com/office/drawing/2014/main" id="{92C0D95E-462F-4A1C-8B67-BC4D595A33AC}"/>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3" name="フローチャート: 判断 522">
          <a:extLst>
            <a:ext uri="{FF2B5EF4-FFF2-40B4-BE49-F238E27FC236}">
              <a16:creationId xmlns:a16="http://schemas.microsoft.com/office/drawing/2014/main" id="{5023D986-A2BA-42E2-8FDC-254954A5C2AE}"/>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24" name="n_2aveValue【庁舎】&#10;一人当たり面積">
          <a:extLst>
            <a:ext uri="{FF2B5EF4-FFF2-40B4-BE49-F238E27FC236}">
              <a16:creationId xmlns:a16="http://schemas.microsoft.com/office/drawing/2014/main" id="{42918B36-EE96-4FBA-9AFC-91AE2A786B77}"/>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25" name="フローチャート: 判断 524">
          <a:extLst>
            <a:ext uri="{FF2B5EF4-FFF2-40B4-BE49-F238E27FC236}">
              <a16:creationId xmlns:a16="http://schemas.microsoft.com/office/drawing/2014/main" id="{71027A9F-77DF-4F6E-B92C-0554CDCEE5F8}"/>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26" name="n_3aveValue【庁舎】&#10;一人当たり面積">
          <a:extLst>
            <a:ext uri="{FF2B5EF4-FFF2-40B4-BE49-F238E27FC236}">
              <a16:creationId xmlns:a16="http://schemas.microsoft.com/office/drawing/2014/main" id="{9DF630A0-E879-4E1C-974C-9331B2B890D6}"/>
            </a:ext>
          </a:extLst>
        </xdr:cNvPr>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71F2A867-ED7F-4F71-B82E-C11613E4F5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8AA8FF1B-1FC6-426E-9BA6-D461007F91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6C7C9ABA-2C44-4C91-B1A9-529B76E25E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F448BEEC-658D-4381-88A8-3E9318FA3E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98A8A8A7-65EF-4911-8441-4B467DF2F0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123208</xdr:rowOff>
    </xdr:from>
    <xdr:to>
      <xdr:col>112</xdr:col>
      <xdr:colOff>38100</xdr:colOff>
      <xdr:row>107</xdr:row>
      <xdr:rowOff>53358</xdr:rowOff>
    </xdr:to>
    <xdr:sp macro="" textlink="">
      <xdr:nvSpPr>
        <xdr:cNvPr id="532" name="楕円 531">
          <a:extLst>
            <a:ext uri="{FF2B5EF4-FFF2-40B4-BE49-F238E27FC236}">
              <a16:creationId xmlns:a16="http://schemas.microsoft.com/office/drawing/2014/main" id="{10B70082-7DB9-44AD-958E-C8043E0405C7}"/>
            </a:ext>
          </a:extLst>
        </xdr:cNvPr>
        <xdr:cNvSpPr/>
      </xdr:nvSpPr>
      <xdr:spPr>
        <a:xfrm>
          <a:off x="21272500" y="182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133331</xdr:rowOff>
    </xdr:from>
    <xdr:to>
      <xdr:col>102</xdr:col>
      <xdr:colOff>165100</xdr:colOff>
      <xdr:row>107</xdr:row>
      <xdr:rowOff>63481</xdr:rowOff>
    </xdr:to>
    <xdr:sp macro="" textlink="">
      <xdr:nvSpPr>
        <xdr:cNvPr id="533" name="楕円 532">
          <a:extLst>
            <a:ext uri="{FF2B5EF4-FFF2-40B4-BE49-F238E27FC236}">
              <a16:creationId xmlns:a16="http://schemas.microsoft.com/office/drawing/2014/main" id="{A6B6E0CB-D355-4C5A-A7C9-17518FD2378E}"/>
            </a:ext>
          </a:extLst>
        </xdr:cNvPr>
        <xdr:cNvSpPr/>
      </xdr:nvSpPr>
      <xdr:spPr>
        <a:xfrm>
          <a:off x="19494500" y="183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69885</xdr:rowOff>
    </xdr:from>
    <xdr:ext cx="469744" cy="259045"/>
    <xdr:sp macro="" textlink="">
      <xdr:nvSpPr>
        <xdr:cNvPr id="534" name="n_1mainValue【庁舎】&#10;一人当たり面積">
          <a:extLst>
            <a:ext uri="{FF2B5EF4-FFF2-40B4-BE49-F238E27FC236}">
              <a16:creationId xmlns:a16="http://schemas.microsoft.com/office/drawing/2014/main" id="{BAAE523A-8DF4-4D3C-908A-33832BE615A4}"/>
            </a:ext>
          </a:extLst>
        </xdr:cNvPr>
        <xdr:cNvSpPr txBox="1"/>
      </xdr:nvSpPr>
      <xdr:spPr>
        <a:xfrm>
          <a:off x="21075727" y="180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80008</xdr:rowOff>
    </xdr:from>
    <xdr:ext cx="469744" cy="259045"/>
    <xdr:sp macro="" textlink="">
      <xdr:nvSpPr>
        <xdr:cNvPr id="535" name="n_3mainValue【庁舎】&#10;一人当たり面積">
          <a:extLst>
            <a:ext uri="{FF2B5EF4-FFF2-40B4-BE49-F238E27FC236}">
              <a16:creationId xmlns:a16="http://schemas.microsoft.com/office/drawing/2014/main" id="{47894B13-166D-4575-A4B3-19D32B0E66D0}"/>
            </a:ext>
          </a:extLst>
        </xdr:cNvPr>
        <xdr:cNvSpPr txBox="1"/>
      </xdr:nvSpPr>
      <xdr:spPr>
        <a:xfrm>
          <a:off x="19310427" y="180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B907772A-1AF1-4004-8CAB-8812D50AC2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A5AB4D1B-31FB-42BE-91AC-8283C7CE55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899A9314-1C72-4534-B892-DA5DAB2CCA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プールや体育館などは有形固定資産減価償却率が他団体と比べ高くなっている。こちらも建設年数が長期経過している。</a:t>
          </a:r>
        </a:p>
        <a:p>
          <a:r>
            <a:rPr kumimoji="1" lang="ja-JP" altLang="en-US" sz="1300">
              <a:latin typeface="ＭＳ Ｐゴシック" panose="020B0600070205080204" pitchFamily="50" charset="-128"/>
              <a:ea typeface="ＭＳ Ｐゴシック" panose="020B0600070205080204" pitchFamily="50" charset="-128"/>
            </a:rPr>
            <a:t>日々適宜修繕を施しているため使用していくうえで問題はない。今後も長く運用していけるよう努める。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、行政の効率化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97536</xdr:rowOff>
    </xdr:from>
    <xdr:to>
      <xdr:col>23</xdr:col>
      <xdr:colOff>133350</xdr:colOff>
      <xdr:row>44</xdr:row>
      <xdr:rowOff>107188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413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107188</xdr:rowOff>
    </xdr:from>
    <xdr:to>
      <xdr:col>19</xdr:col>
      <xdr:colOff>133350</xdr:colOff>
      <xdr:row>44</xdr:row>
      <xdr:rowOff>107188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107188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107188</xdr:rowOff>
    </xdr:from>
    <xdr:to>
      <xdr:col>11</xdr:col>
      <xdr:colOff>31750</xdr:colOff>
      <xdr:row>44</xdr:row>
      <xdr:rowOff>116840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5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46736</xdr:rowOff>
    </xdr:from>
    <xdr:to>
      <xdr:col>23</xdr:col>
      <xdr:colOff>184150</xdr:colOff>
      <xdr:row>44</xdr:row>
      <xdr:rowOff>148336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114063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8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56388</xdr:rowOff>
    </xdr:from>
    <xdr:to>
      <xdr:col>19</xdr:col>
      <xdr:colOff>184150</xdr:colOff>
      <xdr:row>44</xdr:row>
      <xdr:rowOff>157988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142765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56388</xdr:rowOff>
    </xdr:from>
    <xdr:to>
      <xdr:col>11</xdr:col>
      <xdr:colOff>82550</xdr:colOff>
      <xdr:row>44</xdr:row>
      <xdr:rowOff>157988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142765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65</xdr:row>
      <xdr:rowOff>38841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43802"/>
          <a:ext cx="8382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64029</xdr:rowOff>
    </xdr:from>
    <xdr:to>
      <xdr:col>19</xdr:col>
      <xdr:colOff>133350</xdr:colOff>
      <xdr:row>65</xdr:row>
      <xdr:rowOff>38841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65379"/>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63</xdr:row>
      <xdr:rowOff>64029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18588"/>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63</xdr:row>
      <xdr:rowOff>126365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1858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108179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159491</xdr:rowOff>
    </xdr:from>
    <xdr:to>
      <xdr:col>19</xdr:col>
      <xdr:colOff>184150</xdr:colOff>
      <xdr:row>65</xdr:row>
      <xdr:rowOff>89641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74418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1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13229</xdr:rowOff>
    </xdr:from>
    <xdr:to>
      <xdr:col>15</xdr:col>
      <xdr:colOff>133350</xdr:colOff>
      <xdr:row>63</xdr:row>
      <xdr:rowOff>114829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125006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人口１人あたりの人件費･物件費等決算額は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1,243,293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全国平均･山梨県平均を大きく上回っている。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77783</xdr:rowOff>
    </xdr:from>
    <xdr:to>
      <xdr:col>23</xdr:col>
      <xdr:colOff>133350</xdr:colOff>
      <xdr:row>82</xdr:row>
      <xdr:rowOff>112895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6683"/>
          <a:ext cx="8382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43231</xdr:rowOff>
    </xdr:from>
    <xdr:to>
      <xdr:col>19</xdr:col>
      <xdr:colOff>133350</xdr:colOff>
      <xdr:row>82</xdr:row>
      <xdr:rowOff>77783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2131"/>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39165</xdr:rowOff>
    </xdr:from>
    <xdr:to>
      <xdr:col>15</xdr:col>
      <xdr:colOff>82550</xdr:colOff>
      <xdr:row>82</xdr:row>
      <xdr:rowOff>43231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98065"/>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29959</xdr:rowOff>
    </xdr:from>
    <xdr:to>
      <xdr:col>11</xdr:col>
      <xdr:colOff>31750</xdr:colOff>
      <xdr:row>82</xdr:row>
      <xdr:rowOff>39165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8859"/>
          <a:ext cx="8890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62095</xdr:rowOff>
    </xdr:from>
    <xdr:to>
      <xdr:col>23</xdr:col>
      <xdr:colOff>184150</xdr:colOff>
      <xdr:row>82</xdr:row>
      <xdr:rowOff>163695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34172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26983</xdr:rowOff>
    </xdr:from>
    <xdr:to>
      <xdr:col>19</xdr:col>
      <xdr:colOff>184150</xdr:colOff>
      <xdr:row>82</xdr:row>
      <xdr:rowOff>128583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113360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7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163881</xdr:rowOff>
    </xdr:from>
    <xdr:to>
      <xdr:col>15</xdr:col>
      <xdr:colOff>133350</xdr:colOff>
      <xdr:row>82</xdr:row>
      <xdr:rowOff>94031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78808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159815</xdr:rowOff>
    </xdr:from>
    <xdr:to>
      <xdr:col>11</xdr:col>
      <xdr:colOff>82550</xdr:colOff>
      <xdr:row>82</xdr:row>
      <xdr:rowOff>89965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74742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150609</xdr:rowOff>
    </xdr:from>
    <xdr:to>
      <xdr:col>7</xdr:col>
      <xdr:colOff>31750</xdr:colOff>
      <xdr:row>82</xdr:row>
      <xdr:rowOff>80759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3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65536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と、類似団体平均を上回り、全国町村平均を下回っている。今後も地域の民間企業等の状況を踏まえながら人事院勧告を基本とした給与体系を基本として給与の適正化に努める。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87</xdr:row>
      <xdr:rowOff>14605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90059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74930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307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74930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44768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307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77170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135255</xdr:rowOff>
    </xdr:from>
    <xdr:to>
      <xdr:col>77</xdr:col>
      <xdr:colOff>95250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人口千人あたり職員数は昨年を下回る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83542</xdr:rowOff>
    </xdr:from>
    <xdr:to>
      <xdr:col>81</xdr:col>
      <xdr:colOff>44450</xdr:colOff>
      <xdr:row>60</xdr:row>
      <xdr:rowOff>118932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70542"/>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29881</xdr:rowOff>
    </xdr:from>
    <xdr:to>
      <xdr:col>77</xdr:col>
      <xdr:colOff>44450</xdr:colOff>
      <xdr:row>60</xdr:row>
      <xdr:rowOff>83542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316881"/>
          <a:ext cx="889000" cy="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29881</xdr:rowOff>
    </xdr:from>
    <xdr:to>
      <xdr:col>72</xdr:col>
      <xdr:colOff>203200</xdr:colOff>
      <xdr:row>60</xdr:row>
      <xdr:rowOff>52403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316881"/>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47002</xdr:rowOff>
    </xdr:from>
    <xdr:to>
      <xdr:col>68</xdr:col>
      <xdr:colOff>152400</xdr:colOff>
      <xdr:row>60</xdr:row>
      <xdr:rowOff>52403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34002"/>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68132</xdr:rowOff>
    </xdr:from>
    <xdr:to>
      <xdr:col>81</xdr:col>
      <xdr:colOff>95250</xdr:colOff>
      <xdr:row>60</xdr:row>
      <xdr:rowOff>169732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3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40209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32742</xdr:rowOff>
    </xdr:from>
    <xdr:to>
      <xdr:col>77</xdr:col>
      <xdr:colOff>95250</xdr:colOff>
      <xdr:row>60</xdr:row>
      <xdr:rowOff>134342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3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119119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406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150531</xdr:rowOff>
    </xdr:from>
    <xdr:to>
      <xdr:col>73</xdr:col>
      <xdr:colOff>44450</xdr:colOff>
      <xdr:row>60</xdr:row>
      <xdr:rowOff>80681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65458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3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1603</xdr:rowOff>
    </xdr:from>
    <xdr:to>
      <xdr:col>68</xdr:col>
      <xdr:colOff>203200</xdr:colOff>
      <xdr:row>60</xdr:row>
      <xdr:rowOff>103203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87980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37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167652</xdr:rowOff>
    </xdr:from>
    <xdr:to>
      <xdr:col>64</xdr:col>
      <xdr:colOff>152400</xdr:colOff>
      <xdr:row>60</xdr:row>
      <xdr:rowOff>97802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82579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3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％となり、類似団体平均･全国平均・山梨県平均を下回っている。今後も急激な実質公債費比率の上昇がないように住民のニーズを的確に把握しながら、事業の選択により健全な財政運営を図る。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131826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1261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54610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30480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691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59436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8691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類似団体平均、山梨県平均ともに上回っている。今後も事務事業の見直しと行財政改革への取り組みを通じて人件費の削減に努める。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648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111760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696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58420</xdr:rowOff>
    </xdr:from>
    <xdr:to>
      <xdr:col>15</xdr:col>
      <xdr:colOff>98425</xdr:colOff>
      <xdr:row>33</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16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58420</xdr:rowOff>
    </xdr:from>
    <xdr:to>
      <xdr:col>11</xdr:col>
      <xdr:colOff>9525</xdr:colOff>
      <xdr:row>33</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16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102870</xdr:rowOff>
    </xdr:from>
    <xdr:to>
      <xdr:col>24</xdr:col>
      <xdr:colOff>76200</xdr:colOff>
      <xdr:row>35</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60960</xdr:rowOff>
    </xdr:from>
    <xdr:to>
      <xdr:col>15</xdr:col>
      <xdr:colOff>149225</xdr:colOff>
      <xdr:row>33</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xdr:rowOff>
    </xdr:from>
    <xdr:to>
      <xdr:col>11</xdr:col>
      <xdr:colOff>60325</xdr:colOff>
      <xdr:row>33</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3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68580</xdr:rowOff>
    </xdr:from>
    <xdr:to>
      <xdr:col>6</xdr:col>
      <xdr:colOff>171450</xdr:colOff>
      <xdr:row>33</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昨年に比べ比率は減少したが、引き続き類似団体平均・全国平均・県平均を上回っている。システム使用料・臨時職員等の賃金等が伸びたことが主な原因である。今後も村民サービスを低下させないよう注意しながら、職員の節約意識を高めることにより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49276</xdr:rowOff>
    </xdr:from>
    <xdr:to>
      <xdr:col>82</xdr:col>
      <xdr:colOff>107950</xdr:colOff>
      <xdr:row>20</xdr:row>
      <xdr:rowOff>30988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135376"/>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30988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1310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34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3479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169926</xdr:rowOff>
    </xdr:from>
    <xdr:to>
      <xdr:col>82</xdr:col>
      <xdr:colOff>158750</xdr:colOff>
      <xdr:row>18</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142003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151638</xdr:rowOff>
    </xdr:from>
    <xdr:to>
      <xdr:col>78</xdr:col>
      <xdr:colOff>120650</xdr:colOff>
      <xdr:row>20</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66565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49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類似団体平均、山梨県平均ともに下回っている。各種医療費助成の増額が見込まれるため今後も資格審査等の適正化により抑制を図る。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県平均を下回ったが、今後は、簡易水道・下水道施設の大規模改修等により、繰出金が多額になることが予想される。下水道事業や簡易水道事業についての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962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155575</xdr:rowOff>
    </xdr:from>
    <xdr:to>
      <xdr:col>78</xdr:col>
      <xdr:colOff>69850</xdr:colOff>
      <xdr:row>58</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9282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155575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93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121285</xdr:rowOff>
    </xdr:from>
    <xdr:to>
      <xdr:col>69</xdr:col>
      <xdr:colOff>92075</xdr:colOff>
      <xdr:row>58</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9393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い、抑制に努め、適正化に向けた取組を推進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37</xdr:row>
      <xdr:rowOff>27940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9252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37</xdr:row>
      <xdr:rowOff>27940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306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xdr:rowOff>
    </xdr:from>
    <xdr:to>
      <xdr:col>73</xdr:col>
      <xdr:colOff>180975</xdr:colOff>
      <xdr:row>36</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8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xdr:rowOff>
    </xdr:from>
    <xdr:to>
      <xdr:col>69</xdr:col>
      <xdr:colOff>92075</xdr:colOff>
      <xdr:row>36</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88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148590</xdr:rowOff>
    </xdr:from>
    <xdr:to>
      <xdr:col>78</xdr:col>
      <xdr:colOff>120650</xdr:colOff>
      <xdr:row>37</xdr:row>
      <xdr:rowOff>78740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63517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0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137160</xdr:rowOff>
    </xdr:from>
    <xdr:to>
      <xdr:col>69</xdr:col>
      <xdr:colOff>142875</xdr:colOff>
      <xdr:row>36</xdr:row>
      <xdr:rowOff>67310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52087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xdr:rowOff>
    </xdr:from>
    <xdr:to>
      <xdr:col>65</xdr:col>
      <xdr:colOff>53975</xdr:colOff>
      <xdr:row>36</xdr:row>
      <xdr:rowOff>105410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90187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比率は類似団体を下回っているが、全国平均･山梨県平均は上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467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16511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8194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123190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8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20320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45357</xdr:rowOff>
    </xdr:from>
    <xdr:to>
      <xdr:col>82</xdr:col>
      <xdr:colOff>107950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418457"/>
          <a:ext cx="8382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97608</xdr:rowOff>
    </xdr:from>
    <xdr:to>
      <xdr:col>78</xdr:col>
      <xdr:colOff>69850</xdr:colOff>
      <xdr:row>81</xdr:row>
      <xdr:rowOff>43724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70708"/>
          <a:ext cx="889000" cy="4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78</xdr:row>
      <xdr:rowOff>97608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35577"/>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33927</xdr:rowOff>
    </xdr:from>
    <xdr:to>
      <xdr:col>69</xdr:col>
      <xdr:colOff>92075</xdr:colOff>
      <xdr:row>78</xdr:row>
      <xdr:rowOff>140063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3557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166007</xdr:rowOff>
    </xdr:from>
    <xdr:to>
      <xdr:col>82</xdr:col>
      <xdr:colOff>158750</xdr:colOff>
      <xdr:row>78</xdr:row>
      <xdr:rowOff>96157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138084</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164374</xdr:rowOff>
    </xdr:from>
    <xdr:to>
      <xdr:col>78</xdr:col>
      <xdr:colOff>120650</xdr:colOff>
      <xdr:row>81</xdr:row>
      <xdr:rowOff>94524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8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79301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96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133185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154577</xdr:rowOff>
    </xdr:from>
    <xdr:to>
      <xdr:col>69</xdr:col>
      <xdr:colOff>142875</xdr:colOff>
      <xdr:row>77</xdr:row>
      <xdr:rowOff>84727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69504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89263</xdr:rowOff>
    </xdr:from>
    <xdr:to>
      <xdr:col>65</xdr:col>
      <xdr:colOff>53975</xdr:colOff>
      <xdr:row>79</xdr:row>
      <xdr:rowOff>19413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91460</xdr:rowOff>
    </xdr:from>
    <xdr:to>
      <xdr:col>29</xdr:col>
      <xdr:colOff>127000</xdr:colOff>
      <xdr:row>16</xdr:row>
      <xdr:rowOff>27834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10835"/>
          <a:ext cx="647700" cy="10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27834</xdr:rowOff>
    </xdr:from>
    <xdr:to>
      <xdr:col>26</xdr:col>
      <xdr:colOff>50800</xdr:colOff>
      <xdr:row>16</xdr:row>
      <xdr:rowOff>49246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1865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49246</xdr:rowOff>
    </xdr:from>
    <xdr:to>
      <xdr:col>22</xdr:col>
      <xdr:colOff>114300</xdr:colOff>
      <xdr:row>16</xdr:row>
      <xdr:rowOff>55737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40071"/>
          <a:ext cx="698500" cy="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55737</xdr:rowOff>
    </xdr:from>
    <xdr:to>
      <xdr:col>18</xdr:col>
      <xdr:colOff>177800</xdr:colOff>
      <xdr:row>16</xdr:row>
      <xdr:rowOff>65405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46562"/>
          <a:ext cx="698500" cy="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40660</xdr:rowOff>
    </xdr:from>
    <xdr:to>
      <xdr:col>29</xdr:col>
      <xdr:colOff>177800</xdr:colOff>
      <xdr:row>15</xdr:row>
      <xdr:rowOff>142260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57187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0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148484</xdr:rowOff>
    </xdr:from>
    <xdr:to>
      <xdr:col>26</xdr:col>
      <xdr:colOff>101600</xdr:colOff>
      <xdr:row>16</xdr:row>
      <xdr:rowOff>78634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88811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169896</xdr:rowOff>
    </xdr:from>
    <xdr:to>
      <xdr:col>22</xdr:col>
      <xdr:colOff>165100</xdr:colOff>
      <xdr:row>16</xdr:row>
      <xdr:rowOff>100046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110223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5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4937</xdr:rowOff>
    </xdr:from>
    <xdr:to>
      <xdr:col>19</xdr:col>
      <xdr:colOff>38100</xdr:colOff>
      <xdr:row>16</xdr:row>
      <xdr:rowOff>106537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9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116714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6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14605</xdr:rowOff>
    </xdr:from>
    <xdr:to>
      <xdr:col>15</xdr:col>
      <xdr:colOff>101600</xdr:colOff>
      <xdr:row>16</xdr:row>
      <xdr:rowOff>116205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126382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170558</xdr:rowOff>
    </xdr:from>
    <xdr:to>
      <xdr:col>29</xdr:col>
      <xdr:colOff>127000</xdr:colOff>
      <xdr:row>36</xdr:row>
      <xdr:rowOff>20616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80908"/>
          <a:ext cx="647700" cy="19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20616</xdr:rowOff>
    </xdr:from>
    <xdr:to>
      <xdr:col>26</xdr:col>
      <xdr:colOff>50800</xdr:colOff>
      <xdr:row>36</xdr:row>
      <xdr:rowOff>112102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73866"/>
          <a:ext cx="698500" cy="9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112102</xdr:rowOff>
    </xdr:from>
    <xdr:to>
      <xdr:col>22</xdr:col>
      <xdr:colOff>114300</xdr:colOff>
      <xdr:row>37</xdr:row>
      <xdr:rowOff>23137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65352"/>
          <a:ext cx="698500" cy="82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113604</xdr:rowOff>
    </xdr:from>
    <xdr:to>
      <xdr:col>18</xdr:col>
      <xdr:colOff>177800</xdr:colOff>
      <xdr:row>37</xdr:row>
      <xdr:rowOff>23137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66854"/>
          <a:ext cx="698500" cy="8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119758</xdr:rowOff>
    </xdr:from>
    <xdr:to>
      <xdr:col>29</xdr:col>
      <xdr:colOff>177800</xdr:colOff>
      <xdr:row>35</xdr:row>
      <xdr:rowOff>221358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3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307735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312716</xdr:rowOff>
    </xdr:from>
    <xdr:to>
      <xdr:col>26</xdr:col>
      <xdr:colOff>101600</xdr:colOff>
      <xdr:row>36</xdr:row>
      <xdr:rowOff>71416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2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9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61302</xdr:rowOff>
    </xdr:from>
    <xdr:to>
      <xdr:col>22</xdr:col>
      <xdr:colOff>165100</xdr:colOff>
      <xdr:row>36</xdr:row>
      <xdr:rowOff>162902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147679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143787</xdr:rowOff>
    </xdr:from>
    <xdr:to>
      <xdr:col>19</xdr:col>
      <xdr:colOff>38100</xdr:colOff>
      <xdr:row>37</xdr:row>
      <xdr:rowOff>73937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9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58714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62804</xdr:rowOff>
    </xdr:from>
    <xdr:to>
      <xdr:col>15</xdr:col>
      <xdr:colOff>101600</xdr:colOff>
      <xdr:row>36</xdr:row>
      <xdr:rowOff>164404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1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149181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0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72156</xdr:rowOff>
    </xdr:from>
    <xdr:to>
      <xdr:col>24</xdr:col>
      <xdr:colOff>63500</xdr:colOff>
      <xdr:row>36</xdr:row>
      <xdr:rowOff>113533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44356"/>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113533</xdr:rowOff>
    </xdr:from>
    <xdr:to>
      <xdr:col>19</xdr:col>
      <xdr:colOff>177800</xdr:colOff>
      <xdr:row>36</xdr:row>
      <xdr:rowOff>133454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5733"/>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109267</xdr:rowOff>
    </xdr:from>
    <xdr:to>
      <xdr:col>15</xdr:col>
      <xdr:colOff>50800</xdr:colOff>
      <xdr:row>36</xdr:row>
      <xdr:rowOff>133454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81467"/>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109267</xdr:rowOff>
    </xdr:from>
    <xdr:to>
      <xdr:col>10</xdr:col>
      <xdr:colOff>114300</xdr:colOff>
      <xdr:row>36</xdr:row>
      <xdr:rowOff>117198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81467"/>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21356</xdr:rowOff>
    </xdr:from>
    <xdr:to>
      <xdr:col>24</xdr:col>
      <xdr:colOff>114300</xdr:colOff>
      <xdr:row>36</xdr:row>
      <xdr:rowOff>122956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44233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4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62733</xdr:rowOff>
    </xdr:from>
    <xdr:to>
      <xdr:col>20</xdr:col>
      <xdr:colOff>38100</xdr:colOff>
      <xdr:row>36</xdr:row>
      <xdr:rowOff>164333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9410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82654</xdr:rowOff>
    </xdr:from>
    <xdr:to>
      <xdr:col>15</xdr:col>
      <xdr:colOff>101600</xdr:colOff>
      <xdr:row>37</xdr:row>
      <xdr:rowOff>12804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29331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58467</xdr:rowOff>
    </xdr:from>
    <xdr:to>
      <xdr:col>10</xdr:col>
      <xdr:colOff>165100</xdr:colOff>
      <xdr:row>36</xdr:row>
      <xdr:rowOff>160067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5144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0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66398</xdr:rowOff>
    </xdr:from>
    <xdr:to>
      <xdr:col>6</xdr:col>
      <xdr:colOff>38100</xdr:colOff>
      <xdr:row>36</xdr:row>
      <xdr:rowOff>167998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3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13075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1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71124</xdr:rowOff>
    </xdr:from>
    <xdr:to>
      <xdr:col>24</xdr:col>
      <xdr:colOff>63500</xdr:colOff>
      <xdr:row>57</xdr:row>
      <xdr:rowOff>92568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3774"/>
          <a:ext cx="8382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92568</xdr:rowOff>
    </xdr:from>
    <xdr:to>
      <xdr:col>19</xdr:col>
      <xdr:colOff>177800</xdr:colOff>
      <xdr:row>57</xdr:row>
      <xdr:rowOff>112902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5218"/>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112902</xdr:rowOff>
    </xdr:from>
    <xdr:to>
      <xdr:col>15</xdr:col>
      <xdr:colOff>50800</xdr:colOff>
      <xdr:row>57</xdr:row>
      <xdr:rowOff>126996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5552"/>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126996</xdr:rowOff>
    </xdr:from>
    <xdr:to>
      <xdr:col>10</xdr:col>
      <xdr:colOff>114300</xdr:colOff>
      <xdr:row>57</xdr:row>
      <xdr:rowOff>136891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99646"/>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20324</xdr:rowOff>
    </xdr:from>
    <xdr:to>
      <xdr:col>24</xdr:col>
      <xdr:colOff>114300</xdr:colOff>
      <xdr:row>57</xdr:row>
      <xdr:rowOff>121924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43201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41768</xdr:rowOff>
    </xdr:from>
    <xdr:to>
      <xdr:col>20</xdr:col>
      <xdr:colOff>38100</xdr:colOff>
      <xdr:row>57</xdr:row>
      <xdr:rowOff>143368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159895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62102</xdr:rowOff>
    </xdr:from>
    <xdr:to>
      <xdr:col>15</xdr:col>
      <xdr:colOff>101600</xdr:colOff>
      <xdr:row>57</xdr:row>
      <xdr:rowOff>163702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0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76196</xdr:rowOff>
    </xdr:from>
    <xdr:to>
      <xdr:col>10</xdr:col>
      <xdr:colOff>165100</xdr:colOff>
      <xdr:row>58</xdr:row>
      <xdr:rowOff>6346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22873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2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86091</xdr:rowOff>
    </xdr:from>
    <xdr:to>
      <xdr:col>6</xdr:col>
      <xdr:colOff>38100</xdr:colOff>
      <xdr:row>58</xdr:row>
      <xdr:rowOff>16241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32768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160857</xdr:rowOff>
    </xdr:from>
    <xdr:to>
      <xdr:col>24</xdr:col>
      <xdr:colOff>63500</xdr:colOff>
      <xdr:row>78</xdr:row>
      <xdr:rowOff>49876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2507"/>
          <a:ext cx="838200" cy="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49876</xdr:rowOff>
    </xdr:from>
    <xdr:to>
      <xdr:col>19</xdr:col>
      <xdr:colOff>177800</xdr:colOff>
      <xdr:row>78</xdr:row>
      <xdr:rowOff>166903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2976"/>
          <a:ext cx="889000" cy="1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153836</xdr:rowOff>
    </xdr:from>
    <xdr:to>
      <xdr:col>15</xdr:col>
      <xdr:colOff>50800</xdr:colOff>
      <xdr:row>78</xdr:row>
      <xdr:rowOff>166903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6936"/>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146104</xdr:rowOff>
    </xdr:from>
    <xdr:to>
      <xdr:col>10</xdr:col>
      <xdr:colOff>114300</xdr:colOff>
      <xdr:row>78</xdr:row>
      <xdr:rowOff>153836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9204"/>
          <a:ext cx="8890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110057</xdr:rowOff>
    </xdr:from>
    <xdr:to>
      <xdr:col>24</xdr:col>
      <xdr:colOff>114300</xdr:colOff>
      <xdr:row>78</xdr:row>
      <xdr:rowOff>40207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132934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6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170526</xdr:rowOff>
    </xdr:from>
    <xdr:to>
      <xdr:col>20</xdr:col>
      <xdr:colOff>38100</xdr:colOff>
      <xdr:row>78</xdr:row>
      <xdr:rowOff>100676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117203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4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116103</xdr:rowOff>
    </xdr:from>
    <xdr:to>
      <xdr:col>15</xdr:col>
      <xdr:colOff>101600</xdr:colOff>
      <xdr:row>79</xdr:row>
      <xdr:rowOff>46253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37380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103036</xdr:rowOff>
    </xdr:from>
    <xdr:to>
      <xdr:col>10</xdr:col>
      <xdr:colOff>165100</xdr:colOff>
      <xdr:row>79</xdr:row>
      <xdr:rowOff>33186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24313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95304</xdr:rowOff>
    </xdr:from>
    <xdr:to>
      <xdr:col>6</xdr:col>
      <xdr:colOff>38100</xdr:colOff>
      <xdr:row>79</xdr:row>
      <xdr:rowOff>25454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16581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119594</xdr:rowOff>
    </xdr:from>
    <xdr:to>
      <xdr:col>24</xdr:col>
      <xdr:colOff>63500</xdr:colOff>
      <xdr:row>95</xdr:row>
      <xdr:rowOff>135607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07344"/>
          <a:ext cx="8382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119594</xdr:rowOff>
    </xdr:from>
    <xdr:to>
      <xdr:col>19</xdr:col>
      <xdr:colOff>177800</xdr:colOff>
      <xdr:row>95</xdr:row>
      <xdr:rowOff>167404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07344"/>
          <a:ext cx="8890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167404</xdr:rowOff>
    </xdr:from>
    <xdr:to>
      <xdr:col>15</xdr:col>
      <xdr:colOff>50800</xdr:colOff>
      <xdr:row>96</xdr:row>
      <xdr:rowOff>141170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55154"/>
          <a:ext cx="889000" cy="14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141170</xdr:rowOff>
    </xdr:from>
    <xdr:to>
      <xdr:col>10</xdr:col>
      <xdr:colOff>114300</xdr:colOff>
      <xdr:row>96</xdr:row>
      <xdr:rowOff>155897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0370"/>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84807</xdr:rowOff>
    </xdr:from>
    <xdr:to>
      <xdr:col>24</xdr:col>
      <xdr:colOff>114300</xdr:colOff>
      <xdr:row>96</xdr:row>
      <xdr:rowOff>14957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63234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68794</xdr:rowOff>
    </xdr:from>
    <xdr:to>
      <xdr:col>20</xdr:col>
      <xdr:colOff>38100</xdr:colOff>
      <xdr:row>95</xdr:row>
      <xdr:rowOff>170394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161521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4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116604</xdr:rowOff>
    </xdr:from>
    <xdr:to>
      <xdr:col>15</xdr:col>
      <xdr:colOff>101600</xdr:colOff>
      <xdr:row>96</xdr:row>
      <xdr:rowOff>46754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90370</xdr:rowOff>
    </xdr:from>
    <xdr:to>
      <xdr:col>10</xdr:col>
      <xdr:colOff>165100</xdr:colOff>
      <xdr:row>97</xdr:row>
      <xdr:rowOff>20520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105097</xdr:rowOff>
    </xdr:from>
    <xdr:to>
      <xdr:col>6</xdr:col>
      <xdr:colOff>38100</xdr:colOff>
      <xdr:row>97</xdr:row>
      <xdr:rowOff>35247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26374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135290</xdr:rowOff>
    </xdr:from>
    <xdr:to>
      <xdr:col>55</xdr:col>
      <xdr:colOff>0</xdr:colOff>
      <xdr:row>35</xdr:row>
      <xdr:rowOff>165998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36040"/>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135290</xdr:rowOff>
    </xdr:from>
    <xdr:to>
      <xdr:col>50</xdr:col>
      <xdr:colOff>114300</xdr:colOff>
      <xdr:row>36</xdr:row>
      <xdr:rowOff>64727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36040"/>
          <a:ext cx="889000" cy="1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39086</xdr:rowOff>
    </xdr:from>
    <xdr:to>
      <xdr:col>45</xdr:col>
      <xdr:colOff>177800</xdr:colOff>
      <xdr:row>36</xdr:row>
      <xdr:rowOff>64727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11286"/>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39086</xdr:rowOff>
    </xdr:from>
    <xdr:to>
      <xdr:col>41</xdr:col>
      <xdr:colOff>50800</xdr:colOff>
      <xdr:row>36</xdr:row>
      <xdr:rowOff>61787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11286"/>
          <a:ext cx="8890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115198</xdr:rowOff>
    </xdr:from>
    <xdr:to>
      <xdr:col>55</xdr:col>
      <xdr:colOff>50800</xdr:colOff>
      <xdr:row>36</xdr:row>
      <xdr:rowOff>45348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138075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84490</xdr:rowOff>
    </xdr:from>
    <xdr:to>
      <xdr:col>50</xdr:col>
      <xdr:colOff>165100</xdr:colOff>
      <xdr:row>36</xdr:row>
      <xdr:rowOff>14640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31167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6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13927</xdr:rowOff>
    </xdr:from>
    <xdr:to>
      <xdr:col>46</xdr:col>
      <xdr:colOff>38100</xdr:colOff>
      <xdr:row>36</xdr:row>
      <xdr:rowOff>115527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132054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159736</xdr:rowOff>
    </xdr:from>
    <xdr:to>
      <xdr:col>41</xdr:col>
      <xdr:colOff>101600</xdr:colOff>
      <xdr:row>36</xdr:row>
      <xdr:rowOff>89886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106413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10987</xdr:rowOff>
    </xdr:from>
    <xdr:to>
      <xdr:col>36</xdr:col>
      <xdr:colOff>165100</xdr:colOff>
      <xdr:row>36</xdr:row>
      <xdr:rowOff>112587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129114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21271</xdr:rowOff>
    </xdr:from>
    <xdr:to>
      <xdr:col>55</xdr:col>
      <xdr:colOff>0</xdr:colOff>
      <xdr:row>58</xdr:row>
      <xdr:rowOff>131152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65371"/>
          <a:ext cx="8382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21271</xdr:rowOff>
    </xdr:from>
    <xdr:to>
      <xdr:col>50</xdr:col>
      <xdr:colOff>114300</xdr:colOff>
      <xdr:row>58</xdr:row>
      <xdr:rowOff>136045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65371"/>
          <a:ext cx="889000" cy="1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155773</xdr:rowOff>
    </xdr:from>
    <xdr:to>
      <xdr:col>45</xdr:col>
      <xdr:colOff>177800</xdr:colOff>
      <xdr:row>58</xdr:row>
      <xdr:rowOff>136045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28423"/>
          <a:ext cx="889000" cy="1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130408</xdr:rowOff>
    </xdr:from>
    <xdr:to>
      <xdr:col>41</xdr:col>
      <xdr:colOff>50800</xdr:colOff>
      <xdr:row>57</xdr:row>
      <xdr:rowOff>155773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03058"/>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80352</xdr:rowOff>
    </xdr:from>
    <xdr:to>
      <xdr:col>55</xdr:col>
      <xdr:colOff>50800</xdr:colOff>
      <xdr:row>59</xdr:row>
      <xdr:rowOff>10502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141921</xdr:rowOff>
    </xdr:from>
    <xdr:to>
      <xdr:col>50</xdr:col>
      <xdr:colOff>165100</xdr:colOff>
      <xdr:row>58</xdr:row>
      <xdr:rowOff>72071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88598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8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85245</xdr:rowOff>
    </xdr:from>
    <xdr:to>
      <xdr:col>46</xdr:col>
      <xdr:colOff>38100</xdr:colOff>
      <xdr:row>59</xdr:row>
      <xdr:rowOff>15395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6522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104973</xdr:rowOff>
    </xdr:from>
    <xdr:to>
      <xdr:col>41</xdr:col>
      <xdr:colOff>101600</xdr:colOff>
      <xdr:row>58</xdr:row>
      <xdr:rowOff>35123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51650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5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79608</xdr:rowOff>
    </xdr:from>
    <xdr:to>
      <xdr:col>36</xdr:col>
      <xdr:colOff>165100</xdr:colOff>
      <xdr:row>58</xdr:row>
      <xdr:rowOff>9758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26285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145796</xdr:rowOff>
    </xdr:from>
    <xdr:to>
      <xdr:col>55</xdr:col>
      <xdr:colOff>0</xdr:colOff>
      <xdr:row>79</xdr:row>
      <xdr:rowOff>96799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8896"/>
          <a:ext cx="838200" cy="1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145796</xdr:rowOff>
    </xdr:from>
    <xdr:to>
      <xdr:col>50</xdr:col>
      <xdr:colOff>114300</xdr:colOff>
      <xdr:row>79</xdr:row>
      <xdr:rowOff>49065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8896"/>
          <a:ext cx="8890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118500</xdr:rowOff>
    </xdr:from>
    <xdr:to>
      <xdr:col>45</xdr:col>
      <xdr:colOff>177800</xdr:colOff>
      <xdr:row>79</xdr:row>
      <xdr:rowOff>49065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48700"/>
          <a:ext cx="889000" cy="44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118500</xdr:rowOff>
    </xdr:from>
    <xdr:to>
      <xdr:col>41</xdr:col>
      <xdr:colOff>50800</xdr:colOff>
      <xdr:row>77</xdr:row>
      <xdr:rowOff>90743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48700"/>
          <a:ext cx="889000" cy="14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45999</xdr:rowOff>
    </xdr:from>
    <xdr:to>
      <xdr:col>55</xdr:col>
      <xdr:colOff>50800</xdr:colOff>
      <xdr:row>79</xdr:row>
      <xdr:rowOff>147599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132376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5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94996</xdr:rowOff>
    </xdr:from>
    <xdr:to>
      <xdr:col>50</xdr:col>
      <xdr:colOff>165100</xdr:colOff>
      <xdr:row>79</xdr:row>
      <xdr:rowOff>25146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16273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169715</xdr:rowOff>
    </xdr:from>
    <xdr:to>
      <xdr:col>46</xdr:col>
      <xdr:colOff>38100</xdr:colOff>
      <xdr:row>79</xdr:row>
      <xdr:rowOff>99865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90992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67700</xdr:rowOff>
    </xdr:from>
    <xdr:to>
      <xdr:col>41</xdr:col>
      <xdr:colOff>101600</xdr:colOff>
      <xdr:row>76</xdr:row>
      <xdr:rowOff>169300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14376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287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39943</xdr:rowOff>
    </xdr:from>
    <xdr:to>
      <xdr:col>36</xdr:col>
      <xdr:colOff>165100</xdr:colOff>
      <xdr:row>77</xdr:row>
      <xdr:rowOff>141543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158070</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0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134254</xdr:rowOff>
    </xdr:from>
    <xdr:to>
      <xdr:col>55</xdr:col>
      <xdr:colOff>0</xdr:colOff>
      <xdr:row>98</xdr:row>
      <xdr:rowOff>41985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64904"/>
          <a:ext cx="838200" cy="7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134254</xdr:rowOff>
    </xdr:from>
    <xdr:to>
      <xdr:col>50</xdr:col>
      <xdr:colOff>114300</xdr:colOff>
      <xdr:row>98</xdr:row>
      <xdr:rowOff>67994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4904"/>
          <a:ext cx="889000" cy="10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67994</xdr:rowOff>
    </xdr:from>
    <xdr:to>
      <xdr:col>45</xdr:col>
      <xdr:colOff>177800</xdr:colOff>
      <xdr:row>98</xdr:row>
      <xdr:rowOff>81772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0094"/>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77273</xdr:rowOff>
    </xdr:from>
    <xdr:to>
      <xdr:col>41</xdr:col>
      <xdr:colOff>50800</xdr:colOff>
      <xdr:row>98</xdr:row>
      <xdr:rowOff>81772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9373"/>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162635</xdr:rowOff>
    </xdr:from>
    <xdr:to>
      <xdr:col>55</xdr:col>
      <xdr:colOff>50800</xdr:colOff>
      <xdr:row>98</xdr:row>
      <xdr:rowOff>92785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122012</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8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83454</xdr:rowOff>
    </xdr:from>
    <xdr:to>
      <xdr:col>50</xdr:col>
      <xdr:colOff>165100</xdr:colOff>
      <xdr:row>98</xdr:row>
      <xdr:rowOff>13604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30131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4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17194</xdr:rowOff>
    </xdr:from>
    <xdr:to>
      <xdr:col>46</xdr:col>
      <xdr:colOff>38100</xdr:colOff>
      <xdr:row>98</xdr:row>
      <xdr:rowOff>118794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109921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1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30972</xdr:rowOff>
    </xdr:from>
    <xdr:to>
      <xdr:col>41</xdr:col>
      <xdr:colOff>101600</xdr:colOff>
      <xdr:row>98</xdr:row>
      <xdr:rowOff>132572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123699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26473</xdr:rowOff>
    </xdr:from>
    <xdr:to>
      <xdr:col>36</xdr:col>
      <xdr:colOff>165100</xdr:colOff>
      <xdr:row>98</xdr:row>
      <xdr:rowOff>128073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144600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0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170967</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5657367"/>
          <a:ext cx="889000" cy="8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170967</xdr:rowOff>
    </xdr:from>
    <xdr:to>
      <xdr:col>71</xdr:col>
      <xdr:colOff>177800</xdr:colOff>
      <xdr:row>34</xdr:row>
      <xdr:rowOff>3603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5657367"/>
          <a:ext cx="889000" cy="1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142325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120167</xdr:rowOff>
    </xdr:from>
    <xdr:to>
      <xdr:col>72</xdr:col>
      <xdr:colOff>38100</xdr:colOff>
      <xdr:row>33</xdr:row>
      <xdr:rowOff>50317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56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66844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03795" y="538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124253</xdr:rowOff>
    </xdr:from>
    <xdr:to>
      <xdr:col>67</xdr:col>
      <xdr:colOff>101600</xdr:colOff>
      <xdr:row>34</xdr:row>
      <xdr:rowOff>54403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57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70930</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14795" y="55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132755</xdr:rowOff>
    </xdr:from>
    <xdr:to>
      <xdr:col>85</xdr:col>
      <xdr:colOff>127000</xdr:colOff>
      <xdr:row>77</xdr:row>
      <xdr:rowOff>34627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62955"/>
          <a:ext cx="8382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34627</xdr:rowOff>
    </xdr:from>
    <xdr:to>
      <xdr:col>81</xdr:col>
      <xdr:colOff>50800</xdr:colOff>
      <xdr:row>77</xdr:row>
      <xdr:rowOff>55124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36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23726</xdr:rowOff>
    </xdr:from>
    <xdr:to>
      <xdr:col>76</xdr:col>
      <xdr:colOff>114300</xdr:colOff>
      <xdr:row>77</xdr:row>
      <xdr:rowOff>55124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25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1357</xdr:rowOff>
    </xdr:from>
    <xdr:to>
      <xdr:col>71</xdr:col>
      <xdr:colOff>177800</xdr:colOff>
      <xdr:row>77</xdr:row>
      <xdr:rowOff>23726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300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81955</xdr:rowOff>
    </xdr:from>
    <xdr:to>
      <xdr:col>85</xdr:col>
      <xdr:colOff>177800</xdr:colOff>
      <xdr:row>77</xdr:row>
      <xdr:rowOff>12105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104832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155277</xdr:rowOff>
    </xdr:from>
    <xdr:to>
      <xdr:col>81</xdr:col>
      <xdr:colOff>101600</xdr:colOff>
      <xdr:row>77</xdr:row>
      <xdr:rowOff>85427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8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101955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4324</xdr:rowOff>
    </xdr:from>
    <xdr:to>
      <xdr:col>76</xdr:col>
      <xdr:colOff>165100</xdr:colOff>
      <xdr:row>77</xdr:row>
      <xdr:rowOff>105924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122451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144376</xdr:rowOff>
    </xdr:from>
    <xdr:to>
      <xdr:col>72</xdr:col>
      <xdr:colOff>38100</xdr:colOff>
      <xdr:row>77</xdr:row>
      <xdr:rowOff>74526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91053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122007</xdr:rowOff>
    </xdr:from>
    <xdr:to>
      <xdr:col>67</xdr:col>
      <xdr:colOff>101600</xdr:colOff>
      <xdr:row>77</xdr:row>
      <xdr:rowOff>52157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68684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2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54104</xdr:rowOff>
    </xdr:from>
    <xdr:to>
      <xdr:col>85</xdr:col>
      <xdr:colOff>127000</xdr:colOff>
      <xdr:row>98</xdr:row>
      <xdr:rowOff>97608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6204"/>
          <a:ext cx="838200" cy="4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113922</xdr:rowOff>
    </xdr:from>
    <xdr:to>
      <xdr:col>81</xdr:col>
      <xdr:colOff>50800</xdr:colOff>
      <xdr:row>98</xdr:row>
      <xdr:rowOff>54104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44572"/>
          <a:ext cx="889000" cy="1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113922</xdr:rowOff>
    </xdr:from>
    <xdr:to>
      <xdr:col>76</xdr:col>
      <xdr:colOff>114300</xdr:colOff>
      <xdr:row>98</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744572"/>
          <a:ext cx="889000" cy="1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37353</xdr:rowOff>
    </xdr:from>
    <xdr:to>
      <xdr:col>71</xdr:col>
      <xdr:colOff>177800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39453"/>
          <a:ext cx="889000" cy="1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46808</xdr:rowOff>
    </xdr:from>
    <xdr:to>
      <xdr:col>85</xdr:col>
      <xdr:colOff>177800</xdr:colOff>
      <xdr:row>98</xdr:row>
      <xdr:rowOff>148408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6185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3304</xdr:rowOff>
    </xdr:from>
    <xdr:to>
      <xdr:col>81</xdr:col>
      <xdr:colOff>101600</xdr:colOff>
      <xdr:row>98</xdr:row>
      <xdr:rowOff>104904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121431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8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63122</xdr:rowOff>
    </xdr:from>
    <xdr:to>
      <xdr:col>76</xdr:col>
      <xdr:colOff>165100</xdr:colOff>
      <xdr:row>97</xdr:row>
      <xdr:rowOff>164722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9799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88900</xdr:rowOff>
    </xdr:from>
    <xdr:to>
      <xdr:col>72</xdr:col>
      <xdr:colOff>38100</xdr:colOff>
      <xdr:row>99</xdr:row>
      <xdr:rowOff>19050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10177</xdr:rowOff>
    </xdr:from>
    <xdr:ext cx="249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7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158003</xdr:rowOff>
    </xdr:from>
    <xdr:to>
      <xdr:col>67</xdr:col>
      <xdr:colOff>101600</xdr:colOff>
      <xdr:row>98</xdr:row>
      <xdr:rowOff>88153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104680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6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73658</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245858"/>
          <a:ext cx="838200" cy="40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22858</xdr:rowOff>
    </xdr:from>
    <xdr:to>
      <xdr:col>116</xdr:col>
      <xdr:colOff>114300</xdr:colOff>
      <xdr:row>36</xdr:row>
      <xdr:rowOff>124458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45735</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0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115148</xdr:rowOff>
    </xdr:from>
    <xdr:to>
      <xdr:col>116</xdr:col>
      <xdr:colOff>63500</xdr:colOff>
      <xdr:row>58</xdr:row>
      <xdr:rowOff>115971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5924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115971</xdr:rowOff>
    </xdr:from>
    <xdr:to>
      <xdr:col>111</xdr:col>
      <xdr:colOff>177800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60071"/>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93523</xdr:rowOff>
    </xdr:from>
    <xdr:to>
      <xdr:col>107</xdr:col>
      <xdr:colOff>50800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376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71348</xdr:rowOff>
    </xdr:from>
    <xdr:to>
      <xdr:col>102</xdr:col>
      <xdr:colOff>114300</xdr:colOff>
      <xdr:row>58</xdr:row>
      <xdr:rowOff>93523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15448"/>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64348</xdr:rowOff>
    </xdr:from>
    <xdr:to>
      <xdr:col>116</xdr:col>
      <xdr:colOff>114300</xdr:colOff>
      <xdr:row>58</xdr:row>
      <xdr:rowOff>165948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150725</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65171</xdr:rowOff>
    </xdr:from>
    <xdr:to>
      <xdr:col>112</xdr:col>
      <xdr:colOff>38100</xdr:colOff>
      <xdr:row>58</xdr:row>
      <xdr:rowOff>166771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157898</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0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42723</xdr:rowOff>
    </xdr:from>
    <xdr:to>
      <xdr:col>102</xdr:col>
      <xdr:colOff>165100</xdr:colOff>
      <xdr:row>58</xdr:row>
      <xdr:rowOff>144323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135450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20548</xdr:rowOff>
    </xdr:from>
    <xdr:to>
      <xdr:col>98</xdr:col>
      <xdr:colOff>38100</xdr:colOff>
      <xdr:row>58</xdr:row>
      <xdr:rowOff>122148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113275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76799</xdr:rowOff>
    </xdr:from>
    <xdr:to>
      <xdr:col>116</xdr:col>
      <xdr:colOff>63500</xdr:colOff>
      <xdr:row>72</xdr:row>
      <xdr:rowOff>2501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078299"/>
          <a:ext cx="838200" cy="2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2501</xdr:rowOff>
    </xdr:from>
    <xdr:to>
      <xdr:col>111</xdr:col>
      <xdr:colOff>177800</xdr:colOff>
      <xdr:row>72</xdr:row>
      <xdr:rowOff>68710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346901"/>
          <a:ext cx="889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80329</xdr:rowOff>
    </xdr:from>
    <xdr:to>
      <xdr:col>107</xdr:col>
      <xdr:colOff>50800</xdr:colOff>
      <xdr:row>72</xdr:row>
      <xdr:rowOff>68710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2253279"/>
          <a:ext cx="889000" cy="15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80329</xdr:rowOff>
    </xdr:from>
    <xdr:to>
      <xdr:col>102</xdr:col>
      <xdr:colOff>114300</xdr:colOff>
      <xdr:row>72</xdr:row>
      <xdr:rowOff>61274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253279"/>
          <a:ext cx="889000" cy="1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25999</xdr:rowOff>
    </xdr:from>
    <xdr:to>
      <xdr:col>116</xdr:col>
      <xdr:colOff>114300</xdr:colOff>
      <xdr:row>70</xdr:row>
      <xdr:rowOff>127599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147445</xdr:rowOff>
    </xdr:from>
    <xdr:ext cx="599010"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197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123151</xdr:rowOff>
    </xdr:from>
    <xdr:to>
      <xdr:col>112</xdr:col>
      <xdr:colOff>38100</xdr:colOff>
      <xdr:row>72</xdr:row>
      <xdr:rowOff>53301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2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69828</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207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17910</xdr:rowOff>
    </xdr:from>
    <xdr:to>
      <xdr:col>107</xdr:col>
      <xdr:colOff>101600</xdr:colOff>
      <xdr:row>72</xdr:row>
      <xdr:rowOff>119510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3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136037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1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29529</xdr:rowOff>
    </xdr:from>
    <xdr:to>
      <xdr:col>102</xdr:col>
      <xdr:colOff>165100</xdr:colOff>
      <xdr:row>71</xdr:row>
      <xdr:rowOff>131129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2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147656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197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10474</xdr:rowOff>
    </xdr:from>
    <xdr:to>
      <xdr:col>98</xdr:col>
      <xdr:colOff>38100</xdr:colOff>
      <xdr:row>72</xdr:row>
      <xdr:rowOff>112074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3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128601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213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多いのは物件費・補助費・繰出金等である。物件費が多いのはシステム委託、事業委託等、補助費が多いのは団体等への負担金等、繰出金が多いのは下水道施設の維持のために多額の繰入をしていることが主な原因である。類似団体を下回っている項目は扶助費・普通建設事業費（新規）等である。今後も将来の財政運営の安定化のために計画的に基金を積立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559
556
101.30
1,720,185
1,489,329
230,856
672,639
1,436,360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155258</xdr:rowOff>
    </xdr:from>
    <xdr:to>
      <xdr:col>24</xdr:col>
      <xdr:colOff>63500</xdr:colOff>
      <xdr:row>36</xdr:row>
      <xdr:rowOff>35128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6008"/>
          <a:ext cx="838200" cy="5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155258</xdr:rowOff>
    </xdr:from>
    <xdr:to>
      <xdr:col>19</xdr:col>
      <xdr:colOff>177800</xdr:colOff>
      <xdr:row>36</xdr:row>
      <xdr:rowOff>13373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600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130251</xdr:rowOff>
    </xdr:from>
    <xdr:to>
      <xdr:col>15</xdr:col>
      <xdr:colOff>50800</xdr:colOff>
      <xdr:row>36</xdr:row>
      <xdr:rowOff>13373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31001"/>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130251</xdr:rowOff>
    </xdr:from>
    <xdr:to>
      <xdr:col>10</xdr:col>
      <xdr:colOff>114300</xdr:colOff>
      <xdr:row>35</xdr:row>
      <xdr:rowOff>165074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31001"/>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155778</xdr:rowOff>
    </xdr:from>
    <xdr:to>
      <xdr:col>24</xdr:col>
      <xdr:colOff>114300</xdr:colOff>
      <xdr:row>36</xdr:row>
      <xdr:rowOff>85928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7205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0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104458</xdr:rowOff>
    </xdr:from>
    <xdr:to>
      <xdr:col>20</xdr:col>
      <xdr:colOff>38100</xdr:colOff>
      <xdr:row>36</xdr:row>
      <xdr:rowOff>34608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51135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134023</xdr:rowOff>
    </xdr:from>
    <xdr:to>
      <xdr:col>15</xdr:col>
      <xdr:colOff>101600</xdr:colOff>
      <xdr:row>36</xdr:row>
      <xdr:rowOff>64173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80700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79451</xdr:rowOff>
    </xdr:from>
    <xdr:to>
      <xdr:col>10</xdr:col>
      <xdr:colOff>165100</xdr:colOff>
      <xdr:row>36</xdr:row>
      <xdr:rowOff>9601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26128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60951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104998</xdr:rowOff>
    </xdr:from>
    <xdr:to>
      <xdr:col>24</xdr:col>
      <xdr:colOff>63500</xdr:colOff>
      <xdr:row>58</xdr:row>
      <xdr:rowOff>113377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49098"/>
          <a:ext cx="8382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64940</xdr:rowOff>
    </xdr:from>
    <xdr:to>
      <xdr:col>19</xdr:col>
      <xdr:colOff>177800</xdr:colOff>
      <xdr:row>58</xdr:row>
      <xdr:rowOff>113377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09040"/>
          <a:ext cx="889000" cy="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64940</xdr:rowOff>
    </xdr:from>
    <xdr:to>
      <xdr:col>15</xdr:col>
      <xdr:colOff>50800</xdr:colOff>
      <xdr:row>58</xdr:row>
      <xdr:rowOff>147713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09040"/>
          <a:ext cx="889000" cy="8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113217</xdr:rowOff>
    </xdr:from>
    <xdr:to>
      <xdr:col>10</xdr:col>
      <xdr:colOff>114300</xdr:colOff>
      <xdr:row>58</xdr:row>
      <xdr:rowOff>147713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57317"/>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54198</xdr:rowOff>
    </xdr:from>
    <xdr:to>
      <xdr:col>24</xdr:col>
      <xdr:colOff>114300</xdr:colOff>
      <xdr:row>58</xdr:row>
      <xdr:rowOff>155798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13575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62577</xdr:rowOff>
    </xdr:from>
    <xdr:to>
      <xdr:col>20</xdr:col>
      <xdr:colOff>38100</xdr:colOff>
      <xdr:row>58</xdr:row>
      <xdr:rowOff>164177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9254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8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14140</xdr:rowOff>
    </xdr:from>
    <xdr:to>
      <xdr:col>15</xdr:col>
      <xdr:colOff>101600</xdr:colOff>
      <xdr:row>58</xdr:row>
      <xdr:rowOff>115740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5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132267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3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96913</xdr:rowOff>
    </xdr:from>
    <xdr:to>
      <xdr:col>10</xdr:col>
      <xdr:colOff>165100</xdr:colOff>
      <xdr:row>59</xdr:row>
      <xdr:rowOff>27063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18190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62417</xdr:rowOff>
    </xdr:from>
    <xdr:to>
      <xdr:col>6</xdr:col>
      <xdr:colOff>38100</xdr:colOff>
      <xdr:row>58</xdr:row>
      <xdr:rowOff>164017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9094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8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148323</xdr:rowOff>
    </xdr:from>
    <xdr:to>
      <xdr:col>24</xdr:col>
      <xdr:colOff>63500</xdr:colOff>
      <xdr:row>75</xdr:row>
      <xdr:rowOff>154436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7073"/>
          <a:ext cx="8382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154436</xdr:rowOff>
    </xdr:from>
    <xdr:to>
      <xdr:col>19</xdr:col>
      <xdr:colOff>177800</xdr:colOff>
      <xdr:row>76</xdr:row>
      <xdr:rowOff>65742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3186"/>
          <a:ext cx="889000" cy="8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6173</xdr:rowOff>
    </xdr:from>
    <xdr:to>
      <xdr:col>15</xdr:col>
      <xdr:colOff>50800</xdr:colOff>
      <xdr:row>76</xdr:row>
      <xdr:rowOff>65742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36373"/>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6173</xdr:rowOff>
    </xdr:from>
    <xdr:to>
      <xdr:col>10</xdr:col>
      <xdr:colOff>114300</xdr:colOff>
      <xdr:row>76</xdr:row>
      <xdr:rowOff>78265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36373"/>
          <a:ext cx="889000" cy="7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97522</xdr:rowOff>
    </xdr:from>
    <xdr:to>
      <xdr:col>24</xdr:col>
      <xdr:colOff>114300</xdr:colOff>
      <xdr:row>76</xdr:row>
      <xdr:rowOff>27673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562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120399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0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103636</xdr:rowOff>
    </xdr:from>
    <xdr:to>
      <xdr:col>20</xdr:col>
      <xdr:colOff>38100</xdr:colOff>
      <xdr:row>76</xdr:row>
      <xdr:rowOff>33786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50313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3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14942</xdr:rowOff>
    </xdr:from>
    <xdr:to>
      <xdr:col>15</xdr:col>
      <xdr:colOff>101600</xdr:colOff>
      <xdr:row>76</xdr:row>
      <xdr:rowOff>116542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2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126822</xdr:rowOff>
    </xdr:from>
    <xdr:to>
      <xdr:col>10</xdr:col>
      <xdr:colOff>165100</xdr:colOff>
      <xdr:row>76</xdr:row>
      <xdr:rowOff>56973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855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6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27465</xdr:rowOff>
    </xdr:from>
    <xdr:to>
      <xdr:col>6</xdr:col>
      <xdr:colOff>38100</xdr:colOff>
      <xdr:row>76</xdr:row>
      <xdr:rowOff>129065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145593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134728</xdr:rowOff>
    </xdr:from>
    <xdr:to>
      <xdr:col>24</xdr:col>
      <xdr:colOff>63500</xdr:colOff>
      <xdr:row>98</xdr:row>
      <xdr:rowOff>152969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36828"/>
          <a:ext cx="838200" cy="1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130356</xdr:rowOff>
    </xdr:from>
    <xdr:to>
      <xdr:col>19</xdr:col>
      <xdr:colOff>177800</xdr:colOff>
      <xdr:row>98</xdr:row>
      <xdr:rowOff>152969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32456"/>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130356</xdr:rowOff>
    </xdr:from>
    <xdr:to>
      <xdr:col>15</xdr:col>
      <xdr:colOff>50800</xdr:colOff>
      <xdr:row>98</xdr:row>
      <xdr:rowOff>161599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32456"/>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121682</xdr:rowOff>
    </xdr:from>
    <xdr:to>
      <xdr:col>10</xdr:col>
      <xdr:colOff>114300</xdr:colOff>
      <xdr:row>98</xdr:row>
      <xdr:rowOff>161599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23782"/>
          <a:ext cx="889000" cy="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83928</xdr:rowOff>
    </xdr:from>
    <xdr:to>
      <xdr:col>24</xdr:col>
      <xdr:colOff>114300</xdr:colOff>
      <xdr:row>99</xdr:row>
      <xdr:rowOff>14078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102169</xdr:rowOff>
    </xdr:from>
    <xdr:to>
      <xdr:col>20</xdr:col>
      <xdr:colOff>38100</xdr:colOff>
      <xdr:row>99</xdr:row>
      <xdr:rowOff>32319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23446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99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79556</xdr:rowOff>
    </xdr:from>
    <xdr:to>
      <xdr:col>15</xdr:col>
      <xdr:colOff>101600</xdr:colOff>
      <xdr:row>99</xdr:row>
      <xdr:rowOff>9706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833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97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110799</xdr:rowOff>
    </xdr:from>
    <xdr:to>
      <xdr:col>10</xdr:col>
      <xdr:colOff>165100</xdr:colOff>
      <xdr:row>99</xdr:row>
      <xdr:rowOff>40949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32076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70882</xdr:rowOff>
    </xdr:from>
    <xdr:to>
      <xdr:col>6</xdr:col>
      <xdr:colOff>38100</xdr:colOff>
      <xdr:row>99</xdr:row>
      <xdr:rowOff>1032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17559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64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9448</xdr:rowOff>
    </xdr:from>
    <xdr:to>
      <xdr:col>55</xdr:col>
      <xdr:colOff>0</xdr:colOff>
      <xdr:row>57</xdr:row>
      <xdr:rowOff>127399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10648"/>
          <a:ext cx="838200" cy="2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9448</xdr:rowOff>
    </xdr:from>
    <xdr:to>
      <xdr:col>50</xdr:col>
      <xdr:colOff>114300</xdr:colOff>
      <xdr:row>57</xdr:row>
      <xdr:rowOff>54455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10648"/>
          <a:ext cx="889000" cy="2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98298</xdr:rowOff>
    </xdr:from>
    <xdr:to>
      <xdr:col>45</xdr:col>
      <xdr:colOff>177800</xdr:colOff>
      <xdr:row>57</xdr:row>
      <xdr:rowOff>54455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356598"/>
          <a:ext cx="889000" cy="4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98298</xdr:rowOff>
    </xdr:from>
    <xdr:to>
      <xdr:col>41</xdr:col>
      <xdr:colOff>50800</xdr:colOff>
      <xdr:row>56</xdr:row>
      <xdr:rowOff>77635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356598"/>
          <a:ext cx="889000" cy="3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76599</xdr:rowOff>
    </xdr:from>
    <xdr:to>
      <xdr:col>55</xdr:col>
      <xdr:colOff>50800</xdr:colOff>
      <xdr:row>58</xdr:row>
      <xdr:rowOff>6749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55026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130098</xdr:rowOff>
    </xdr:from>
    <xdr:to>
      <xdr:col>50</xdr:col>
      <xdr:colOff>165100</xdr:colOff>
      <xdr:row>56</xdr:row>
      <xdr:rowOff>60248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76775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3655</xdr:rowOff>
    </xdr:from>
    <xdr:to>
      <xdr:col>46</xdr:col>
      <xdr:colOff>38100</xdr:colOff>
      <xdr:row>57</xdr:row>
      <xdr:rowOff>105255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121782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5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47498</xdr:rowOff>
    </xdr:from>
    <xdr:to>
      <xdr:col>41</xdr:col>
      <xdr:colOff>101600</xdr:colOff>
      <xdr:row>54</xdr:row>
      <xdr:rowOff>149098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165625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08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26835</xdr:rowOff>
    </xdr:from>
    <xdr:to>
      <xdr:col>36</xdr:col>
      <xdr:colOff>165100</xdr:colOff>
      <xdr:row>56</xdr:row>
      <xdr:rowOff>128435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144962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40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42399</xdr:rowOff>
    </xdr:from>
    <xdr:to>
      <xdr:col>55</xdr:col>
      <xdr:colOff>0</xdr:colOff>
      <xdr:row>76</xdr:row>
      <xdr:rowOff>25817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01149"/>
          <a:ext cx="838200" cy="1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42399</xdr:rowOff>
    </xdr:from>
    <xdr:to>
      <xdr:col>50</xdr:col>
      <xdr:colOff>114300</xdr:colOff>
      <xdr:row>76</xdr:row>
      <xdr:rowOff>128795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01149"/>
          <a:ext cx="889000" cy="2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128795</xdr:rowOff>
    </xdr:from>
    <xdr:to>
      <xdr:col>45</xdr:col>
      <xdr:colOff>177800</xdr:colOff>
      <xdr:row>76</xdr:row>
      <xdr:rowOff>132411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58995"/>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168945</xdr:rowOff>
    </xdr:from>
    <xdr:to>
      <xdr:col>41</xdr:col>
      <xdr:colOff>50800</xdr:colOff>
      <xdr:row>76</xdr:row>
      <xdr:rowOff>132411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27695"/>
          <a:ext cx="889000" cy="13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146467</xdr:rowOff>
    </xdr:from>
    <xdr:to>
      <xdr:col>55</xdr:col>
      <xdr:colOff>50800</xdr:colOff>
      <xdr:row>76</xdr:row>
      <xdr:rowOff>76617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169344</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163049</xdr:rowOff>
    </xdr:from>
    <xdr:to>
      <xdr:col>50</xdr:col>
      <xdr:colOff>165100</xdr:colOff>
      <xdr:row>75</xdr:row>
      <xdr:rowOff>93199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109726</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62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77995</xdr:rowOff>
    </xdr:from>
    <xdr:to>
      <xdr:col>46</xdr:col>
      <xdr:colOff>38100</xdr:colOff>
      <xdr:row>77</xdr:row>
      <xdr:rowOff>8145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24671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288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81611</xdr:rowOff>
    </xdr:from>
    <xdr:to>
      <xdr:col>41</xdr:col>
      <xdr:colOff>101600</xdr:colOff>
      <xdr:row>77</xdr:row>
      <xdr:rowOff>11761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28287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8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118145</xdr:rowOff>
    </xdr:from>
    <xdr:to>
      <xdr:col>36</xdr:col>
      <xdr:colOff>165100</xdr:colOff>
      <xdr:row>76</xdr:row>
      <xdr:rowOff>48295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64822</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75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12560</xdr:rowOff>
    </xdr:from>
    <xdr:to>
      <xdr:col>55</xdr:col>
      <xdr:colOff>0</xdr:colOff>
      <xdr:row>97</xdr:row>
      <xdr:rowOff>52273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43210"/>
          <a:ext cx="8382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12560</xdr:rowOff>
    </xdr:from>
    <xdr:to>
      <xdr:col>50</xdr:col>
      <xdr:colOff>114300</xdr:colOff>
      <xdr:row>97</xdr:row>
      <xdr:rowOff>107240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43210"/>
          <a:ext cx="889000" cy="9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87354</xdr:rowOff>
    </xdr:from>
    <xdr:to>
      <xdr:col>45</xdr:col>
      <xdr:colOff>177800</xdr:colOff>
      <xdr:row>97</xdr:row>
      <xdr:rowOff>107240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18004"/>
          <a:ext cx="8890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29995</xdr:rowOff>
    </xdr:from>
    <xdr:to>
      <xdr:col>41</xdr:col>
      <xdr:colOff>50800</xdr:colOff>
      <xdr:row>97</xdr:row>
      <xdr:rowOff>87354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60645"/>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xdr:rowOff>
    </xdr:from>
    <xdr:to>
      <xdr:col>55</xdr:col>
      <xdr:colOff>50800</xdr:colOff>
      <xdr:row>97</xdr:row>
      <xdr:rowOff>103073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24350</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8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133210</xdr:rowOff>
    </xdr:from>
    <xdr:to>
      <xdr:col>50</xdr:col>
      <xdr:colOff>165100</xdr:colOff>
      <xdr:row>97</xdr:row>
      <xdr:rowOff>63360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79887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6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56440</xdr:rowOff>
    </xdr:from>
    <xdr:to>
      <xdr:col>46</xdr:col>
      <xdr:colOff>38100</xdr:colOff>
      <xdr:row>97</xdr:row>
      <xdr:rowOff>158040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3117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6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36554</xdr:rowOff>
    </xdr:from>
    <xdr:to>
      <xdr:col>41</xdr:col>
      <xdr:colOff>101600</xdr:colOff>
      <xdr:row>97</xdr:row>
      <xdr:rowOff>138154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154681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44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150645</xdr:rowOff>
    </xdr:from>
    <xdr:to>
      <xdr:col>36</xdr:col>
      <xdr:colOff>165100</xdr:colOff>
      <xdr:row>97</xdr:row>
      <xdr:rowOff>80795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97322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8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146154</xdr:rowOff>
    </xdr:from>
    <xdr:to>
      <xdr:col>85</xdr:col>
      <xdr:colOff>127000</xdr:colOff>
      <xdr:row>38</xdr:row>
      <xdr:rowOff>13768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89804"/>
          <a:ext cx="8382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13768</xdr:rowOff>
    </xdr:from>
    <xdr:to>
      <xdr:col>81</xdr:col>
      <xdr:colOff>50800</xdr:colOff>
      <xdr:row>38</xdr:row>
      <xdr:rowOff>49415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28868"/>
          <a:ext cx="8890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166587</xdr:rowOff>
    </xdr:from>
    <xdr:to>
      <xdr:col>76</xdr:col>
      <xdr:colOff>114300</xdr:colOff>
      <xdr:row>38</xdr:row>
      <xdr:rowOff>49415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67337"/>
          <a:ext cx="889000" cy="3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166587</xdr:rowOff>
    </xdr:from>
    <xdr:to>
      <xdr:col>71</xdr:col>
      <xdr:colOff>177800</xdr:colOff>
      <xdr:row>36</xdr:row>
      <xdr:rowOff>63159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67337"/>
          <a:ext cx="889000" cy="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95354</xdr:rowOff>
    </xdr:from>
    <xdr:to>
      <xdr:col>85</xdr:col>
      <xdr:colOff>177800</xdr:colOff>
      <xdr:row>38</xdr:row>
      <xdr:rowOff>25504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118231</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9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134418</xdr:rowOff>
    </xdr:from>
    <xdr:to>
      <xdr:col>81</xdr:col>
      <xdr:colOff>101600</xdr:colOff>
      <xdr:row>38</xdr:row>
      <xdr:rowOff>64568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81095</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2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170065</xdr:rowOff>
    </xdr:from>
    <xdr:to>
      <xdr:col>76</xdr:col>
      <xdr:colOff>165100</xdr:colOff>
      <xdr:row>38</xdr:row>
      <xdr:rowOff>100215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116741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115787</xdr:rowOff>
    </xdr:from>
    <xdr:to>
      <xdr:col>72</xdr:col>
      <xdr:colOff>38100</xdr:colOff>
      <xdr:row>36</xdr:row>
      <xdr:rowOff>45937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62464</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89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12359</xdr:rowOff>
    </xdr:from>
    <xdr:to>
      <xdr:col>67</xdr:col>
      <xdr:colOff>101600</xdr:colOff>
      <xdr:row>36</xdr:row>
      <xdr:rowOff>113959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130486</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14795" y="595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23461</xdr:rowOff>
    </xdr:from>
    <xdr:to>
      <xdr:col>85</xdr:col>
      <xdr:colOff>127000</xdr:colOff>
      <xdr:row>56</xdr:row>
      <xdr:rowOff>124750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24661"/>
          <a:ext cx="8382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101307</xdr:rowOff>
    </xdr:from>
    <xdr:to>
      <xdr:col>81</xdr:col>
      <xdr:colOff>50800</xdr:colOff>
      <xdr:row>56</xdr:row>
      <xdr:rowOff>124750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02507"/>
          <a:ext cx="889000" cy="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101307</xdr:rowOff>
    </xdr:from>
    <xdr:to>
      <xdr:col>76</xdr:col>
      <xdr:colOff>114300</xdr:colOff>
      <xdr:row>56</xdr:row>
      <xdr:rowOff>117441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2507"/>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114964</xdr:rowOff>
    </xdr:from>
    <xdr:to>
      <xdr:col>71</xdr:col>
      <xdr:colOff>177800</xdr:colOff>
      <xdr:row>56</xdr:row>
      <xdr:rowOff>117441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1616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144111</xdr:rowOff>
    </xdr:from>
    <xdr:to>
      <xdr:col>85</xdr:col>
      <xdr:colOff>177800</xdr:colOff>
      <xdr:row>56</xdr:row>
      <xdr:rowOff>74261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166988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2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73950</xdr:rowOff>
    </xdr:from>
    <xdr:to>
      <xdr:col>81</xdr:col>
      <xdr:colOff>101600</xdr:colOff>
      <xdr:row>57</xdr:row>
      <xdr:rowOff>4100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20627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5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50507</xdr:rowOff>
    </xdr:from>
    <xdr:to>
      <xdr:col>76</xdr:col>
      <xdr:colOff>165100</xdr:colOff>
      <xdr:row>56</xdr:row>
      <xdr:rowOff>152107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168634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2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66641</xdr:rowOff>
    </xdr:from>
    <xdr:to>
      <xdr:col>72</xdr:col>
      <xdr:colOff>38100</xdr:colOff>
      <xdr:row>56</xdr:row>
      <xdr:rowOff>168241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6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13318</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44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64164</xdr:rowOff>
    </xdr:from>
    <xdr:to>
      <xdr:col>67</xdr:col>
      <xdr:colOff>101600</xdr:colOff>
      <xdr:row>56</xdr:row>
      <xdr:rowOff>165764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10841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170967</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2515367"/>
          <a:ext cx="889000" cy="8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170967</xdr:rowOff>
    </xdr:from>
    <xdr:to>
      <xdr:col>71</xdr:col>
      <xdr:colOff>177800</xdr:colOff>
      <xdr:row>74</xdr:row>
      <xdr:rowOff>3603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2515367"/>
          <a:ext cx="889000" cy="1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142313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3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120167</xdr:rowOff>
    </xdr:from>
    <xdr:to>
      <xdr:col>72</xdr:col>
      <xdr:colOff>38100</xdr:colOff>
      <xdr:row>73</xdr:row>
      <xdr:rowOff>50317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24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66844</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223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124253</xdr:rowOff>
    </xdr:from>
    <xdr:to>
      <xdr:col>67</xdr:col>
      <xdr:colOff>101600</xdr:colOff>
      <xdr:row>74</xdr:row>
      <xdr:rowOff>54403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264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70930</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14795" y="1241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132755</xdr:rowOff>
    </xdr:from>
    <xdr:to>
      <xdr:col>85</xdr:col>
      <xdr:colOff>127000</xdr:colOff>
      <xdr:row>97</xdr:row>
      <xdr:rowOff>34627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91955"/>
          <a:ext cx="8382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34627</xdr:rowOff>
    </xdr:from>
    <xdr:to>
      <xdr:col>81</xdr:col>
      <xdr:colOff>50800</xdr:colOff>
      <xdr:row>97</xdr:row>
      <xdr:rowOff>55124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665277"/>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23726</xdr:rowOff>
    </xdr:from>
    <xdr:to>
      <xdr:col>76</xdr:col>
      <xdr:colOff>114300</xdr:colOff>
      <xdr:row>97</xdr:row>
      <xdr:rowOff>55124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54376"/>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1357</xdr:rowOff>
    </xdr:from>
    <xdr:to>
      <xdr:col>71</xdr:col>
      <xdr:colOff>177800</xdr:colOff>
      <xdr:row>97</xdr:row>
      <xdr:rowOff>23726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32007"/>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81955</xdr:rowOff>
    </xdr:from>
    <xdr:to>
      <xdr:col>85</xdr:col>
      <xdr:colOff>177800</xdr:colOff>
      <xdr:row>97</xdr:row>
      <xdr:rowOff>12105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104832</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155277</xdr:rowOff>
    </xdr:from>
    <xdr:to>
      <xdr:col>81</xdr:col>
      <xdr:colOff>101600</xdr:colOff>
      <xdr:row>97</xdr:row>
      <xdr:rowOff>85427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101954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8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4324</xdr:rowOff>
    </xdr:from>
    <xdr:to>
      <xdr:col>76</xdr:col>
      <xdr:colOff>165100</xdr:colOff>
      <xdr:row>97</xdr:row>
      <xdr:rowOff>105924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122451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1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144376</xdr:rowOff>
    </xdr:from>
    <xdr:to>
      <xdr:col>72</xdr:col>
      <xdr:colOff>38100</xdr:colOff>
      <xdr:row>97</xdr:row>
      <xdr:rowOff>74526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91053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7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122007</xdr:rowOff>
    </xdr:from>
    <xdr:to>
      <xdr:col>67</xdr:col>
      <xdr:colOff>101600</xdr:colOff>
      <xdr:row>97</xdr:row>
      <xdr:rowOff>52157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68684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般的に、類似団体平均を上回っている項目が多い。特に総務費・商工費・土木費等が大きく上回っている。総務費は地方創生関係の事業を行ったこと、商工費は温泉等直営の観光施設を抱えていること、土木費は下水道会計繰出金が多額であることが主な要因である。類似団体平均を下回っている項目は衛生費・労働費・農林水産業費・災害復旧費・諸支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財政調整基金は取崩したが、前年度とほぼ同額を維持している。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今後も計画的に</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決算剰余金等を</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積立ていく</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19.42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歳入・歳出が共に下がったためである。今後も計画的に決算余剰金等を積立ていく。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％に比べ平成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24.86</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1720185</v>
      </c>
      <c r="BO4" s="430"/>
      <c r="BP4" s="430"/>
      <c r="BQ4" s="430"/>
      <c r="BR4" s="430"/>
      <c r="BS4" s="430"/>
      <c r="BT4" s="430"/>
      <c r="BU4" s="431"/>
      <c r="BV4" s="429">
        <v>2035323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34.299999999999997</v>
      </c>
      <c r="CU4" s="436"/>
      <c r="CV4" s="436"/>
      <c r="CW4" s="436"/>
      <c r="CX4" s="436"/>
      <c r="CY4" s="436"/>
      <c r="CZ4" s="436"/>
      <c r="DA4" s="437"/>
      <c r="DB4" s="435">
        <v>53.7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1489329</v>
      </c>
      <c r="BO5" s="467"/>
      <c r="BP5" s="467"/>
      <c r="BQ5" s="467"/>
      <c r="BR5" s="467"/>
      <c r="BS5" s="467"/>
      <c r="BT5" s="467"/>
      <c r="BU5" s="468"/>
      <c r="BV5" s="466">
        <v>1631140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87.4</v>
      </c>
      <c r="CU5" s="464"/>
      <c r="CV5" s="464"/>
      <c r="CW5" s="464"/>
      <c r="CX5" s="464"/>
      <c r="CY5" s="464"/>
      <c r="CZ5" s="464"/>
      <c r="DA5" s="465"/>
      <c r="DB5" s="463">
        <v>99.3</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230856</v>
      </c>
      <c r="BO6" s="467"/>
      <c r="BP6" s="467"/>
      <c r="BQ6" s="467"/>
      <c r="BR6" s="467"/>
      <c r="BS6" s="467"/>
      <c r="BT6" s="467"/>
      <c r="BU6" s="468"/>
      <c r="BV6" s="466">
        <v>404183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90.4</v>
      </c>
      <c r="CU6" s="504"/>
      <c r="CV6" s="504"/>
      <c r="CW6" s="504"/>
      <c r="CX6" s="504"/>
      <c r="CY6" s="504"/>
      <c r="CZ6" s="504"/>
      <c r="DA6" s="505"/>
      <c r="DB6" s="503">
        <v>102.9</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10441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672639</v>
      </c>
      <c r="CU7" s="467"/>
      <c r="CV7" s="467"/>
      <c r="CW7" s="467"/>
      <c r="CX7" s="467"/>
      <c r="CY7" s="467"/>
      <c r="CZ7" s="467"/>
      <c r="DA7" s="468"/>
      <c r="DB7" s="466">
        <v>732695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230856</v>
      </c>
      <c r="BO8" s="467"/>
      <c r="BP8" s="467"/>
      <c r="BQ8" s="467"/>
      <c r="BR8" s="467"/>
      <c r="BS8" s="467"/>
      <c r="BT8" s="467"/>
      <c r="BU8" s="468"/>
      <c r="BV8" s="466">
        <v>393742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7.0000000000000007E-2</v>
      </c>
      <c r="CU8" s="507"/>
      <c r="CV8" s="507"/>
      <c r="CW8" s="507"/>
      <c r="CX8" s="507"/>
      <c r="CY8" s="507"/>
      <c r="CZ8" s="507"/>
      <c r="DA8" s="508"/>
      <c r="DB8" s="506">
        <v>0.06</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563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-160536</v>
      </c>
      <c r="BO9" s="467"/>
      <c r="BP9" s="467"/>
      <c r="BQ9" s="467"/>
      <c r="BR9" s="467"/>
      <c r="BS9" s="467"/>
      <c r="BT9" s="467"/>
      <c r="BU9" s="468"/>
      <c r="BV9" s="466">
        <v>-29766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9.9</v>
      </c>
      <c r="CU9" s="464"/>
      <c r="CV9" s="464"/>
      <c r="CW9" s="464"/>
      <c r="CX9" s="464"/>
      <c r="CY9" s="464"/>
      <c r="CZ9" s="464"/>
      <c r="DA9" s="465"/>
      <c r="DB9" s="463">
        <v>7.7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685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832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2">
      <c r="A12" s="186"/>
      <c r="B12" s="526" t="s">
        <v>131</v>
      </c>
      <c r="C12" s="527"/>
      <c r="D12" s="527"/>
      <c r="E12" s="527"/>
      <c r="F12" s="527"/>
      <c r="G12" s="527"/>
      <c r="H12" s="527"/>
      <c r="I12" s="527"/>
      <c r="J12" s="527"/>
      <c r="K12" s="528"/>
      <c r="L12" s="535" t="s">
        <v>132</v>
      </c>
      <c r="M12" s="536"/>
      <c r="N12" s="536"/>
      <c r="O12" s="536"/>
      <c r="P12" s="536"/>
      <c r="Q12" s="537"/>
      <c r="R12" s="538">
        <v>559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6667</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141</v>
      </c>
      <c r="N13" s="555"/>
      <c r="O13" s="555"/>
      <c r="P13" s="555"/>
      <c r="Q13" s="556"/>
      <c r="R13" s="547">
        <v>556</v>
      </c>
      <c r="S13" s="548"/>
      <c r="T13" s="548"/>
      <c r="U13" s="548"/>
      <c r="V13" s="549"/>
      <c r="W13" s="482" t="s">
        <v>142</v>
      </c>
      <c r="X13" s="483"/>
      <c r="Y13" s="483"/>
      <c r="Z13" s="483"/>
      <c r="AA13" s="483"/>
      <c r="AB13" s="473"/>
      <c r="AC13" s="517">
        <v>21</v>
      </c>
      <c r="AD13" s="518"/>
      <c r="AE13" s="518"/>
      <c r="AF13" s="518"/>
      <c r="AG13" s="557"/>
      <c r="AH13" s="517">
        <v>21</v>
      </c>
      <c r="AI13" s="518"/>
      <c r="AJ13" s="518"/>
      <c r="AK13" s="518"/>
      <c r="AL13" s="519"/>
      <c r="AM13" s="495" t="s">
        <v>143</v>
      </c>
      <c r="AN13" s="496"/>
      <c r="AO13" s="496"/>
      <c r="AP13" s="496"/>
      <c r="AQ13" s="496"/>
      <c r="AR13" s="496"/>
      <c r="AS13" s="496"/>
      <c r="AT13" s="497"/>
      <c r="AU13" s="498" t="s">
        <v>136</v>
      </c>
      <c r="AV13" s="499"/>
      <c r="AW13" s="499"/>
      <c r="AX13" s="499"/>
      <c r="AY13" s="500" t="s">
        <v>144</v>
      </c>
      <c r="AZ13" s="501"/>
      <c r="BA13" s="501"/>
      <c r="BB13" s="501"/>
      <c r="BC13" s="501"/>
      <c r="BD13" s="501"/>
      <c r="BE13" s="501"/>
      <c r="BF13" s="501"/>
      <c r="BG13" s="501"/>
      <c r="BH13" s="501"/>
      <c r="BI13" s="501"/>
      <c r="BJ13" s="501"/>
      <c r="BK13" s="501"/>
      <c r="BL13" s="501"/>
      <c r="BM13" s="502"/>
      <c r="BN13" s="466">
        <v>-167203</v>
      </c>
      <c r="BO13" s="467"/>
      <c r="BP13" s="467"/>
      <c r="BQ13" s="467"/>
      <c r="BR13" s="467"/>
      <c r="BS13" s="467"/>
      <c r="BT13" s="467"/>
      <c r="BU13" s="468"/>
      <c r="BV13" s="466">
        <v>-28934</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5.0999999999999996</v>
      </c>
      <c r="CU13" s="464"/>
      <c r="CV13" s="464"/>
      <c r="CW13" s="464"/>
      <c r="CX13" s="464"/>
      <c r="CY13" s="464"/>
      <c r="CZ13" s="464"/>
      <c r="DA13" s="465"/>
      <c r="DB13" s="463">
        <v>3.5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146</v>
      </c>
      <c r="M14" s="545"/>
      <c r="N14" s="545"/>
      <c r="O14" s="545"/>
      <c r="P14" s="545"/>
      <c r="Q14" s="546"/>
      <c r="R14" s="547">
        <v>578</v>
      </c>
      <c r="S14" s="548"/>
      <c r="T14" s="548"/>
      <c r="U14" s="548"/>
      <c r="V14" s="549"/>
      <c r="W14" s="456"/>
      <c r="X14" s="457"/>
      <c r="Y14" s="457"/>
      <c r="Z14" s="457"/>
      <c r="AA14" s="457"/>
      <c r="AB14" s="446"/>
      <c r="AC14" s="550">
        <v>8.4</v>
      </c>
      <c r="AD14" s="551"/>
      <c r="AE14" s="551"/>
      <c r="AF14" s="551"/>
      <c r="AG14" s="552"/>
      <c r="AH14" s="550">
        <v>7.5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141</v>
      </c>
      <c r="N15" s="555"/>
      <c r="O15" s="555"/>
      <c r="P15" s="555"/>
      <c r="Q15" s="556"/>
      <c r="R15" s="547">
        <v>575</v>
      </c>
      <c r="S15" s="548"/>
      <c r="T15" s="548"/>
      <c r="U15" s="548"/>
      <c r="V15" s="549"/>
      <c r="W15" s="482" t="s">
        <v>148</v>
      </c>
      <c r="X15" s="483"/>
      <c r="Y15" s="483"/>
      <c r="Z15" s="483"/>
      <c r="AA15" s="483"/>
      <c r="AB15" s="473"/>
      <c r="AC15" s="517">
        <v>47</v>
      </c>
      <c r="AD15" s="518"/>
      <c r="AE15" s="518"/>
      <c r="AF15" s="518"/>
      <c r="AG15" s="557"/>
      <c r="AH15" s="517">
        <v>56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46644</v>
      </c>
      <c r="BO15" s="430"/>
      <c r="BP15" s="430"/>
      <c r="BQ15" s="430"/>
      <c r="BR15" s="430"/>
      <c r="BS15" s="430"/>
      <c r="BT15" s="430"/>
      <c r="BU15" s="431"/>
      <c r="BV15" s="429">
        <v>46145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18.7</v>
      </c>
      <c r="AD16" s="551"/>
      <c r="AE16" s="551"/>
      <c r="AF16" s="551"/>
      <c r="AG16" s="552"/>
      <c r="AH16" s="550">
        <v>20</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638315</v>
      </c>
      <c r="BO16" s="467"/>
      <c r="BP16" s="467"/>
      <c r="BQ16" s="467"/>
      <c r="BR16" s="467"/>
      <c r="BS16" s="467"/>
      <c r="BT16" s="467"/>
      <c r="BU16" s="468"/>
      <c r="BV16" s="466">
        <v>696472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183</v>
      </c>
      <c r="AD17" s="518"/>
      <c r="AE17" s="518"/>
      <c r="AF17" s="518"/>
      <c r="AG17" s="557"/>
      <c r="AH17" s="517">
        <v>203</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57524</v>
      </c>
      <c r="BO17" s="467"/>
      <c r="BP17" s="467"/>
      <c r="BQ17" s="467"/>
      <c r="BR17" s="467"/>
      <c r="BS17" s="467"/>
      <c r="BT17" s="467"/>
      <c r="BU17" s="468"/>
      <c r="BV17" s="466">
        <v>56802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101.3</v>
      </c>
      <c r="M18" s="579"/>
      <c r="N18" s="579"/>
      <c r="O18" s="579"/>
      <c r="P18" s="579"/>
      <c r="Q18" s="579"/>
      <c r="R18" s="580"/>
      <c r="S18" s="580"/>
      <c r="T18" s="580"/>
      <c r="U18" s="580"/>
      <c r="V18" s="581"/>
      <c r="W18" s="484"/>
      <c r="X18" s="485"/>
      <c r="Y18" s="485"/>
      <c r="Z18" s="485"/>
      <c r="AA18" s="485"/>
      <c r="AB18" s="476"/>
      <c r="AC18" s="582">
        <v>72.900000000000006</v>
      </c>
      <c r="AD18" s="583"/>
      <c r="AE18" s="583"/>
      <c r="AF18" s="583"/>
      <c r="AG18" s="584"/>
      <c r="AH18" s="582">
        <v>72.5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609697</v>
      </c>
      <c r="BO18" s="467"/>
      <c r="BP18" s="467"/>
      <c r="BQ18" s="467"/>
      <c r="BR18" s="467"/>
      <c r="BS18" s="467"/>
      <c r="BT18" s="467"/>
      <c r="BU18" s="468"/>
      <c r="BV18" s="466">
        <v>751859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1268337</v>
      </c>
      <c r="BO19" s="467"/>
      <c r="BP19" s="467"/>
      <c r="BQ19" s="467"/>
      <c r="BR19" s="467"/>
      <c r="BS19" s="467"/>
      <c r="BT19" s="467"/>
      <c r="BU19" s="468"/>
      <c r="BV19" s="466">
        <v>1392060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294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1436360</v>
      </c>
      <c r="BO23" s="467"/>
      <c r="BP23" s="467"/>
      <c r="BQ23" s="467"/>
      <c r="BR23" s="467"/>
      <c r="BS23" s="467"/>
      <c r="BT23" s="467"/>
      <c r="BU23" s="468"/>
      <c r="BV23" s="466">
        <v>1447393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5000</v>
      </c>
      <c r="R24" s="518"/>
      <c r="S24" s="518"/>
      <c r="T24" s="518"/>
      <c r="U24" s="518"/>
      <c r="V24" s="557"/>
      <c r="W24" s="616"/>
      <c r="X24" s="604"/>
      <c r="Y24" s="605"/>
      <c r="Z24" s="516" t="s">
        <v>172</v>
      </c>
      <c r="AA24" s="496"/>
      <c r="AB24" s="496"/>
      <c r="AC24" s="496"/>
      <c r="AD24" s="496"/>
      <c r="AE24" s="496"/>
      <c r="AF24" s="496"/>
      <c r="AG24" s="497"/>
      <c r="AH24" s="517">
        <v>23</v>
      </c>
      <c r="AI24" s="518"/>
      <c r="AJ24" s="518"/>
      <c r="AK24" s="518"/>
      <c r="AL24" s="557"/>
      <c r="AM24" s="517">
        <v>62215</v>
      </c>
      <c r="AN24" s="518"/>
      <c r="AO24" s="518"/>
      <c r="AP24" s="518"/>
      <c r="AQ24" s="518"/>
      <c r="AR24" s="557"/>
      <c r="AS24" s="517">
        <v>2705</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1210732</v>
      </c>
      <c r="BO24" s="467"/>
      <c r="BP24" s="467"/>
      <c r="BQ24" s="467"/>
      <c r="BR24" s="467"/>
      <c r="BS24" s="467"/>
      <c r="BT24" s="467"/>
      <c r="BU24" s="468"/>
      <c r="BV24" s="466">
        <v>1187987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1</v>
      </c>
      <c r="M25" s="518"/>
      <c r="N25" s="518"/>
      <c r="O25" s="518"/>
      <c r="P25" s="557"/>
      <c r="Q25" s="517">
        <v>4000</v>
      </c>
      <c r="R25" s="518"/>
      <c r="S25" s="518"/>
      <c r="T25" s="518"/>
      <c r="U25" s="518"/>
      <c r="V25" s="557"/>
      <c r="W25" s="616"/>
      <c r="X25" s="604"/>
      <c r="Y25" s="605"/>
      <c r="Z25" s="516" t="s">
        <v>175</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129</v>
      </c>
      <c r="BO25" s="430"/>
      <c r="BP25" s="430"/>
      <c r="BQ25" s="430"/>
      <c r="BR25" s="430"/>
      <c r="BS25" s="430"/>
      <c r="BT25" s="430"/>
      <c r="BU25" s="431"/>
      <c r="BV25" s="429" t="s">
        <v>140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4000</v>
      </c>
      <c r="R26" s="518"/>
      <c r="S26" s="518"/>
      <c r="T26" s="518"/>
      <c r="U26" s="518"/>
      <c r="V26" s="557"/>
      <c r="W26" s="616"/>
      <c r="X26" s="604"/>
      <c r="Y26" s="605"/>
      <c r="Z26" s="516" t="s">
        <v>178</v>
      </c>
      <c r="AA26" s="626"/>
      <c r="AB26" s="626"/>
      <c r="AC26" s="626"/>
      <c r="AD26" s="626"/>
      <c r="AE26" s="626"/>
      <c r="AF26" s="626"/>
      <c r="AG26" s="627"/>
      <c r="AH26" s="517">
        <v>3</v>
      </c>
      <c r="AI26" s="518"/>
      <c r="AJ26" s="518"/>
      <c r="AK26" s="518"/>
      <c r="AL26" s="557"/>
      <c r="AM26" s="517">
        <v>7341</v>
      </c>
      <c r="AN26" s="518"/>
      <c r="AO26" s="518"/>
      <c r="AP26" s="518"/>
      <c r="AQ26" s="518"/>
      <c r="AR26" s="557"/>
      <c r="AS26" s="517">
        <v>2447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1900</v>
      </c>
      <c r="R27" s="518"/>
      <c r="S27" s="518"/>
      <c r="T27" s="518"/>
      <c r="U27" s="518"/>
      <c r="V27" s="557"/>
      <c r="W27" s="616"/>
      <c r="X27" s="604"/>
      <c r="Y27" s="605"/>
      <c r="Z27" s="516" t="s">
        <v>181</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168455</v>
      </c>
      <c r="BO27" s="640"/>
      <c r="BP27" s="640"/>
      <c r="BQ27" s="640"/>
      <c r="BR27" s="640"/>
      <c r="BS27" s="640"/>
      <c r="BT27" s="640"/>
      <c r="BU27" s="641"/>
      <c r="BV27" s="639">
        <v>168453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1580</v>
      </c>
      <c r="R28" s="518"/>
      <c r="S28" s="518"/>
      <c r="T28" s="518"/>
      <c r="U28" s="518"/>
      <c r="V28" s="557"/>
      <c r="W28" s="616"/>
      <c r="X28" s="604"/>
      <c r="Y28" s="605"/>
      <c r="Z28" s="516" t="s">
        <v>184</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515000</v>
      </c>
      <c r="BO28" s="430"/>
      <c r="BP28" s="430"/>
      <c r="BQ28" s="430"/>
      <c r="BR28" s="430"/>
      <c r="BS28" s="430"/>
      <c r="BT28" s="430"/>
      <c r="BU28" s="431"/>
      <c r="BV28" s="429">
        <v>521667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6</v>
      </c>
      <c r="M29" s="518"/>
      <c r="N29" s="518"/>
      <c r="O29" s="518"/>
      <c r="P29" s="557"/>
      <c r="Q29" s="517">
        <v>1350</v>
      </c>
      <c r="R29" s="518"/>
      <c r="S29" s="518"/>
      <c r="T29" s="518"/>
      <c r="U29" s="518"/>
      <c r="V29" s="557"/>
      <c r="W29" s="617"/>
      <c r="X29" s="618"/>
      <c r="Y29" s="619"/>
      <c r="Z29" s="516" t="s">
        <v>187</v>
      </c>
      <c r="AA29" s="496"/>
      <c r="AB29" s="496"/>
      <c r="AC29" s="496"/>
      <c r="AD29" s="496"/>
      <c r="AE29" s="496"/>
      <c r="AF29" s="496"/>
      <c r="AG29" s="497"/>
      <c r="AH29" s="517">
        <v>23</v>
      </c>
      <c r="AI29" s="518"/>
      <c r="AJ29" s="518"/>
      <c r="AK29" s="518"/>
      <c r="AL29" s="557"/>
      <c r="AM29" s="517">
        <v>62215</v>
      </c>
      <c r="AN29" s="518"/>
      <c r="AO29" s="518"/>
      <c r="AP29" s="518"/>
      <c r="AQ29" s="518"/>
      <c r="AR29" s="557"/>
      <c r="AS29" s="517">
        <v>2705</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289000</v>
      </c>
      <c r="BO29" s="467"/>
      <c r="BP29" s="467"/>
      <c r="BQ29" s="467"/>
      <c r="BR29" s="467"/>
      <c r="BS29" s="467"/>
      <c r="BT29" s="467"/>
      <c r="BU29" s="468"/>
      <c r="BV29" s="466">
        <v>287348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94.9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1252372</v>
      </c>
      <c r="BO30" s="640"/>
      <c r="BP30" s="640"/>
      <c r="BQ30" s="640"/>
      <c r="BR30" s="640"/>
      <c r="BS30" s="640"/>
      <c r="BT30" s="640"/>
      <c r="BU30" s="641"/>
      <c r="BV30" s="639">
        <v>1203909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山梨県後期高齢者医療広域連合（一般会計）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教育奨励資金特別会計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国民健康保険特別会計直診勘定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IF('各会計、関係団体の財政状況及び健全化判断比率'!B34="","",'各会計、関係団体の財政状況及び健全化判断比率'!B34)</f>
        <v>特定環境保全公共下水道事業特別会計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山梨県後期高齢者医療広域連合（後期高齢者医療特別会計）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f>IF(E36="","",C35+1)</f>
        <v>3</v>
      </c>
      <c r="D36" s="652"/>
      <c r="E36" s="653" t="str">
        <f>IF('各会計、関係団体の財政状況及び健全化判断比率'!B9="","",'各会計、関係団体の財政状況及び健全化判断比率'!B9)</f>
        <v>水源の里保健休養施設事業特別会計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山梨県市町村総合事務組合（一般会計）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f>IF(E37="","",C36+1)</f>
        <v>4</v>
      </c>
      <c r="D37" s="652"/>
      <c r="E37" s="653" t="str">
        <f>IF('各会計、関係団体の財政状況及び健全化判断比率'!B10="","",'各会計、関係団体の財政状況及び健全化判断比率'!B10)</f>
        <v>有線テレビ放送施設事業特別会計</v>
      </c>
      <c r="F37" s="653"/>
      <c r="G37" s="653"/>
      <c r="H37" s="653"/>
      <c r="I37" s="653"/>
      <c r="J37" s="653"/>
      <c r="K37" s="653"/>
      <c r="L37" s="653"/>
      <c r="M37" s="653"/>
      <c r="N37" s="653"/>
      <c r="O37" s="653"/>
      <c r="P37" s="653"/>
      <c r="Q37" s="653"/>
      <c r="R37" s="653"/>
      <c r="S37" s="653"/>
      <c r="T37" s="213"/>
      <c r="U37" s="652">
        <f t="shared" si="4"/>
        <v>9</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山梨県市町村総合事務組合（電子化事業及び会館管理・研修事業特別会計）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f t="shared" ref="C38:C43" si="5">IF(E38="","",C37+1)</f>
        <v>5</v>
      </c>
      <c r="D38" s="652"/>
      <c r="E38" s="653" t="str">
        <f>IF('各会計、関係団体の財政状況及び健全化判断比率'!B11="","",'各会計、関係団体の財政状況及び健全化判断比率'!B11)</f>
        <v>温泉事業特別会計</v>
      </c>
      <c r="F38" s="653"/>
      <c r="G38" s="653"/>
      <c r="H38" s="653"/>
      <c r="I38" s="653"/>
      <c r="J38" s="653"/>
      <c r="K38" s="653"/>
      <c r="L38" s="653"/>
      <c r="M38" s="653"/>
      <c r="N38" s="653"/>
      <c r="O38" s="653"/>
      <c r="P38" s="653"/>
      <c r="Q38" s="653"/>
      <c r="R38" s="653"/>
      <c r="S38" s="653"/>
      <c r="T38" s="213"/>
      <c r="U38" s="652">
        <f t="shared" si="4"/>
        <v>10</v>
      </c>
      <c r="V38" s="652"/>
      <c r="W38" s="653" t="str">
        <f>IF('各会計、関係団体の財政状況及び健全化判断比率'!B32="","",'各会計、関係団体の財政状況及び健全化判断比率'!B32)</f>
        <v>後期高齢者医療特別会計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山梨県市町村総合事務組合（一般廃棄物最終処分場事業特別会計）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山梨県市町村総合事務組合（入札参加資格審査事業費特別会計）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山梨県市町村総合事務組合（交通災害共済事業特別会計）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山梨県東部広域連合（一般会計）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NfbSLoWPBNhVEGJhPFOkSqr1UXVzXDOc8Bxf70RjyRzEevViW8pwC5PEdQsxWN41a2MtYntPZYMpayqOQn0Fg==" saltValue="Movf2JHYuP5YTvPXXSbK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4" t="s">
        <v>573</v>
      </c>
      <c r="D34" s="1244"/>
      <c r="E34" s="1245"/>
      <c r="F34" s="32">
        <v>21.37</v>
      </c>
      <c r="G34" s="33">
        <v>48.28</v>
      </c>
      <c r="H34" s="33">
        <v>51.62</v>
      </c>
      <c r="I34" s="33">
        <v>52.85</v>
      </c>
      <c r="J34" s="34">
        <v>33.18</v>
      </c>
      <c r="K34" s="22"/>
      <c r="L34" s="22"/>
      <c r="M34" s="22"/>
      <c r="N34" s="22"/>
      <c r="O34" s="22"/>
      <c r="P34" s="22"/>
    </row>
    <row r="35" spans="1:16" ht="39" customHeight="1" x14ac:dyDescent="0.2">
      <c r="A35" s="22"/>
      <c r="B35" s="35"/>
      <c r="C35" s="1238" t="s">
        <v>574</v>
      </c>
      <c r="D35" s="1239"/>
      <c r="E35" s="1240"/>
      <c r="F35" s="36">
        <v>0.18</v>
      </c>
      <c r="G35" s="37">
        <v>0.3</v>
      </c>
      <c r="H35" s="37">
        <v>0.54</v>
      </c>
      <c r="I35" s="37">
        <v>0.7</v>
      </c>
      <c r="J35" s="38">
        <v>0.87</v>
      </c>
      <c r="K35" s="22"/>
      <c r="L35" s="22"/>
      <c r="M35" s="22"/>
      <c r="N35" s="22"/>
      <c r="O35" s="22"/>
      <c r="P35" s="22"/>
    </row>
    <row r="36" spans="1:16" ht="39" customHeight="1" x14ac:dyDescent="0.2">
      <c r="A36" s="22"/>
      <c r="B36" s="35"/>
      <c r="C36" s="1238" t="s">
        <v>575</v>
      </c>
      <c r="D36" s="1239"/>
      <c r="E36" s="1240"/>
      <c r="F36" s="36">
        <v>1.26</v>
      </c>
      <c r="G36" s="37">
        <v>1.33</v>
      </c>
      <c r="H36" s="37">
        <v>1.29</v>
      </c>
      <c r="I36" s="37">
        <v>1.64</v>
      </c>
      <c r="J36" s="38">
        <v>0.81</v>
      </c>
      <c r="K36" s="22"/>
      <c r="L36" s="22"/>
      <c r="M36" s="22"/>
      <c r="N36" s="22"/>
      <c r="O36" s="22"/>
      <c r="P36" s="22"/>
    </row>
    <row r="37" spans="1:16" ht="39" customHeight="1" x14ac:dyDescent="0.2">
      <c r="A37" s="22"/>
      <c r="B37" s="35"/>
      <c r="C37" s="1238" t="s">
        <v>576</v>
      </c>
      <c r="D37" s="1239"/>
      <c r="E37" s="1240"/>
      <c r="F37" s="36">
        <v>0.51</v>
      </c>
      <c r="G37" s="37">
        <v>0.51</v>
      </c>
      <c r="H37" s="37">
        <v>0.28999999999999998</v>
      </c>
      <c r="I37" s="37">
        <v>0.32</v>
      </c>
      <c r="J37" s="38">
        <v>0.45</v>
      </c>
      <c r="K37" s="22"/>
      <c r="L37" s="22"/>
      <c r="M37" s="22"/>
      <c r="N37" s="22"/>
      <c r="O37" s="22"/>
      <c r="P37" s="22"/>
    </row>
    <row r="38" spans="1:16" ht="39" customHeight="1" x14ac:dyDescent="0.2">
      <c r="A38" s="22"/>
      <c r="B38" s="35"/>
      <c r="C38" s="1238" t="s">
        <v>577</v>
      </c>
      <c r="D38" s="1239"/>
      <c r="E38" s="1240"/>
      <c r="F38" s="36">
        <v>0.71</v>
      </c>
      <c r="G38" s="37">
        <v>0.49</v>
      </c>
      <c r="H38" s="37">
        <v>0.43</v>
      </c>
      <c r="I38" s="37">
        <v>0.56000000000000005</v>
      </c>
      <c r="J38" s="38">
        <v>0.41</v>
      </c>
      <c r="K38" s="22"/>
      <c r="L38" s="22"/>
      <c r="M38" s="22"/>
      <c r="N38" s="22"/>
      <c r="O38" s="22"/>
      <c r="P38" s="22"/>
    </row>
    <row r="39" spans="1:16" ht="39" customHeight="1" x14ac:dyDescent="0.2">
      <c r="A39" s="22"/>
      <c r="B39" s="35"/>
      <c r="C39" s="1238" t="s">
        <v>578</v>
      </c>
      <c r="D39" s="1239"/>
      <c r="E39" s="1240"/>
      <c r="F39" s="36">
        <v>2.69</v>
      </c>
      <c r="G39" s="37">
        <v>1.36</v>
      </c>
      <c r="H39" s="37">
        <v>1.44</v>
      </c>
      <c r="I39" s="37">
        <v>0.11</v>
      </c>
      <c r="J39" s="38">
        <v>0.35</v>
      </c>
      <c r="K39" s="22"/>
      <c r="L39" s="22"/>
      <c r="M39" s="22"/>
      <c r="N39" s="22"/>
      <c r="O39" s="22"/>
      <c r="P39" s="22"/>
    </row>
    <row r="40" spans="1:16" ht="39" customHeight="1" x14ac:dyDescent="0.2">
      <c r="A40" s="22"/>
      <c r="B40" s="35"/>
      <c r="C40" s="1238" t="s">
        <v>579</v>
      </c>
      <c r="D40" s="1239"/>
      <c r="E40" s="1240"/>
      <c r="F40" s="36">
        <v>2.23</v>
      </c>
      <c r="G40" s="37">
        <v>0.25</v>
      </c>
      <c r="H40" s="37">
        <v>0.25</v>
      </c>
      <c r="I40" s="37">
        <v>0.08</v>
      </c>
      <c r="J40" s="38">
        <v>0.12</v>
      </c>
      <c r="K40" s="22"/>
      <c r="L40" s="22"/>
      <c r="M40" s="22"/>
      <c r="N40" s="22"/>
      <c r="O40" s="22"/>
      <c r="P40" s="22"/>
    </row>
    <row r="41" spans="1:16" ht="39" customHeight="1" x14ac:dyDescent="0.2">
      <c r="A41" s="22"/>
      <c r="B41" s="35"/>
      <c r="C41" s="1238" t="s">
        <v>580</v>
      </c>
      <c r="D41" s="1239"/>
      <c r="E41" s="1240"/>
      <c r="F41" s="36">
        <v>0.15</v>
      </c>
      <c r="G41" s="37">
        <v>0.08</v>
      </c>
      <c r="H41" s="37">
        <v>0.04</v>
      </c>
      <c r="I41" s="37">
        <v>7.0000000000000007E-2</v>
      </c>
      <c r="J41" s="38">
        <v>0.12</v>
      </c>
      <c r="K41" s="22"/>
      <c r="L41" s="22"/>
      <c r="M41" s="22"/>
      <c r="N41" s="22"/>
      <c r="O41" s="22"/>
      <c r="P41" s="22"/>
    </row>
    <row r="42" spans="1:16" ht="39" customHeight="1" x14ac:dyDescent="0.2">
      <c r="A42" s="22"/>
      <c r="B42" s="39"/>
      <c r="C42" s="1238" t="s">
        <v>581</v>
      </c>
      <c r="D42" s="1239"/>
      <c r="E42" s="1240"/>
      <c r="F42" s="36" t="s">
        <v>524</v>
      </c>
      <c r="G42" s="37" t="s">
        <v>524</v>
      </c>
      <c r="H42" s="37" t="s">
        <v>524</v>
      </c>
      <c r="I42" s="37" t="s">
        <v>524</v>
      </c>
      <c r="J42" s="38" t="s">
        <v>524</v>
      </c>
      <c r="K42" s="22"/>
      <c r="L42" s="22"/>
      <c r="M42" s="22"/>
      <c r="N42" s="22"/>
      <c r="O42" s="22"/>
      <c r="P42" s="22"/>
    </row>
    <row r="43" spans="1:16" ht="39" customHeight="1" thickBot="1" x14ac:dyDescent="0.25">
      <c r="A43" s="22"/>
      <c r="B43" s="40"/>
      <c r="C43" s="1241" t="s">
        <v>582</v>
      </c>
      <c r="D43" s="1242"/>
      <c r="E43" s="1243"/>
      <c r="F43" s="41">
        <v>1.23</v>
      </c>
      <c r="G43" s="42">
        <v>0.63</v>
      </c>
      <c r="H43" s="42">
        <v>0.56999999999999995</v>
      </c>
      <c r="I43" s="42">
        <v>2.2599999999999998</v>
      </c>
      <c r="J43" s="43">
        <v>0.15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KG4ZgwrIUskdT4AT5L3ca7IAh8vTRISR4adE7W5TLRHE0VIaiyiqIfeEFFosC9XB+UDwWfVUQKdY7FUXQmImQ==" saltValue="OEyC2ma/vykx3HVGmxHV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122</v>
      </c>
      <c r="L45" s="60">
        <v>113</v>
      </c>
      <c r="M45" s="60">
        <v>104</v>
      </c>
      <c r="N45" s="60">
        <v>107</v>
      </c>
      <c r="O45" s="61">
        <v>125</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2">
      <c r="A48" s="48"/>
      <c r="B48" s="1248"/>
      <c r="C48" s="1249"/>
      <c r="D48" s="62"/>
      <c r="E48" s="1254" t="s">
        <v>15</v>
      </c>
      <c r="F48" s="1254"/>
      <c r="G48" s="1254"/>
      <c r="H48" s="1254"/>
      <c r="I48" s="1254"/>
      <c r="J48" s="1255"/>
      <c r="K48" s="63">
        <v>61</v>
      </c>
      <c r="L48" s="64">
        <v>51</v>
      </c>
      <c r="M48" s="64">
        <v>55</v>
      </c>
      <c r="N48" s="64">
        <v>48</v>
      </c>
      <c r="O48" s="65">
        <v>41</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524</v>
      </c>
      <c r="L49" s="64" t="s">
        <v>524</v>
      </c>
      <c r="M49" s="64" t="s">
        <v>524</v>
      </c>
      <c r="N49" s="64" t="s">
        <v>524</v>
      </c>
      <c r="O49" s="65" t="s">
        <v>524</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162</v>
      </c>
      <c r="L52" s="64">
        <v>152</v>
      </c>
      <c r="M52" s="64">
        <v>138</v>
      </c>
      <c r="N52" s="64">
        <v>127</v>
      </c>
      <c r="O52" s="65">
        <v>124</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21</v>
      </c>
      <c r="L53" s="69">
        <v>12</v>
      </c>
      <c r="M53" s="69">
        <v>21</v>
      </c>
      <c r="N53" s="69">
        <v>28</v>
      </c>
      <c r="O53" s="70">
        <v>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588</v>
      </c>
      <c r="L57" s="83" t="s">
        <v>588</v>
      </c>
      <c r="M57" s="83" t="s">
        <v>588</v>
      </c>
      <c r="N57" s="83" t="s">
        <v>588</v>
      </c>
      <c r="O57" s="84" t="s">
        <v>588</v>
      </c>
    </row>
    <row r="58" spans="1:21" ht="31.5" customHeight="1" thickBot="1" x14ac:dyDescent="0.25">
      <c r="B58" s="1264"/>
      <c r="C58" s="1265"/>
      <c r="D58" s="1269" t="s">
        <v>27</v>
      </c>
      <c r="E58" s="1270"/>
      <c r="F58" s="1270"/>
      <c r="G58" s="1270"/>
      <c r="H58" s="1270"/>
      <c r="I58" s="1270"/>
      <c r="J58" s="1271"/>
      <c r="K58" s="85" t="s">
        <v>588</v>
      </c>
      <c r="L58" s="86" t="s">
        <v>588</v>
      </c>
      <c r="M58" s="86" t="s">
        <v>588</v>
      </c>
      <c r="N58" s="86" t="s">
        <v>588</v>
      </c>
      <c r="O58" s="87" t="s">
        <v>588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FQhwJd2AtmLVs80V5DdOz7W9DIT1jK80bJivYcipmQ45FpaOT0Js37RdgP4qqYL6xYCqGw84Ekqr787u/gBdw==" saltValue="uJhFlMWttgqxXJKcYBF8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566</v>
      </c>
      <c r="J40" s="99" t="s">
        <v>567</v>
      </c>
      <c r="K40" s="99" t="s">
        <v>568</v>
      </c>
      <c r="L40" s="99" t="s">
        <v>569</v>
      </c>
      <c r="M40" s="100" t="s">
        <v>570</v>
      </c>
    </row>
    <row r="41" spans="2:13" ht="27.75" customHeight="1" x14ac:dyDescent="0.2">
      <c r="B41" s="1272" t="s">
        <v>30</v>
      </c>
      <c r="C41" s="1273"/>
      <c r="D41" s="101"/>
      <c r="E41" s="1278" t="s">
        <v>31</v>
      </c>
      <c r="F41" s="1278"/>
      <c r="G41" s="1278"/>
      <c r="H41" s="1279"/>
      <c r="I41" s="102">
        <v>1111</v>
      </c>
      <c r="J41" s="103">
        <v>1293</v>
      </c>
      <c r="K41" s="103">
        <v>1307</v>
      </c>
      <c r="L41" s="103">
        <v>1447</v>
      </c>
      <c r="M41" s="104">
        <v>1436</v>
      </c>
    </row>
    <row r="42" spans="2:13" ht="27.75" customHeight="1" x14ac:dyDescent="0.2">
      <c r="B42" s="1274"/>
      <c r="C42" s="1275"/>
      <c r="D42" s="105"/>
      <c r="E42" s="1280" t="s">
        <v>32</v>
      </c>
      <c r="F42" s="1280"/>
      <c r="G42" s="1280"/>
      <c r="H42" s="1281"/>
      <c r="I42" s="106" t="s">
        <v>524</v>
      </c>
      <c r="J42" s="107" t="s">
        <v>524</v>
      </c>
      <c r="K42" s="107" t="s">
        <v>524</v>
      </c>
      <c r="L42" s="107" t="s">
        <v>524</v>
      </c>
      <c r="M42" s="108" t="s">
        <v>524</v>
      </c>
    </row>
    <row r="43" spans="2:13" ht="27.75" customHeight="1" x14ac:dyDescent="0.2">
      <c r="B43" s="1274"/>
      <c r="C43" s="1275"/>
      <c r="D43" s="105"/>
      <c r="E43" s="1280" t="s">
        <v>33</v>
      </c>
      <c r="F43" s="1280"/>
      <c r="G43" s="1280"/>
      <c r="H43" s="1281"/>
      <c r="I43" s="106">
        <v>723</v>
      </c>
      <c r="J43" s="107">
        <v>622</v>
      </c>
      <c r="K43" s="107">
        <v>543</v>
      </c>
      <c r="L43" s="107">
        <v>491</v>
      </c>
      <c r="M43" s="108">
        <v>462</v>
      </c>
    </row>
    <row r="44" spans="2:13" ht="27.75" customHeight="1" x14ac:dyDescent="0.2">
      <c r="B44" s="1274"/>
      <c r="C44" s="1275"/>
      <c r="D44" s="105"/>
      <c r="E44" s="1280" t="s">
        <v>34</v>
      </c>
      <c r="F44" s="1280"/>
      <c r="G44" s="1280"/>
      <c r="H44" s="1281"/>
      <c r="I44" s="106">
        <v>2</v>
      </c>
      <c r="J44" s="107">
        <v>2</v>
      </c>
      <c r="K44" s="107">
        <v>4</v>
      </c>
      <c r="L44" s="107">
        <v>6</v>
      </c>
      <c r="M44" s="108">
        <v>9</v>
      </c>
    </row>
    <row r="45" spans="2:13" ht="27.75" customHeight="1" x14ac:dyDescent="0.2">
      <c r="B45" s="1274"/>
      <c r="C45" s="1275"/>
      <c r="D45" s="105"/>
      <c r="E45" s="1280" t="s">
        <v>35</v>
      </c>
      <c r="F45" s="1280"/>
      <c r="G45" s="1280"/>
      <c r="H45" s="1281"/>
      <c r="I45" s="106">
        <v>272</v>
      </c>
      <c r="J45" s="107">
        <v>204</v>
      </c>
      <c r="K45" s="107">
        <v>183</v>
      </c>
      <c r="L45" s="107">
        <v>171</v>
      </c>
      <c r="M45" s="108">
        <v>172</v>
      </c>
    </row>
    <row r="46" spans="2:13" ht="27.75" customHeight="1" x14ac:dyDescent="0.2">
      <c r="B46" s="1274"/>
      <c r="C46" s="1275"/>
      <c r="D46" s="109"/>
      <c r="E46" s="1280" t="s">
        <v>36</v>
      </c>
      <c r="F46" s="1280"/>
      <c r="G46" s="1280"/>
      <c r="H46" s="1281"/>
      <c r="I46" s="106" t="s">
        <v>524</v>
      </c>
      <c r="J46" s="107" t="s">
        <v>524</v>
      </c>
      <c r="K46" s="107" t="s">
        <v>524</v>
      </c>
      <c r="L46" s="107" t="s">
        <v>524</v>
      </c>
      <c r="M46" s="108" t="s">
        <v>524</v>
      </c>
    </row>
    <row r="47" spans="2:13" ht="27.75" customHeight="1" x14ac:dyDescent="0.2">
      <c r="B47" s="1274"/>
      <c r="C47" s="1275"/>
      <c r="D47" s="110"/>
      <c r="E47" s="1282" t="s">
        <v>37</v>
      </c>
      <c r="F47" s="1283"/>
      <c r="G47" s="1283"/>
      <c r="H47" s="1284"/>
      <c r="I47" s="106" t="s">
        <v>524</v>
      </c>
      <c r="J47" s="107" t="s">
        <v>524</v>
      </c>
      <c r="K47" s="107" t="s">
        <v>524</v>
      </c>
      <c r="L47" s="107" t="s">
        <v>524</v>
      </c>
      <c r="M47" s="108" t="s">
        <v>524</v>
      </c>
    </row>
    <row r="48" spans="2:13" ht="27.75" customHeight="1" x14ac:dyDescent="0.2">
      <c r="B48" s="1274"/>
      <c r="C48" s="1275"/>
      <c r="D48" s="105"/>
      <c r="E48" s="1280" t="s">
        <v>38</v>
      </c>
      <c r="F48" s="1280"/>
      <c r="G48" s="1280"/>
      <c r="H48" s="1281"/>
      <c r="I48" s="106" t="s">
        <v>524</v>
      </c>
      <c r="J48" s="107" t="s">
        <v>524</v>
      </c>
      <c r="K48" s="107" t="s">
        <v>524</v>
      </c>
      <c r="L48" s="107" t="s">
        <v>524</v>
      </c>
      <c r="M48" s="108" t="s">
        <v>524</v>
      </c>
    </row>
    <row r="49" spans="2:13" ht="27.75" customHeight="1" x14ac:dyDescent="0.2">
      <c r="B49" s="1276"/>
      <c r="C49" s="1277"/>
      <c r="D49" s="105"/>
      <c r="E49" s="1280" t="s">
        <v>39</v>
      </c>
      <c r="F49" s="1280"/>
      <c r="G49" s="1280"/>
      <c r="H49" s="1281"/>
      <c r="I49" s="106" t="s">
        <v>524</v>
      </c>
      <c r="J49" s="107" t="s">
        <v>524</v>
      </c>
      <c r="K49" s="107" t="s">
        <v>524</v>
      </c>
      <c r="L49" s="107" t="s">
        <v>524</v>
      </c>
      <c r="M49" s="108" t="s">
        <v>524</v>
      </c>
    </row>
    <row r="50" spans="2:13" ht="27.75" customHeight="1" x14ac:dyDescent="0.2">
      <c r="B50" s="1285" t="s">
        <v>40</v>
      </c>
      <c r="C50" s="1286"/>
      <c r="D50" s="111"/>
      <c r="E50" s="1280" t="s">
        <v>41</v>
      </c>
      <c r="F50" s="1280"/>
      <c r="G50" s="1280"/>
      <c r="H50" s="1281"/>
      <c r="I50" s="106">
        <v>1877</v>
      </c>
      <c r="J50" s="107">
        <v>1875</v>
      </c>
      <c r="K50" s="107">
        <v>2114</v>
      </c>
      <c r="L50" s="107">
        <v>2171</v>
      </c>
      <c r="M50" s="108">
        <v>2216</v>
      </c>
    </row>
    <row r="51" spans="2:13" ht="27.75" customHeight="1" x14ac:dyDescent="0.2">
      <c r="B51" s="1274"/>
      <c r="C51" s="1275"/>
      <c r="D51" s="105"/>
      <c r="E51" s="1280" t="s">
        <v>42</v>
      </c>
      <c r="F51" s="1280"/>
      <c r="G51" s="1280"/>
      <c r="H51" s="1281"/>
      <c r="I51" s="106">
        <v>341</v>
      </c>
      <c r="J51" s="107">
        <v>297</v>
      </c>
      <c r="K51" s="107">
        <v>258</v>
      </c>
      <c r="L51" s="107">
        <v>225</v>
      </c>
      <c r="M51" s="108">
        <v>201</v>
      </c>
    </row>
    <row r="52" spans="2:13" ht="27.75" customHeight="1" x14ac:dyDescent="0.2">
      <c r="B52" s="1276"/>
      <c r="C52" s="1277"/>
      <c r="D52" s="105"/>
      <c r="E52" s="1280" t="s">
        <v>43</v>
      </c>
      <c r="F52" s="1280"/>
      <c r="G52" s="1280"/>
      <c r="H52" s="1281"/>
      <c r="I52" s="106">
        <v>1236</v>
      </c>
      <c r="J52" s="107">
        <v>1370</v>
      </c>
      <c r="K52" s="107">
        <v>1335</v>
      </c>
      <c r="L52" s="107">
        <v>1289</v>
      </c>
      <c r="M52" s="108">
        <v>1361</v>
      </c>
    </row>
    <row r="53" spans="2:13" ht="27.75" customHeight="1" thickBot="1" x14ac:dyDescent="0.25">
      <c r="B53" s="1287" t="s">
        <v>44</v>
      </c>
      <c r="C53" s="1288"/>
      <c r="D53" s="112"/>
      <c r="E53" s="1289" t="s">
        <v>45</v>
      </c>
      <c r="F53" s="1289"/>
      <c r="G53" s="1289"/>
      <c r="H53" s="1290"/>
      <c r="I53" s="113">
        <v>-1346</v>
      </c>
      <c r="J53" s="114">
        <v>-1421</v>
      </c>
      <c r="K53" s="114">
        <v>-1669</v>
      </c>
      <c r="L53" s="114">
        <v>-1571</v>
      </c>
      <c r="M53" s="115">
        <v>-1698</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DMDXDX5zqhaoBPO/6ucp0d8oi4KI2uCrhH3soufusJ4oz+PPqTVqaYEvIhnjUJx8WZNMUXnsPpSYcNWW6mLkA==" saltValue="cWI2cPISu5Bhqui9lNub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568</v>
      </c>
      <c r="G54" s="124" t="s">
        <v>569</v>
      </c>
      <c r="H54" s="125" t="s">
        <v>570</v>
      </c>
    </row>
    <row r="55" spans="2:8" ht="52.5" customHeight="1" x14ac:dyDescent="0.2">
      <c r="B55" s="126"/>
      <c r="C55" s="1299" t="s">
        <v>48</v>
      </c>
      <c r="D55" s="1299"/>
      <c r="E55" s="1300"/>
      <c r="F55" s="127">
        <v>521</v>
      </c>
      <c r="G55" s="127">
        <v>522</v>
      </c>
      <c r="H55" s="128">
        <v>515</v>
      </c>
    </row>
    <row r="56" spans="2:8" ht="52.5" customHeight="1" x14ac:dyDescent="0.2">
      <c r="B56" s="129"/>
      <c r="C56" s="1301" t="s">
        <v>49</v>
      </c>
      <c r="D56" s="1301"/>
      <c r="E56" s="1302"/>
      <c r="F56" s="130">
        <v>250</v>
      </c>
      <c r="G56" s="130">
        <v>287</v>
      </c>
      <c r="H56" s="131">
        <v>289</v>
      </c>
    </row>
    <row r="57" spans="2:8" ht="53.25" customHeight="1" x14ac:dyDescent="0.2">
      <c r="B57" s="129"/>
      <c r="C57" s="1303" t="s">
        <v>50</v>
      </c>
      <c r="D57" s="1303"/>
      <c r="E57" s="1304"/>
      <c r="F57" s="132">
        <v>1179</v>
      </c>
      <c r="G57" s="132">
        <v>1204</v>
      </c>
      <c r="H57" s="133">
        <v>1252</v>
      </c>
    </row>
    <row r="58" spans="2:8" ht="45.75" customHeight="1" x14ac:dyDescent="0.2">
      <c r="B58" s="134"/>
      <c r="C58" s="1291" t="s">
        <v>597</v>
      </c>
      <c r="D58" s="1292"/>
      <c r="E58" s="1293"/>
      <c r="F58" s="135">
        <v>451</v>
      </c>
      <c r="G58" s="135">
        <v>501</v>
      </c>
      <c r="H58" s="136">
        <v>550</v>
      </c>
    </row>
    <row r="59" spans="2:8" ht="45.75" customHeight="1" x14ac:dyDescent="0.2">
      <c r="B59" s="134"/>
      <c r="C59" s="1291" t="s">
        <v>598</v>
      </c>
      <c r="D59" s="1292"/>
      <c r="E59" s="1293"/>
      <c r="F59" s="135">
        <v>519</v>
      </c>
      <c r="G59" s="135">
        <v>520</v>
      </c>
      <c r="H59" s="136">
        <v>521</v>
      </c>
    </row>
    <row r="60" spans="2:8" ht="45.75" customHeight="1" x14ac:dyDescent="0.2">
      <c r="B60" s="134"/>
      <c r="C60" s="1291" t="s">
        <v>599</v>
      </c>
      <c r="D60" s="1292"/>
      <c r="E60" s="1293"/>
      <c r="F60" s="135">
        <v>89</v>
      </c>
      <c r="G60" s="135">
        <v>90</v>
      </c>
      <c r="H60" s="136">
        <v>90</v>
      </c>
    </row>
    <row r="61" spans="2:8" ht="45.75" customHeight="1" x14ac:dyDescent="0.2">
      <c r="B61" s="134"/>
      <c r="C61" s="1291" t="s">
        <v>600</v>
      </c>
      <c r="D61" s="1292"/>
      <c r="E61" s="1293"/>
      <c r="F61" s="135">
        <v>56</v>
      </c>
      <c r="G61" s="135">
        <v>29</v>
      </c>
      <c r="H61" s="136">
        <v>27</v>
      </c>
    </row>
    <row r="62" spans="2:8" ht="45.75" customHeight="1" thickBot="1" x14ac:dyDescent="0.25">
      <c r="B62" s="137"/>
      <c r="C62" s="1294" t="s">
        <v>601</v>
      </c>
      <c r="D62" s="1295"/>
      <c r="E62" s="1296"/>
      <c r="F62" s="138">
        <v>24</v>
      </c>
      <c r="G62" s="138">
        <v>24</v>
      </c>
      <c r="H62" s="139">
        <v>24</v>
      </c>
    </row>
    <row r="63" spans="2:8" ht="52.5" customHeight="1" thickBot="1" x14ac:dyDescent="0.25">
      <c r="B63" s="140"/>
      <c r="C63" s="1297" t="s">
        <v>51</v>
      </c>
      <c r="D63" s="1297"/>
      <c r="E63" s="1298"/>
      <c r="F63" s="141">
        <v>1950</v>
      </c>
      <c r="G63" s="141">
        <v>2013</v>
      </c>
      <c r="H63" s="142">
        <v>2056</v>
      </c>
    </row>
    <row r="64" spans="2:8" ht="15" customHeight="1" x14ac:dyDescent="0.2"/>
    <row r="65" ht="0" hidden="1" customHeight="1" x14ac:dyDescent="0.2"/>
    <row r="66" ht="0" hidden="1" customHeight="1" x14ac:dyDescent="0.2"/>
  </sheetData>
  <sheetProtection algorithmName="SHA-512" hashValue="c2exdGR5lP5dCPRXbqkGSCGhTFSgI8W9hdtQDMLuVKmIp4/8DpJlJZ0hPyM4BSjhy2CIgykXWnuxigsB5yewOA==" saltValue="kGm9D2yO/02E3chcZWC0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c r="BY51" s="1307"/>
      <c r="BZ51" s="1307"/>
      <c r="CA51" s="1307"/>
      <c r="CB51" s="1307"/>
      <c r="CC51" s="1307"/>
      <c r="CD51" s="1307"/>
      <c r="CE51" s="1307"/>
      <c r="CF51" s="1322"/>
      <c r="CG51" s="1307"/>
      <c r="CH51" s="1307"/>
      <c r="CI51" s="1307"/>
      <c r="CJ51" s="1307"/>
      <c r="CK51" s="1307"/>
      <c r="CL51" s="1307"/>
      <c r="CM51" s="1307"/>
      <c r="CN51" s="1307"/>
      <c r="CO51" s="1307"/>
      <c r="CP51" s="1307"/>
      <c r="CQ51" s="1307"/>
      <c r="CR51" s="1307"/>
      <c r="CS51" s="1307"/>
      <c r="CT51" s="1307"/>
      <c r="CU51" s="1307"/>
      <c r="CV51" s="1322"/>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70.599999999999994</v>
      </c>
      <c r="BY53" s="1307"/>
      <c r="BZ53" s="1307"/>
      <c r="CA53" s="1307"/>
      <c r="CB53" s="1307"/>
      <c r="CC53" s="1307"/>
      <c r="CD53" s="1307"/>
      <c r="CE53" s="1307"/>
      <c r="CF53" s="1322"/>
      <c r="CG53" s="1307"/>
      <c r="CH53" s="1307"/>
      <c r="CI53" s="1307"/>
      <c r="CJ53" s="1307"/>
      <c r="CK53" s="1307"/>
      <c r="CL53" s="1307"/>
      <c r="CM53" s="1307"/>
      <c r="CN53" s="1307">
        <v>64.599999999999994</v>
      </c>
      <c r="CO53" s="1307"/>
      <c r="CP53" s="1307"/>
      <c r="CQ53" s="1307"/>
      <c r="CR53" s="1307"/>
      <c r="CS53" s="1307"/>
      <c r="CT53" s="1307"/>
      <c r="CU53" s="1307"/>
      <c r="CV53" s="1322"/>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0</v>
      </c>
      <c r="BY55" s="1307"/>
      <c r="BZ55" s="1307"/>
      <c r="CA55" s="1307"/>
      <c r="CB55" s="1307"/>
      <c r="CC55" s="1307"/>
      <c r="CD55" s="1307"/>
      <c r="CE55" s="1307"/>
      <c r="CF55" s="1322"/>
      <c r="CG55" s="1307"/>
      <c r="CH55" s="1307"/>
      <c r="CI55" s="1307"/>
      <c r="CJ55" s="1307"/>
      <c r="CK55" s="1307"/>
      <c r="CL55" s="1307"/>
      <c r="CM55" s="1307"/>
      <c r="CN55" s="1307">
        <v>0</v>
      </c>
      <c r="CO55" s="1307"/>
      <c r="CP55" s="1307"/>
      <c r="CQ55" s="1307"/>
      <c r="CR55" s="1307"/>
      <c r="CS55" s="1307"/>
      <c r="CT55" s="1307"/>
      <c r="CU55" s="1307"/>
      <c r="CV55" s="1322"/>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57.1</v>
      </c>
      <c r="BY57" s="1307"/>
      <c r="BZ57" s="1307"/>
      <c r="CA57" s="1307"/>
      <c r="CB57" s="1307"/>
      <c r="CC57" s="1307"/>
      <c r="CD57" s="1307"/>
      <c r="CE57" s="1307"/>
      <c r="CF57" s="1322"/>
      <c r="CG57" s="1307"/>
      <c r="CH57" s="1307"/>
      <c r="CI57" s="1307"/>
      <c r="CJ57" s="1307"/>
      <c r="CK57" s="1307"/>
      <c r="CL57" s="1307"/>
      <c r="CM57" s="1307"/>
      <c r="CN57" s="1307">
        <v>58.2</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610</v>
      </c>
    </row>
    <row r="64" spans="1:109" ht="13.2"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613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611</v>
      </c>
      <c r="BC75" s="1310"/>
      <c r="BD75" s="1310"/>
      <c r="BE75" s="1310"/>
      <c r="BF75" s="1310"/>
      <c r="BG75" s="1310"/>
      <c r="BH75" s="1310"/>
      <c r="BI75" s="1310"/>
      <c r="BJ75" s="1310"/>
      <c r="BK75" s="1310"/>
      <c r="BL75" s="1310"/>
      <c r="BM75" s="1310"/>
      <c r="BN75" s="1310"/>
      <c r="BO75" s="1310"/>
      <c r="BP75" s="1307">
        <v>3.6</v>
      </c>
      <c r="BQ75" s="1307"/>
      <c r="BR75" s="1307"/>
      <c r="BS75" s="1307"/>
      <c r="BT75" s="1307"/>
      <c r="BU75" s="1307"/>
      <c r="BV75" s="1307"/>
      <c r="BW75" s="1307"/>
      <c r="BX75" s="1307">
        <v>2.6</v>
      </c>
      <c r="BY75" s="1307"/>
      <c r="BZ75" s="1307"/>
      <c r="CA75" s="1307"/>
      <c r="CB75" s="1307"/>
      <c r="CC75" s="1307"/>
      <c r="CD75" s="1307"/>
      <c r="CE75" s="1307"/>
      <c r="CF75" s="1307">
        <v>3</v>
      </c>
      <c r="CG75" s="1307"/>
      <c r="CH75" s="1307"/>
      <c r="CI75" s="1307"/>
      <c r="CJ75" s="1307"/>
      <c r="CK75" s="1307"/>
      <c r="CL75" s="1307"/>
      <c r="CM75" s="1307"/>
      <c r="CN75" s="1307">
        <v>3.5</v>
      </c>
      <c r="CO75" s="1307"/>
      <c r="CP75" s="1307"/>
      <c r="CQ75" s="1307"/>
      <c r="CR75" s="1307"/>
      <c r="CS75" s="1307"/>
      <c r="CT75" s="1307"/>
      <c r="CU75" s="1307"/>
      <c r="CV75" s="1307">
        <v>5.0999999999999996</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611</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k08L8zSur1YP0NVnIyEhj4M88GW32tleh3FMsZgSygXMMNpoS+HzmQxbfzxiNvV44poEK4lm74UytAV5Xjqhw==" saltValue="GRWJ2RTHAs/Y7mY6xpPf+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154S83EzMX6hQ2RtU+Q6OieXPIGJHjtAWkoddLZUPQQ6/m4GGooL/zD1VFGOdnCedmCyagb9dbubY5bLHsDeA==" saltValue="etsCXssTLv9xAxK+zGJP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NdcgD3Bt9Atf5+Yv+MyIlcKa4Wq2Qrz4hpbrz08E7KBZS298cF2wh8pLcWO8ctZFnTqQCkQBDoALzpMMnIchg==" saltValue="Z6BuBiWy6Sw2/dkDru/w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674387</v>
      </c>
      <c r="E3" s="161"/>
      <c r="F3" s="162">
        <v>288550</v>
      </c>
      <c r="G3" s="163"/>
      <c r="H3" s="164"/>
    </row>
    <row r="4" spans="1:8" x14ac:dyDescent="0.2">
      <c r="A4" s="165"/>
      <c r="B4" s="166"/>
      <c r="C4" s="167"/>
      <c r="D4" s="168">
        <v>443319</v>
      </c>
      <c r="E4" s="169"/>
      <c r="F4" s="170">
        <v>141525</v>
      </c>
      <c r="G4" s="171"/>
      <c r="H4" s="172"/>
    </row>
    <row r="5" spans="1:8" x14ac:dyDescent="0.2">
      <c r="A5" s="153" t="s">
        <v>558</v>
      </c>
      <c r="B5" s="158"/>
      <c r="C5" s="159"/>
      <c r="D5" s="160">
        <v>607813</v>
      </c>
      <c r="E5" s="161"/>
      <c r="F5" s="162">
        <v>287914</v>
      </c>
      <c r="G5" s="163"/>
      <c r="H5" s="164"/>
    </row>
    <row r="6" spans="1:8" x14ac:dyDescent="0.2">
      <c r="A6" s="165"/>
      <c r="B6" s="166"/>
      <c r="C6" s="167"/>
      <c r="D6" s="168">
        <v>531623</v>
      </c>
      <c r="E6" s="169"/>
      <c r="F6" s="170">
        <v>146531</v>
      </c>
      <c r="G6" s="171"/>
      <c r="H6" s="172"/>
    </row>
    <row r="7" spans="1:8" x14ac:dyDescent="0.2">
      <c r="A7" s="153" t="s">
        <v>559</v>
      </c>
      <c r="B7" s="158"/>
      <c r="C7" s="159"/>
      <c r="D7" s="160">
        <v>209593</v>
      </c>
      <c r="E7" s="161"/>
      <c r="F7" s="162">
        <v>310300</v>
      </c>
      <c r="G7" s="163"/>
      <c r="H7" s="164"/>
    </row>
    <row r="8" spans="1:8" x14ac:dyDescent="0.2">
      <c r="A8" s="165"/>
      <c r="B8" s="166"/>
      <c r="C8" s="167"/>
      <c r="D8" s="168">
        <v>130127</v>
      </c>
      <c r="E8" s="169"/>
      <c r="F8" s="170">
        <v>157576</v>
      </c>
      <c r="G8" s="171"/>
      <c r="H8" s="172"/>
    </row>
    <row r="9" spans="1:8" x14ac:dyDescent="0.2">
      <c r="A9" s="153" t="s">
        <v>560</v>
      </c>
      <c r="B9" s="158"/>
      <c r="C9" s="159"/>
      <c r="D9" s="160">
        <v>510837</v>
      </c>
      <c r="E9" s="161"/>
      <c r="F9" s="162">
        <v>317319</v>
      </c>
      <c r="G9" s="163"/>
      <c r="H9" s="164"/>
    </row>
    <row r="10" spans="1:8" x14ac:dyDescent="0.2">
      <c r="A10" s="165"/>
      <c r="B10" s="166"/>
      <c r="C10" s="167"/>
      <c r="D10" s="168">
        <v>247206</v>
      </c>
      <c r="E10" s="169"/>
      <c r="F10" s="170">
        <v>164214</v>
      </c>
      <c r="G10" s="171"/>
      <c r="H10" s="172"/>
    </row>
    <row r="11" spans="1:8" x14ac:dyDescent="0.2">
      <c r="A11" s="153" t="s">
        <v>561</v>
      </c>
      <c r="B11" s="158"/>
      <c r="C11" s="159"/>
      <c r="D11" s="160">
        <v>222435</v>
      </c>
      <c r="E11" s="161"/>
      <c r="F11" s="162">
        <v>289738</v>
      </c>
      <c r="G11" s="163"/>
      <c r="H11" s="164"/>
    </row>
    <row r="12" spans="1:8" x14ac:dyDescent="0.2">
      <c r="A12" s="165"/>
      <c r="B12" s="166"/>
      <c r="C12" s="173"/>
      <c r="D12" s="168">
        <v>199172</v>
      </c>
      <c r="E12" s="169"/>
      <c r="F12" s="170">
        <v>156238</v>
      </c>
      <c r="G12" s="171"/>
      <c r="H12" s="172"/>
    </row>
    <row r="13" spans="1:8" x14ac:dyDescent="0.2">
      <c r="A13" s="153"/>
      <c r="B13" s="158"/>
      <c r="C13" s="174"/>
      <c r="D13" s="175">
        <v>445013</v>
      </c>
      <c r="E13" s="176"/>
      <c r="F13" s="177">
        <v>298764</v>
      </c>
      <c r="G13" s="178"/>
      <c r="H13" s="164"/>
    </row>
    <row r="14" spans="1:8" x14ac:dyDescent="0.2">
      <c r="A14" s="165"/>
      <c r="B14" s="166"/>
      <c r="C14" s="167"/>
      <c r="D14" s="168">
        <v>310289</v>
      </c>
      <c r="E14" s="169"/>
      <c r="F14" s="170">
        <v>153217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24.12</v>
      </c>
      <c r="C19" s="179">
        <f>ROUND(VALUE(SUBSTITUTE(実質収支比率等に係る経年分析!G$48,"▲","-")),2)</f>
        <v>48.94</v>
      </c>
      <c r="D19" s="179">
        <f>ROUND(VALUE(SUBSTITUTE(実質収支比率等に係る経年分析!H$48,"▲","-")),2)</f>
        <v>52.49</v>
      </c>
      <c r="E19" s="179">
        <f>ROUND(VALUE(SUBSTITUTE(実質収支比率等に係る経年分析!I$48,"▲","-")),2)</f>
        <v>53.74</v>
      </c>
      <c r="F19" s="179">
        <f>ROUND(VALUE(SUBSTITUTE(実質収支比率等に係る経年分析!J$48,"▲","-")),2)</f>
        <v>34.32</v>
      </c>
    </row>
    <row r="20" spans="1:11" x14ac:dyDescent="0.2">
      <c r="A20" s="179" t="s">
        <v>55</v>
      </c>
      <c r="B20" s="179">
        <f>ROUND(VALUE(SUBSTITUTE(実質収支比率等に係る経年分析!F$47,"▲","-")),2)</f>
        <v>44.74</v>
      </c>
      <c r="C20" s="179">
        <f>ROUND(VALUE(SUBSTITUTE(実質収支比率等に係る経年分析!G$47,"▲","-")),2)</f>
        <v>41.8</v>
      </c>
      <c r="D20" s="179">
        <f>ROUND(VALUE(SUBSTITUTE(実質収支比率等に係る経年分析!H$47,"▲","-")),2)</f>
        <v>64.56</v>
      </c>
      <c r="E20" s="179">
        <f>ROUND(VALUE(SUBSTITUTE(実質収支比率等に係る経年分析!I$47,"▲","-")),2)</f>
        <v>71.2</v>
      </c>
      <c r="F20" s="179">
        <f>ROUND(VALUE(SUBSTITUTE(実質収支比率等に係る経年分析!J$47,"▲","-")),2)</f>
        <v>76.56</v>
      </c>
    </row>
    <row r="21" spans="1:11" x14ac:dyDescent="0.2">
      <c r="A21" s="179" t="s">
        <v>56</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26.4</v>
      </c>
      <c r="D21" s="179">
        <f>IF(ISNUMBER(VALUE(SUBSTITUTE(実質収支比率等に係る経年分析!H$49,"▲","-"))),ROUND(VALUE(SUBSTITUTE(実質収支比率等に係る経年分析!H$49,"▲","-")),2),NA())</f>
        <v>17.5</v>
      </c>
      <c r="E21" s="179">
        <f>IF(ISNUMBER(VALUE(SUBSTITUTE(実質収支比率等に係る経年分析!I$49,"▲","-"))),ROUND(VALUE(SUBSTITUTE(実質収支比率等に係る経年分析!I$49,"▲","-")),2),NA())</f>
        <v>-3.95</v>
      </c>
      <c r="F21" s="179">
        <f>IF(ISNUMBER(VALUE(SUBSTITUTE(実質収支比率等に係る経年分析!J$49,"▲","-"))),ROUND(VALUE(SUBSTITUTE(実質収支比率等に係る経年分析!J$49,"▲","-")),2),NA())</f>
        <v>-24.86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1.23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0.56999999999999995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2.2599999999999998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水源の里保健休養施設事業特別会計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0.12</v>
      </c>
    </row>
    <row r="30" spans="1:11" x14ac:dyDescent="0.2">
      <c r="A30" s="180" t="str">
        <f>IF(連結実質赤字比率に係る赤字・黒字の構成分析!C$40="",NA(),連結実質赤字比率に係る赤字・黒字の構成分析!C$40)</f>
        <v>温泉事業特別会計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2.23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2">
      <c r="A31" s="180" t="str">
        <f>IF(連結実質赤字比率に係る赤字・黒字の構成分析!C$39="",NA(),連結実質赤字比率に係る赤字・黒字の構成分析!C$39)</f>
        <v>国民健康保険特別会計事業勘定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2.69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2">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0.56000000000000005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0.41</v>
      </c>
    </row>
    <row r="33" spans="1:16" x14ac:dyDescent="0.2">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0.28999999999999998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0.81</v>
      </c>
    </row>
    <row r="35" spans="1:16" x14ac:dyDescent="0.2">
      <c r="A35" s="180" t="str">
        <f>IF(連結実質赤字比率に係る赤字・黒字の構成分析!C$35="",NA(),連結実質赤字比率に係る赤字・黒字の構成分析!C$35)</f>
        <v>教育奨励資金特別会計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52.85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33.18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162</v>
      </c>
      <c r="E42" s="181"/>
      <c r="F42" s="181"/>
      <c r="G42" s="181">
        <f>'実質公債費比率（分子）の構造'!L$52</f>
        <v>152</v>
      </c>
      <c r="H42" s="181"/>
      <c r="I42" s="181"/>
      <c r="J42" s="181">
        <f>'実質公債費比率（分子）の構造'!M$52</f>
        <v>138</v>
      </c>
      <c r="K42" s="181"/>
      <c r="L42" s="181"/>
      <c r="M42" s="181">
        <f>'実質公債費比率（分子）の構造'!N$52</f>
        <v>127</v>
      </c>
      <c r="N42" s="181"/>
      <c r="O42" s="181"/>
      <c r="P42" s="181">
        <f>'実質公債費比率（分子）の構造'!O$52</f>
        <v>124</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61</v>
      </c>
      <c r="C46" s="181"/>
      <c r="D46" s="181"/>
      <c r="E46" s="181">
        <f>'実質公債費比率（分子）の構造'!L$48</f>
        <v>51</v>
      </c>
      <c r="F46" s="181"/>
      <c r="G46" s="181"/>
      <c r="H46" s="181">
        <f>'実質公債費比率（分子）の構造'!M$48</f>
        <v>55</v>
      </c>
      <c r="I46" s="181"/>
      <c r="J46" s="181"/>
      <c r="K46" s="181">
        <f>'実質公債費比率（分子）の構造'!N$48</f>
        <v>48</v>
      </c>
      <c r="L46" s="181"/>
      <c r="M46" s="181"/>
      <c r="N46" s="181">
        <f>'実質公債費比率（分子）の構造'!O$48</f>
        <v>41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122</v>
      </c>
      <c r="C49" s="181"/>
      <c r="D49" s="181"/>
      <c r="E49" s="181">
        <f>'実質公債費比率（分子）の構造'!L$45</f>
        <v>113</v>
      </c>
      <c r="F49" s="181"/>
      <c r="G49" s="181"/>
      <c r="H49" s="181">
        <f>'実質公債費比率（分子）の構造'!M$45</f>
        <v>104</v>
      </c>
      <c r="I49" s="181"/>
      <c r="J49" s="181"/>
      <c r="K49" s="181">
        <f>'実質公債費比率（分子）の構造'!N$45</f>
        <v>107</v>
      </c>
      <c r="L49" s="181"/>
      <c r="M49" s="181"/>
      <c r="N49" s="181">
        <f>'実質公債費比率（分子）の構造'!O$45</f>
        <v>125</v>
      </c>
      <c r="O49" s="181"/>
      <c r="P49" s="181"/>
    </row>
    <row r="50" spans="1:16" x14ac:dyDescent="0.2">
      <c r="A50" s="181" t="s">
        <v>71</v>
      </c>
      <c r="B50" s="181" t="e">
        <f>NA()</f>
        <v>#N/A</v>
      </c>
      <c r="C50" s="181">
        <f>IF(ISNUMBER('実質公債費比率（分子）の構造'!K$53),'実質公債費比率（分子）の構造'!K$53,NA())</f>
        <v>21</v>
      </c>
      <c r="D50" s="181" t="e">
        <f>NA()</f>
        <v>#N/A</v>
      </c>
      <c r="E50" s="181" t="e">
        <f>NA()</f>
        <v>#N/A</v>
      </c>
      <c r="F50" s="181">
        <f>IF(ISNUMBER('実質公債費比率（分子）の構造'!L$53),'実質公債費比率（分子）の構造'!L$53,NA())</f>
        <v>12</v>
      </c>
      <c r="G50" s="181" t="e">
        <f>NA()</f>
        <v>#N/A</v>
      </c>
      <c r="H50" s="181" t="e">
        <f>NA()</f>
        <v>#N/A</v>
      </c>
      <c r="I50" s="181">
        <f>IF(ISNUMBER('実質公債費比率（分子）の構造'!M$53),'実質公債費比率（分子）の構造'!M$53,NA())</f>
        <v>21</v>
      </c>
      <c r="J50" s="181" t="e">
        <f>NA()</f>
        <v>#N/A</v>
      </c>
      <c r="K50" s="181" t="e">
        <f>NA()</f>
        <v>#N/A</v>
      </c>
      <c r="L50" s="181">
        <f>IF(ISNUMBER('実質公債費比率（分子）の構造'!N$53),'実質公債費比率（分子）の構造'!N$53,NA())</f>
        <v>28</v>
      </c>
      <c r="M50" s="181" t="e">
        <f>NA()</f>
        <v>#N/A</v>
      </c>
      <c r="N50" s="181" t="e">
        <f>NA()</f>
        <v>#N/A</v>
      </c>
      <c r="O50" s="181">
        <f>IF(ISNUMBER('実質公債費比率（分子）の構造'!O$53),'実質公債費比率（分子）の構造'!O$53,NA())</f>
        <v>42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1236</v>
      </c>
      <c r="E56" s="180"/>
      <c r="F56" s="180"/>
      <c r="G56" s="180">
        <f>'将来負担比率（分子）の構造'!J$52</f>
        <v>1370</v>
      </c>
      <c r="H56" s="180"/>
      <c r="I56" s="180"/>
      <c r="J56" s="180">
        <f>'将来負担比率（分子）の構造'!K$52</f>
        <v>1335</v>
      </c>
      <c r="K56" s="180"/>
      <c r="L56" s="180"/>
      <c r="M56" s="180">
        <f>'将来負担比率（分子）の構造'!L$52</f>
        <v>1289</v>
      </c>
      <c r="N56" s="180"/>
      <c r="O56" s="180"/>
      <c r="P56" s="180">
        <f>'将来負担比率（分子）の構造'!M$52</f>
        <v>1361</v>
      </c>
    </row>
    <row r="57" spans="1:16" x14ac:dyDescent="0.2">
      <c r="A57" s="180" t="s">
        <v>42</v>
      </c>
      <c r="B57" s="180"/>
      <c r="C57" s="180"/>
      <c r="D57" s="180">
        <f>'将来負担比率（分子）の構造'!I$51</f>
        <v>341</v>
      </c>
      <c r="E57" s="180"/>
      <c r="F57" s="180"/>
      <c r="G57" s="180">
        <f>'将来負担比率（分子）の構造'!J$51</f>
        <v>297</v>
      </c>
      <c r="H57" s="180"/>
      <c r="I57" s="180"/>
      <c r="J57" s="180">
        <f>'将来負担比率（分子）の構造'!K$51</f>
        <v>258</v>
      </c>
      <c r="K57" s="180"/>
      <c r="L57" s="180"/>
      <c r="M57" s="180">
        <f>'将来負担比率（分子）の構造'!L$51</f>
        <v>225</v>
      </c>
      <c r="N57" s="180"/>
      <c r="O57" s="180"/>
      <c r="P57" s="180">
        <f>'将来負担比率（分子）の構造'!M$51</f>
        <v>201</v>
      </c>
    </row>
    <row r="58" spans="1:16" x14ac:dyDescent="0.2">
      <c r="A58" s="180" t="s">
        <v>41</v>
      </c>
      <c r="B58" s="180"/>
      <c r="C58" s="180"/>
      <c r="D58" s="180">
        <f>'将来負担比率（分子）の構造'!I$50</f>
        <v>1877</v>
      </c>
      <c r="E58" s="180"/>
      <c r="F58" s="180"/>
      <c r="G58" s="180">
        <f>'将来負担比率（分子）の構造'!J$50</f>
        <v>1875</v>
      </c>
      <c r="H58" s="180"/>
      <c r="I58" s="180"/>
      <c r="J58" s="180">
        <f>'将来負担比率（分子）の構造'!K$50</f>
        <v>2114</v>
      </c>
      <c r="K58" s="180"/>
      <c r="L58" s="180"/>
      <c r="M58" s="180">
        <f>'将来負担比率（分子）の構造'!L$50</f>
        <v>2171</v>
      </c>
      <c r="N58" s="180"/>
      <c r="O58" s="180"/>
      <c r="P58" s="180">
        <f>'将来負担比率（分子）の構造'!M$50</f>
        <v>2216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272</v>
      </c>
      <c r="C62" s="180"/>
      <c r="D62" s="180"/>
      <c r="E62" s="180">
        <f>'将来負担比率（分子）の構造'!J$45</f>
        <v>204</v>
      </c>
      <c r="F62" s="180"/>
      <c r="G62" s="180"/>
      <c r="H62" s="180">
        <f>'将来負担比率（分子）の構造'!K$45</f>
        <v>183</v>
      </c>
      <c r="I62" s="180"/>
      <c r="J62" s="180"/>
      <c r="K62" s="180">
        <f>'将来負担比率（分子）の構造'!L$45</f>
        <v>171</v>
      </c>
      <c r="L62" s="180"/>
      <c r="M62" s="180"/>
      <c r="N62" s="180">
        <f>'将来負担比率（分子）の構造'!M$45</f>
        <v>172</v>
      </c>
      <c r="O62" s="180"/>
      <c r="P62" s="180"/>
    </row>
    <row r="63" spans="1:16" x14ac:dyDescent="0.2">
      <c r="A63" s="180" t="s">
        <v>34</v>
      </c>
      <c r="B63" s="180">
        <f>'将来負担比率（分子）の構造'!I$44</f>
        <v>2</v>
      </c>
      <c r="C63" s="180"/>
      <c r="D63" s="180"/>
      <c r="E63" s="180">
        <f>'将来負担比率（分子）の構造'!J$44</f>
        <v>2</v>
      </c>
      <c r="F63" s="180"/>
      <c r="G63" s="180"/>
      <c r="H63" s="180">
        <f>'将来負担比率（分子）の構造'!K$44</f>
        <v>4</v>
      </c>
      <c r="I63" s="180"/>
      <c r="J63" s="180"/>
      <c r="K63" s="180">
        <f>'将来負担比率（分子）の構造'!L$44</f>
        <v>6</v>
      </c>
      <c r="L63" s="180"/>
      <c r="M63" s="180"/>
      <c r="N63" s="180">
        <f>'将来負担比率（分子）の構造'!M$44</f>
        <v>9</v>
      </c>
      <c r="O63" s="180"/>
      <c r="P63" s="180"/>
    </row>
    <row r="64" spans="1:16" x14ac:dyDescent="0.2">
      <c r="A64" s="180" t="s">
        <v>33</v>
      </c>
      <c r="B64" s="180">
        <f>'将来負担比率（分子）の構造'!I$43</f>
        <v>723</v>
      </c>
      <c r="C64" s="180"/>
      <c r="D64" s="180"/>
      <c r="E64" s="180">
        <f>'将来負担比率（分子）の構造'!J$43</f>
        <v>622</v>
      </c>
      <c r="F64" s="180"/>
      <c r="G64" s="180"/>
      <c r="H64" s="180">
        <f>'将来負担比率（分子）の構造'!K$43</f>
        <v>543</v>
      </c>
      <c r="I64" s="180"/>
      <c r="J64" s="180"/>
      <c r="K64" s="180">
        <f>'将来負担比率（分子）の構造'!L$43</f>
        <v>491</v>
      </c>
      <c r="L64" s="180"/>
      <c r="M64" s="180"/>
      <c r="N64" s="180">
        <f>'将来負担比率（分子）の構造'!M$43</f>
        <v>462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1111</v>
      </c>
      <c r="C66" s="180"/>
      <c r="D66" s="180"/>
      <c r="E66" s="180">
        <f>'将来負担比率（分子）の構造'!J$41</f>
        <v>1293</v>
      </c>
      <c r="F66" s="180"/>
      <c r="G66" s="180"/>
      <c r="H66" s="180">
        <f>'将来負担比率（分子）の構造'!K$41</f>
        <v>1307</v>
      </c>
      <c r="I66" s="180"/>
      <c r="J66" s="180"/>
      <c r="K66" s="180">
        <f>'将来負担比率（分子）の構造'!L$41</f>
        <v>1447</v>
      </c>
      <c r="L66" s="180"/>
      <c r="M66" s="180"/>
      <c r="N66" s="180">
        <f>'将来負担比率（分子）の構造'!M$41</f>
        <v>1436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521</v>
      </c>
      <c r="C72" s="184">
        <f>基金残高に係る経年分析!G55</f>
        <v>522</v>
      </c>
      <c r="D72" s="184">
        <f>基金残高に係る経年分析!H55</f>
        <v>515</v>
      </c>
    </row>
    <row r="73" spans="1:16" x14ac:dyDescent="0.2">
      <c r="A73" s="183" t="s">
        <v>78</v>
      </c>
      <c r="B73" s="184">
        <f>基金残高に係る経年分析!F56</f>
        <v>250</v>
      </c>
      <c r="C73" s="184">
        <f>基金残高に係る経年分析!G56</f>
        <v>287</v>
      </c>
      <c r="D73" s="184">
        <f>基金残高に係る経年分析!H56</f>
        <v>289</v>
      </c>
    </row>
    <row r="74" spans="1:16" x14ac:dyDescent="0.2">
      <c r="A74" s="183" t="s">
        <v>79</v>
      </c>
      <c r="B74" s="184">
        <f>基金残高に係る経年分析!F57</f>
        <v>1179</v>
      </c>
      <c r="C74" s="184">
        <f>基金残高に係る経年分析!G57</f>
        <v>1204</v>
      </c>
      <c r="D74" s="184">
        <f>基金残高に係る経年分析!H57</f>
        <v>1252</v>
      </c>
    </row>
  </sheetData>
  <sheetProtection algorithmName="SHA-512" hashValue="cOCTlr19S4SjXp50fCdAXxNlR/KbfPLrYmrM+TNsAXRbyk88DBwJ2fOeg0o8u8qHc+yDCIjgtv82T0XeF2wHFg==" saltValue="I6wvgWfE9+wv2g1yVuIz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49449</v>
      </c>
      <c r="S5" s="669"/>
      <c r="T5" s="669"/>
      <c r="U5" s="669"/>
      <c r="V5" s="669"/>
      <c r="W5" s="669"/>
      <c r="X5" s="669"/>
      <c r="Y5" s="670"/>
      <c r="Z5" s="671">
        <v>2.9</v>
      </c>
      <c r="AA5" s="671"/>
      <c r="AB5" s="671"/>
      <c r="AC5" s="671"/>
      <c r="AD5" s="672">
        <v>49449</v>
      </c>
      <c r="AE5" s="672"/>
      <c r="AF5" s="672"/>
      <c r="AG5" s="672"/>
      <c r="AH5" s="672"/>
      <c r="AI5" s="672"/>
      <c r="AJ5" s="672"/>
      <c r="AK5" s="672"/>
      <c r="AL5" s="673">
        <v>7.3</v>
      </c>
      <c r="AM5" s="674"/>
      <c r="AN5" s="674"/>
      <c r="AO5" s="675"/>
      <c r="AP5" s="665" t="s">
        <v>226</v>
      </c>
      <c r="AQ5" s="666"/>
      <c r="AR5" s="666"/>
      <c r="AS5" s="666"/>
      <c r="AT5" s="666"/>
      <c r="AU5" s="666"/>
      <c r="AV5" s="666"/>
      <c r="AW5" s="666"/>
      <c r="AX5" s="666"/>
      <c r="AY5" s="666"/>
      <c r="AZ5" s="666"/>
      <c r="BA5" s="666"/>
      <c r="BB5" s="666"/>
      <c r="BC5" s="666"/>
      <c r="BD5" s="666"/>
      <c r="BE5" s="666"/>
      <c r="BF5" s="667"/>
      <c r="BG5" s="679">
        <v>41203</v>
      </c>
      <c r="BH5" s="680"/>
      <c r="BI5" s="680"/>
      <c r="BJ5" s="680"/>
      <c r="BK5" s="680"/>
      <c r="BL5" s="680"/>
      <c r="BM5" s="680"/>
      <c r="BN5" s="681"/>
      <c r="BO5" s="682">
        <v>83.3</v>
      </c>
      <c r="BP5" s="682"/>
      <c r="BQ5" s="682"/>
      <c r="BR5" s="682"/>
      <c r="BS5" s="683" t="s">
        <v>129</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4249</v>
      </c>
      <c r="S6" s="680"/>
      <c r="T6" s="680"/>
      <c r="U6" s="680"/>
      <c r="V6" s="680"/>
      <c r="W6" s="680"/>
      <c r="X6" s="680"/>
      <c r="Y6" s="681"/>
      <c r="Z6" s="682">
        <v>0.2</v>
      </c>
      <c r="AA6" s="682"/>
      <c r="AB6" s="682"/>
      <c r="AC6" s="682"/>
      <c r="AD6" s="683">
        <v>4249</v>
      </c>
      <c r="AE6" s="683"/>
      <c r="AF6" s="683"/>
      <c r="AG6" s="683"/>
      <c r="AH6" s="683"/>
      <c r="AI6" s="683"/>
      <c r="AJ6" s="683"/>
      <c r="AK6" s="683"/>
      <c r="AL6" s="684">
        <v>0.6</v>
      </c>
      <c r="AM6" s="685"/>
      <c r="AN6" s="685"/>
      <c r="AO6" s="686"/>
      <c r="AP6" s="676" t="s">
        <v>231</v>
      </c>
      <c r="AQ6" s="677"/>
      <c r="AR6" s="677"/>
      <c r="AS6" s="677"/>
      <c r="AT6" s="677"/>
      <c r="AU6" s="677"/>
      <c r="AV6" s="677"/>
      <c r="AW6" s="677"/>
      <c r="AX6" s="677"/>
      <c r="AY6" s="677"/>
      <c r="AZ6" s="677"/>
      <c r="BA6" s="677"/>
      <c r="BB6" s="677"/>
      <c r="BC6" s="677"/>
      <c r="BD6" s="677"/>
      <c r="BE6" s="677"/>
      <c r="BF6" s="678"/>
      <c r="BG6" s="679">
        <v>41203</v>
      </c>
      <c r="BH6" s="680"/>
      <c r="BI6" s="680"/>
      <c r="BJ6" s="680"/>
      <c r="BK6" s="680"/>
      <c r="BL6" s="680"/>
      <c r="BM6" s="680"/>
      <c r="BN6" s="681"/>
      <c r="BO6" s="682">
        <v>83.3</v>
      </c>
      <c r="BP6" s="682"/>
      <c r="BQ6" s="682"/>
      <c r="BR6" s="682"/>
      <c r="BS6" s="683" t="s">
        <v>232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23050</v>
      </c>
      <c r="CS6" s="680"/>
      <c r="CT6" s="680"/>
      <c r="CU6" s="680"/>
      <c r="CV6" s="680"/>
      <c r="CW6" s="680"/>
      <c r="CX6" s="680"/>
      <c r="CY6" s="681"/>
      <c r="CZ6" s="673">
        <v>1.5</v>
      </c>
      <c r="DA6" s="674"/>
      <c r="DB6" s="674"/>
      <c r="DC6" s="693"/>
      <c r="DD6" s="688" t="s">
        <v>232</v>
      </c>
      <c r="DE6" s="680"/>
      <c r="DF6" s="680"/>
      <c r="DG6" s="680"/>
      <c r="DH6" s="680"/>
      <c r="DI6" s="680"/>
      <c r="DJ6" s="680"/>
      <c r="DK6" s="680"/>
      <c r="DL6" s="680"/>
      <c r="DM6" s="680"/>
      <c r="DN6" s="680"/>
      <c r="DO6" s="680"/>
      <c r="DP6" s="681"/>
      <c r="DQ6" s="688">
        <v>23050</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81</v>
      </c>
      <c r="S7" s="680"/>
      <c r="T7" s="680"/>
      <c r="U7" s="680"/>
      <c r="V7" s="680"/>
      <c r="W7" s="680"/>
      <c r="X7" s="680"/>
      <c r="Y7" s="681"/>
      <c r="Z7" s="682">
        <v>0</v>
      </c>
      <c r="AA7" s="682"/>
      <c r="AB7" s="682"/>
      <c r="AC7" s="682"/>
      <c r="AD7" s="683">
        <v>81</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21751</v>
      </c>
      <c r="BH7" s="680"/>
      <c r="BI7" s="680"/>
      <c r="BJ7" s="680"/>
      <c r="BK7" s="680"/>
      <c r="BL7" s="680"/>
      <c r="BM7" s="680"/>
      <c r="BN7" s="681"/>
      <c r="BO7" s="682">
        <v>44</v>
      </c>
      <c r="BP7" s="682"/>
      <c r="BQ7" s="682"/>
      <c r="BR7" s="682"/>
      <c r="BS7" s="683" t="s">
        <v>232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325428</v>
      </c>
      <c r="CS7" s="680"/>
      <c r="CT7" s="680"/>
      <c r="CU7" s="680"/>
      <c r="CV7" s="680"/>
      <c r="CW7" s="680"/>
      <c r="CX7" s="680"/>
      <c r="CY7" s="681"/>
      <c r="CZ7" s="682">
        <v>21.9</v>
      </c>
      <c r="DA7" s="682"/>
      <c r="DB7" s="682"/>
      <c r="DC7" s="682"/>
      <c r="DD7" s="688">
        <v>25920</v>
      </c>
      <c r="DE7" s="680"/>
      <c r="DF7" s="680"/>
      <c r="DG7" s="680"/>
      <c r="DH7" s="680"/>
      <c r="DI7" s="680"/>
      <c r="DJ7" s="680"/>
      <c r="DK7" s="680"/>
      <c r="DL7" s="680"/>
      <c r="DM7" s="680"/>
      <c r="DN7" s="680"/>
      <c r="DO7" s="680"/>
      <c r="DP7" s="681"/>
      <c r="DQ7" s="688">
        <v>288688</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172</v>
      </c>
      <c r="S8" s="680"/>
      <c r="T8" s="680"/>
      <c r="U8" s="680"/>
      <c r="V8" s="680"/>
      <c r="W8" s="680"/>
      <c r="X8" s="680"/>
      <c r="Y8" s="681"/>
      <c r="Z8" s="682">
        <v>0</v>
      </c>
      <c r="AA8" s="682"/>
      <c r="AB8" s="682"/>
      <c r="AC8" s="682"/>
      <c r="AD8" s="683">
        <v>172</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833</v>
      </c>
      <c r="BH8" s="680"/>
      <c r="BI8" s="680"/>
      <c r="BJ8" s="680"/>
      <c r="BK8" s="680"/>
      <c r="BL8" s="680"/>
      <c r="BM8" s="680"/>
      <c r="BN8" s="681"/>
      <c r="BO8" s="682">
        <v>1.7</v>
      </c>
      <c r="BP8" s="682"/>
      <c r="BQ8" s="682"/>
      <c r="BR8" s="682"/>
      <c r="BS8" s="688" t="s">
        <v>232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170760</v>
      </c>
      <c r="CS8" s="680"/>
      <c r="CT8" s="680"/>
      <c r="CU8" s="680"/>
      <c r="CV8" s="680"/>
      <c r="CW8" s="680"/>
      <c r="CX8" s="680"/>
      <c r="CY8" s="681"/>
      <c r="CZ8" s="682">
        <v>11.5</v>
      </c>
      <c r="DA8" s="682"/>
      <c r="DB8" s="682"/>
      <c r="DC8" s="682"/>
      <c r="DD8" s="688" t="s">
        <v>129</v>
      </c>
      <c r="DE8" s="680"/>
      <c r="DF8" s="680"/>
      <c r="DG8" s="680"/>
      <c r="DH8" s="680"/>
      <c r="DI8" s="680"/>
      <c r="DJ8" s="680"/>
      <c r="DK8" s="680"/>
      <c r="DL8" s="680"/>
      <c r="DM8" s="680"/>
      <c r="DN8" s="680"/>
      <c r="DO8" s="680"/>
      <c r="DP8" s="681"/>
      <c r="DQ8" s="688">
        <v>112638</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144</v>
      </c>
      <c r="S9" s="680"/>
      <c r="T9" s="680"/>
      <c r="U9" s="680"/>
      <c r="V9" s="680"/>
      <c r="W9" s="680"/>
      <c r="X9" s="680"/>
      <c r="Y9" s="681"/>
      <c r="Z9" s="682">
        <v>0</v>
      </c>
      <c r="AA9" s="682"/>
      <c r="AB9" s="682"/>
      <c r="AC9" s="682"/>
      <c r="AD9" s="683">
        <v>144</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19168</v>
      </c>
      <c r="BH9" s="680"/>
      <c r="BI9" s="680"/>
      <c r="BJ9" s="680"/>
      <c r="BK9" s="680"/>
      <c r="BL9" s="680"/>
      <c r="BM9" s="680"/>
      <c r="BN9" s="681"/>
      <c r="BO9" s="682">
        <v>38.799999999999997</v>
      </c>
      <c r="BP9" s="682"/>
      <c r="BQ9" s="682"/>
      <c r="BR9" s="682"/>
      <c r="BS9" s="688" t="s">
        <v>129</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69633</v>
      </c>
      <c r="CS9" s="680"/>
      <c r="CT9" s="680"/>
      <c r="CU9" s="680"/>
      <c r="CV9" s="680"/>
      <c r="CW9" s="680"/>
      <c r="CX9" s="680"/>
      <c r="CY9" s="681"/>
      <c r="CZ9" s="682">
        <v>4.7</v>
      </c>
      <c r="DA9" s="682"/>
      <c r="DB9" s="682"/>
      <c r="DC9" s="682"/>
      <c r="DD9" s="688" t="s">
        <v>232</v>
      </c>
      <c r="DE9" s="680"/>
      <c r="DF9" s="680"/>
      <c r="DG9" s="680"/>
      <c r="DH9" s="680"/>
      <c r="DI9" s="680"/>
      <c r="DJ9" s="680"/>
      <c r="DK9" s="680"/>
      <c r="DL9" s="680"/>
      <c r="DM9" s="680"/>
      <c r="DN9" s="680"/>
      <c r="DO9" s="680"/>
      <c r="DP9" s="681"/>
      <c r="DQ9" s="688">
        <v>68304</v>
      </c>
      <c r="DR9" s="680"/>
      <c r="DS9" s="680"/>
      <c r="DT9" s="680"/>
      <c r="DU9" s="680"/>
      <c r="DV9" s="680"/>
      <c r="DW9" s="680"/>
      <c r="DX9" s="680"/>
      <c r="DY9" s="680"/>
      <c r="DZ9" s="680"/>
      <c r="EA9" s="680"/>
      <c r="EB9" s="680"/>
      <c r="EC9" s="689"/>
    </row>
    <row r="10" spans="2:143" ht="11.25" customHeight="1" x14ac:dyDescent="0.2">
      <c r="B10" s="676" t="s">
        <v>243</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244</v>
      </c>
      <c r="AA10" s="682"/>
      <c r="AB10" s="682"/>
      <c r="AC10" s="682"/>
      <c r="AD10" s="683" t="s">
        <v>129</v>
      </c>
      <c r="AE10" s="683"/>
      <c r="AF10" s="683"/>
      <c r="AG10" s="683"/>
      <c r="AH10" s="683"/>
      <c r="AI10" s="683"/>
      <c r="AJ10" s="683"/>
      <c r="AK10" s="683"/>
      <c r="AL10" s="684" t="s">
        <v>232</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1588</v>
      </c>
      <c r="BH10" s="680"/>
      <c r="BI10" s="680"/>
      <c r="BJ10" s="680"/>
      <c r="BK10" s="680"/>
      <c r="BL10" s="680"/>
      <c r="BM10" s="680"/>
      <c r="BN10" s="681"/>
      <c r="BO10" s="682">
        <v>3.2</v>
      </c>
      <c r="BP10" s="682"/>
      <c r="BQ10" s="682"/>
      <c r="BR10" s="682"/>
      <c r="BS10" s="688" t="s">
        <v>129</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232</v>
      </c>
      <c r="CS10" s="680"/>
      <c r="CT10" s="680"/>
      <c r="CU10" s="680"/>
      <c r="CV10" s="680"/>
      <c r="CW10" s="680"/>
      <c r="CX10" s="680"/>
      <c r="CY10" s="681"/>
      <c r="CZ10" s="682" t="s">
        <v>232</v>
      </c>
      <c r="DA10" s="682"/>
      <c r="DB10" s="682"/>
      <c r="DC10" s="682"/>
      <c r="DD10" s="688" t="s">
        <v>129</v>
      </c>
      <c r="DE10" s="680"/>
      <c r="DF10" s="680"/>
      <c r="DG10" s="680"/>
      <c r="DH10" s="680"/>
      <c r="DI10" s="680"/>
      <c r="DJ10" s="680"/>
      <c r="DK10" s="680"/>
      <c r="DL10" s="680"/>
      <c r="DM10" s="680"/>
      <c r="DN10" s="680"/>
      <c r="DO10" s="680"/>
      <c r="DP10" s="681"/>
      <c r="DQ10" s="688" t="s">
        <v>247</v>
      </c>
      <c r="DR10" s="680"/>
      <c r="DS10" s="680"/>
      <c r="DT10" s="680"/>
      <c r="DU10" s="680"/>
      <c r="DV10" s="680"/>
      <c r="DW10" s="680"/>
      <c r="DX10" s="680"/>
      <c r="DY10" s="680"/>
      <c r="DZ10" s="680"/>
      <c r="EA10" s="680"/>
      <c r="EB10" s="680"/>
      <c r="EC10" s="689"/>
    </row>
    <row r="11" spans="2:143" ht="11.25" customHeight="1" x14ac:dyDescent="0.2">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232</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162</v>
      </c>
      <c r="BH11" s="680"/>
      <c r="BI11" s="680"/>
      <c r="BJ11" s="680"/>
      <c r="BK11" s="680"/>
      <c r="BL11" s="680"/>
      <c r="BM11" s="680"/>
      <c r="BN11" s="681"/>
      <c r="BO11" s="682">
        <v>0.3</v>
      </c>
      <c r="BP11" s="682"/>
      <c r="BQ11" s="682"/>
      <c r="BR11" s="682"/>
      <c r="BS11" s="688" t="s">
        <v>129</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44933</v>
      </c>
      <c r="CS11" s="680"/>
      <c r="CT11" s="680"/>
      <c r="CU11" s="680"/>
      <c r="CV11" s="680"/>
      <c r="CW11" s="680"/>
      <c r="CX11" s="680"/>
      <c r="CY11" s="681"/>
      <c r="CZ11" s="682">
        <v>3</v>
      </c>
      <c r="DA11" s="682"/>
      <c r="DB11" s="682"/>
      <c r="DC11" s="682"/>
      <c r="DD11" s="688" t="s">
        <v>129</v>
      </c>
      <c r="DE11" s="680"/>
      <c r="DF11" s="680"/>
      <c r="DG11" s="680"/>
      <c r="DH11" s="680"/>
      <c r="DI11" s="680"/>
      <c r="DJ11" s="680"/>
      <c r="DK11" s="680"/>
      <c r="DL11" s="680"/>
      <c r="DM11" s="680"/>
      <c r="DN11" s="680"/>
      <c r="DO11" s="680"/>
      <c r="DP11" s="681"/>
      <c r="DQ11" s="688">
        <v>34888</v>
      </c>
      <c r="DR11" s="680"/>
      <c r="DS11" s="680"/>
      <c r="DT11" s="680"/>
      <c r="DU11" s="680"/>
      <c r="DV11" s="680"/>
      <c r="DW11" s="680"/>
      <c r="DX11" s="680"/>
      <c r="DY11" s="680"/>
      <c r="DZ11" s="680"/>
      <c r="EA11" s="680"/>
      <c r="EB11" s="680"/>
      <c r="EC11" s="689"/>
    </row>
    <row r="12" spans="2:143" ht="11.25" customHeight="1" x14ac:dyDescent="0.2">
      <c r="B12" s="676" t="s">
        <v>251</v>
      </c>
      <c r="C12" s="677"/>
      <c r="D12" s="677"/>
      <c r="E12" s="677"/>
      <c r="F12" s="677"/>
      <c r="G12" s="677"/>
      <c r="H12" s="677"/>
      <c r="I12" s="677"/>
      <c r="J12" s="677"/>
      <c r="K12" s="677"/>
      <c r="L12" s="677"/>
      <c r="M12" s="677"/>
      <c r="N12" s="677"/>
      <c r="O12" s="677"/>
      <c r="P12" s="677"/>
      <c r="Q12" s="678"/>
      <c r="R12" s="679">
        <v>10550</v>
      </c>
      <c r="S12" s="680"/>
      <c r="T12" s="680"/>
      <c r="U12" s="680"/>
      <c r="V12" s="680"/>
      <c r="W12" s="680"/>
      <c r="X12" s="680"/>
      <c r="Y12" s="681"/>
      <c r="Z12" s="682">
        <v>0.6</v>
      </c>
      <c r="AA12" s="682"/>
      <c r="AB12" s="682"/>
      <c r="AC12" s="682"/>
      <c r="AD12" s="683">
        <v>10550</v>
      </c>
      <c r="AE12" s="683"/>
      <c r="AF12" s="683"/>
      <c r="AG12" s="683"/>
      <c r="AH12" s="683"/>
      <c r="AI12" s="683"/>
      <c r="AJ12" s="683"/>
      <c r="AK12" s="683"/>
      <c r="AL12" s="684">
        <v>1.6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15661</v>
      </c>
      <c r="BH12" s="680"/>
      <c r="BI12" s="680"/>
      <c r="BJ12" s="680"/>
      <c r="BK12" s="680"/>
      <c r="BL12" s="680"/>
      <c r="BM12" s="680"/>
      <c r="BN12" s="681"/>
      <c r="BO12" s="682">
        <v>31.7</v>
      </c>
      <c r="BP12" s="682"/>
      <c r="BQ12" s="682"/>
      <c r="BR12" s="682"/>
      <c r="BS12" s="688" t="s">
        <v>129</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301646</v>
      </c>
      <c r="CS12" s="680"/>
      <c r="CT12" s="680"/>
      <c r="CU12" s="680"/>
      <c r="CV12" s="680"/>
      <c r="CW12" s="680"/>
      <c r="CX12" s="680"/>
      <c r="CY12" s="681"/>
      <c r="CZ12" s="682">
        <v>20.3</v>
      </c>
      <c r="DA12" s="682"/>
      <c r="DB12" s="682"/>
      <c r="DC12" s="682"/>
      <c r="DD12" s="688">
        <v>31212</v>
      </c>
      <c r="DE12" s="680"/>
      <c r="DF12" s="680"/>
      <c r="DG12" s="680"/>
      <c r="DH12" s="680"/>
      <c r="DI12" s="680"/>
      <c r="DJ12" s="680"/>
      <c r="DK12" s="680"/>
      <c r="DL12" s="680"/>
      <c r="DM12" s="680"/>
      <c r="DN12" s="680"/>
      <c r="DO12" s="680"/>
      <c r="DP12" s="681"/>
      <c r="DQ12" s="688">
        <v>119944</v>
      </c>
      <c r="DR12" s="680"/>
      <c r="DS12" s="680"/>
      <c r="DT12" s="680"/>
      <c r="DU12" s="680"/>
      <c r="DV12" s="680"/>
      <c r="DW12" s="680"/>
      <c r="DX12" s="680"/>
      <c r="DY12" s="680"/>
      <c r="DZ12" s="680"/>
      <c r="EA12" s="680"/>
      <c r="EB12" s="680"/>
      <c r="EC12" s="689"/>
    </row>
    <row r="13" spans="2:143" ht="11.25" customHeight="1" x14ac:dyDescent="0.2">
      <c r="B13" s="676" t="s">
        <v>254</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232</v>
      </c>
      <c r="AA13" s="682"/>
      <c r="AB13" s="682"/>
      <c r="AC13" s="682"/>
      <c r="AD13" s="683" t="s">
        <v>247</v>
      </c>
      <c r="AE13" s="683"/>
      <c r="AF13" s="683"/>
      <c r="AG13" s="683"/>
      <c r="AH13" s="683"/>
      <c r="AI13" s="683"/>
      <c r="AJ13" s="683"/>
      <c r="AK13" s="683"/>
      <c r="AL13" s="684" t="s">
        <v>129</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12471</v>
      </c>
      <c r="BH13" s="680"/>
      <c r="BI13" s="680"/>
      <c r="BJ13" s="680"/>
      <c r="BK13" s="680"/>
      <c r="BL13" s="680"/>
      <c r="BM13" s="680"/>
      <c r="BN13" s="681"/>
      <c r="BO13" s="682">
        <v>25.2</v>
      </c>
      <c r="BP13" s="682"/>
      <c r="BQ13" s="682"/>
      <c r="BR13" s="682"/>
      <c r="BS13" s="688" t="s">
        <v>129</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245811</v>
      </c>
      <c r="CS13" s="680"/>
      <c r="CT13" s="680"/>
      <c r="CU13" s="680"/>
      <c r="CV13" s="680"/>
      <c r="CW13" s="680"/>
      <c r="CX13" s="680"/>
      <c r="CY13" s="681"/>
      <c r="CZ13" s="682">
        <v>16.5</v>
      </c>
      <c r="DA13" s="682"/>
      <c r="DB13" s="682"/>
      <c r="DC13" s="682"/>
      <c r="DD13" s="688">
        <v>49801</v>
      </c>
      <c r="DE13" s="680"/>
      <c r="DF13" s="680"/>
      <c r="DG13" s="680"/>
      <c r="DH13" s="680"/>
      <c r="DI13" s="680"/>
      <c r="DJ13" s="680"/>
      <c r="DK13" s="680"/>
      <c r="DL13" s="680"/>
      <c r="DM13" s="680"/>
      <c r="DN13" s="680"/>
      <c r="DO13" s="680"/>
      <c r="DP13" s="681"/>
      <c r="DQ13" s="688">
        <v>115440</v>
      </c>
      <c r="DR13" s="680"/>
      <c r="DS13" s="680"/>
      <c r="DT13" s="680"/>
      <c r="DU13" s="680"/>
      <c r="DV13" s="680"/>
      <c r="DW13" s="680"/>
      <c r="DX13" s="680"/>
      <c r="DY13" s="680"/>
      <c r="DZ13" s="680"/>
      <c r="EA13" s="680"/>
      <c r="EB13" s="680"/>
      <c r="EC13" s="689"/>
    </row>
    <row r="14" spans="2:143" ht="11.25" customHeight="1" x14ac:dyDescent="0.2">
      <c r="B14" s="676" t="s">
        <v>257</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129</v>
      </c>
      <c r="AA14" s="682"/>
      <c r="AB14" s="682"/>
      <c r="AC14" s="682"/>
      <c r="AD14" s="683" t="s">
        <v>232</v>
      </c>
      <c r="AE14" s="683"/>
      <c r="AF14" s="683"/>
      <c r="AG14" s="683"/>
      <c r="AH14" s="683"/>
      <c r="AI14" s="683"/>
      <c r="AJ14" s="683"/>
      <c r="AK14" s="683"/>
      <c r="AL14" s="684" t="s">
        <v>129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2097</v>
      </c>
      <c r="BH14" s="680"/>
      <c r="BI14" s="680"/>
      <c r="BJ14" s="680"/>
      <c r="BK14" s="680"/>
      <c r="BL14" s="680"/>
      <c r="BM14" s="680"/>
      <c r="BN14" s="681"/>
      <c r="BO14" s="682">
        <v>4.2</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70776</v>
      </c>
      <c r="CS14" s="680"/>
      <c r="CT14" s="680"/>
      <c r="CU14" s="680"/>
      <c r="CV14" s="680"/>
      <c r="CW14" s="680"/>
      <c r="CX14" s="680"/>
      <c r="CY14" s="681"/>
      <c r="CZ14" s="682">
        <v>4.8</v>
      </c>
      <c r="DA14" s="682"/>
      <c r="DB14" s="682"/>
      <c r="DC14" s="682"/>
      <c r="DD14" s="688">
        <v>1068</v>
      </c>
      <c r="DE14" s="680"/>
      <c r="DF14" s="680"/>
      <c r="DG14" s="680"/>
      <c r="DH14" s="680"/>
      <c r="DI14" s="680"/>
      <c r="DJ14" s="680"/>
      <c r="DK14" s="680"/>
      <c r="DL14" s="680"/>
      <c r="DM14" s="680"/>
      <c r="DN14" s="680"/>
      <c r="DO14" s="680"/>
      <c r="DP14" s="681"/>
      <c r="DQ14" s="688">
        <v>68049</v>
      </c>
      <c r="DR14" s="680"/>
      <c r="DS14" s="680"/>
      <c r="DT14" s="680"/>
      <c r="DU14" s="680"/>
      <c r="DV14" s="680"/>
      <c r="DW14" s="680"/>
      <c r="DX14" s="680"/>
      <c r="DY14" s="680"/>
      <c r="DZ14" s="680"/>
      <c r="EA14" s="680"/>
      <c r="EB14" s="680"/>
      <c r="EC14" s="689"/>
    </row>
    <row r="15" spans="2:143" ht="11.25" customHeight="1" x14ac:dyDescent="0.2">
      <c r="B15" s="676" t="s">
        <v>260</v>
      </c>
      <c r="C15" s="677"/>
      <c r="D15" s="677"/>
      <c r="E15" s="677"/>
      <c r="F15" s="677"/>
      <c r="G15" s="677"/>
      <c r="H15" s="677"/>
      <c r="I15" s="677"/>
      <c r="J15" s="677"/>
      <c r="K15" s="677"/>
      <c r="L15" s="677"/>
      <c r="M15" s="677"/>
      <c r="N15" s="677"/>
      <c r="O15" s="677"/>
      <c r="P15" s="677"/>
      <c r="Q15" s="678"/>
      <c r="R15" s="679">
        <v>1365</v>
      </c>
      <c r="S15" s="680"/>
      <c r="T15" s="680"/>
      <c r="U15" s="680"/>
      <c r="V15" s="680"/>
      <c r="W15" s="680"/>
      <c r="X15" s="680"/>
      <c r="Y15" s="681"/>
      <c r="Z15" s="682">
        <v>0.1</v>
      </c>
      <c r="AA15" s="682"/>
      <c r="AB15" s="682"/>
      <c r="AC15" s="682"/>
      <c r="AD15" s="683">
        <v>1365</v>
      </c>
      <c r="AE15" s="683"/>
      <c r="AF15" s="683"/>
      <c r="AG15" s="683"/>
      <c r="AH15" s="683"/>
      <c r="AI15" s="683"/>
      <c r="AJ15" s="683"/>
      <c r="AK15" s="683"/>
      <c r="AL15" s="684">
        <v>0.2</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1694</v>
      </c>
      <c r="BH15" s="680"/>
      <c r="BI15" s="680"/>
      <c r="BJ15" s="680"/>
      <c r="BK15" s="680"/>
      <c r="BL15" s="680"/>
      <c r="BM15" s="680"/>
      <c r="BN15" s="681"/>
      <c r="BO15" s="682">
        <v>3.4</v>
      </c>
      <c r="BP15" s="682"/>
      <c r="BQ15" s="682"/>
      <c r="BR15" s="682"/>
      <c r="BS15" s="688" t="s">
        <v>232</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112274</v>
      </c>
      <c r="CS15" s="680"/>
      <c r="CT15" s="680"/>
      <c r="CU15" s="680"/>
      <c r="CV15" s="680"/>
      <c r="CW15" s="680"/>
      <c r="CX15" s="680"/>
      <c r="CY15" s="681"/>
      <c r="CZ15" s="682">
        <v>7.5</v>
      </c>
      <c r="DA15" s="682"/>
      <c r="DB15" s="682"/>
      <c r="DC15" s="682"/>
      <c r="DD15" s="688">
        <v>16340</v>
      </c>
      <c r="DE15" s="680"/>
      <c r="DF15" s="680"/>
      <c r="DG15" s="680"/>
      <c r="DH15" s="680"/>
      <c r="DI15" s="680"/>
      <c r="DJ15" s="680"/>
      <c r="DK15" s="680"/>
      <c r="DL15" s="680"/>
      <c r="DM15" s="680"/>
      <c r="DN15" s="680"/>
      <c r="DO15" s="680"/>
      <c r="DP15" s="681"/>
      <c r="DQ15" s="688">
        <v>81462</v>
      </c>
      <c r="DR15" s="680"/>
      <c r="DS15" s="680"/>
      <c r="DT15" s="680"/>
      <c r="DU15" s="680"/>
      <c r="DV15" s="680"/>
      <c r="DW15" s="680"/>
      <c r="DX15" s="680"/>
      <c r="DY15" s="680"/>
      <c r="DZ15" s="680"/>
      <c r="EA15" s="680"/>
      <c r="EB15" s="680"/>
      <c r="EC15" s="689"/>
    </row>
    <row r="16" spans="2:143" ht="11.25" customHeight="1" x14ac:dyDescent="0.2">
      <c r="B16" s="676" t="s">
        <v>263</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129</v>
      </c>
      <c r="AA16" s="682"/>
      <c r="AB16" s="682"/>
      <c r="AC16" s="682"/>
      <c r="AD16" s="683" t="s">
        <v>244</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232</v>
      </c>
      <c r="DA16" s="682"/>
      <c r="DB16" s="682"/>
      <c r="DC16" s="682"/>
      <c r="DD16" s="688" t="s">
        <v>232</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x14ac:dyDescent="0.2">
      <c r="B17" s="676" t="s">
        <v>266</v>
      </c>
      <c r="C17" s="677"/>
      <c r="D17" s="677"/>
      <c r="E17" s="677"/>
      <c r="F17" s="677"/>
      <c r="G17" s="677"/>
      <c r="H17" s="677"/>
      <c r="I17" s="677"/>
      <c r="J17" s="677"/>
      <c r="K17" s="677"/>
      <c r="L17" s="677"/>
      <c r="M17" s="677"/>
      <c r="N17" s="677"/>
      <c r="O17" s="677"/>
      <c r="P17" s="677"/>
      <c r="Q17" s="678"/>
      <c r="R17" s="679" t="s">
        <v>129</v>
      </c>
      <c r="S17" s="680"/>
      <c r="T17" s="680"/>
      <c r="U17" s="680"/>
      <c r="V17" s="680"/>
      <c r="W17" s="680"/>
      <c r="X17" s="680"/>
      <c r="Y17" s="681"/>
      <c r="Z17" s="682" t="s">
        <v>129</v>
      </c>
      <c r="AA17" s="682"/>
      <c r="AB17" s="682"/>
      <c r="AC17" s="682"/>
      <c r="AD17" s="683" t="s">
        <v>232</v>
      </c>
      <c r="AE17" s="683"/>
      <c r="AF17" s="683"/>
      <c r="AG17" s="683"/>
      <c r="AH17" s="683"/>
      <c r="AI17" s="683"/>
      <c r="AJ17" s="683"/>
      <c r="AK17" s="683"/>
      <c r="AL17" s="684" t="s">
        <v>129</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232</v>
      </c>
      <c r="BP17" s="682"/>
      <c r="BQ17" s="682"/>
      <c r="BR17" s="682"/>
      <c r="BS17" s="688" t="s">
        <v>129</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125018</v>
      </c>
      <c r="CS17" s="680"/>
      <c r="CT17" s="680"/>
      <c r="CU17" s="680"/>
      <c r="CV17" s="680"/>
      <c r="CW17" s="680"/>
      <c r="CX17" s="680"/>
      <c r="CY17" s="681"/>
      <c r="CZ17" s="682">
        <v>8.4</v>
      </c>
      <c r="DA17" s="682"/>
      <c r="DB17" s="682"/>
      <c r="DC17" s="682"/>
      <c r="DD17" s="688" t="s">
        <v>129</v>
      </c>
      <c r="DE17" s="680"/>
      <c r="DF17" s="680"/>
      <c r="DG17" s="680"/>
      <c r="DH17" s="680"/>
      <c r="DI17" s="680"/>
      <c r="DJ17" s="680"/>
      <c r="DK17" s="680"/>
      <c r="DL17" s="680"/>
      <c r="DM17" s="680"/>
      <c r="DN17" s="680"/>
      <c r="DO17" s="680"/>
      <c r="DP17" s="681"/>
      <c r="DQ17" s="688">
        <v>125018</v>
      </c>
      <c r="DR17" s="680"/>
      <c r="DS17" s="680"/>
      <c r="DT17" s="680"/>
      <c r="DU17" s="680"/>
      <c r="DV17" s="680"/>
      <c r="DW17" s="680"/>
      <c r="DX17" s="680"/>
      <c r="DY17" s="680"/>
      <c r="DZ17" s="680"/>
      <c r="EA17" s="680"/>
      <c r="EB17" s="680"/>
      <c r="EC17" s="689"/>
    </row>
    <row r="18" spans="2:133" ht="11.25" customHeight="1" x14ac:dyDescent="0.2">
      <c r="B18" s="676" t="s">
        <v>269</v>
      </c>
      <c r="C18" s="677"/>
      <c r="D18" s="677"/>
      <c r="E18" s="677"/>
      <c r="F18" s="677"/>
      <c r="G18" s="677"/>
      <c r="H18" s="677"/>
      <c r="I18" s="677"/>
      <c r="J18" s="677"/>
      <c r="K18" s="677"/>
      <c r="L18" s="677"/>
      <c r="M18" s="677"/>
      <c r="N18" s="677"/>
      <c r="O18" s="677"/>
      <c r="P18" s="677"/>
      <c r="Q18" s="678"/>
      <c r="R18" s="679">
        <v>757598</v>
      </c>
      <c r="S18" s="680"/>
      <c r="T18" s="680"/>
      <c r="U18" s="680"/>
      <c r="V18" s="680"/>
      <c r="W18" s="680"/>
      <c r="X18" s="680"/>
      <c r="Y18" s="681"/>
      <c r="Z18" s="682">
        <v>44</v>
      </c>
      <c r="AA18" s="682"/>
      <c r="AB18" s="682"/>
      <c r="AC18" s="682"/>
      <c r="AD18" s="683">
        <v>591671</v>
      </c>
      <c r="AE18" s="683"/>
      <c r="AF18" s="683"/>
      <c r="AG18" s="683"/>
      <c r="AH18" s="683"/>
      <c r="AI18" s="683"/>
      <c r="AJ18" s="683"/>
      <c r="AK18" s="683"/>
      <c r="AL18" s="684">
        <v>87.7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129</v>
      </c>
      <c r="BP18" s="682"/>
      <c r="BQ18" s="682"/>
      <c r="BR18" s="682"/>
      <c r="BS18" s="688" t="s">
        <v>247</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232</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2">
      <c r="B19" s="676" t="s">
        <v>272</v>
      </c>
      <c r="C19" s="677"/>
      <c r="D19" s="677"/>
      <c r="E19" s="677"/>
      <c r="F19" s="677"/>
      <c r="G19" s="677"/>
      <c r="H19" s="677"/>
      <c r="I19" s="677"/>
      <c r="J19" s="677"/>
      <c r="K19" s="677"/>
      <c r="L19" s="677"/>
      <c r="M19" s="677"/>
      <c r="N19" s="677"/>
      <c r="O19" s="677"/>
      <c r="P19" s="677"/>
      <c r="Q19" s="678"/>
      <c r="R19" s="679">
        <v>591671</v>
      </c>
      <c r="S19" s="680"/>
      <c r="T19" s="680"/>
      <c r="U19" s="680"/>
      <c r="V19" s="680"/>
      <c r="W19" s="680"/>
      <c r="X19" s="680"/>
      <c r="Y19" s="681"/>
      <c r="Z19" s="682">
        <v>34.4</v>
      </c>
      <c r="AA19" s="682"/>
      <c r="AB19" s="682"/>
      <c r="AC19" s="682"/>
      <c r="AD19" s="683">
        <v>591671</v>
      </c>
      <c r="AE19" s="683"/>
      <c r="AF19" s="683"/>
      <c r="AG19" s="683"/>
      <c r="AH19" s="683"/>
      <c r="AI19" s="683"/>
      <c r="AJ19" s="683"/>
      <c r="AK19" s="683"/>
      <c r="AL19" s="684">
        <v>87.7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8246</v>
      </c>
      <c r="BH19" s="680"/>
      <c r="BI19" s="680"/>
      <c r="BJ19" s="680"/>
      <c r="BK19" s="680"/>
      <c r="BL19" s="680"/>
      <c r="BM19" s="680"/>
      <c r="BN19" s="681"/>
      <c r="BO19" s="682">
        <v>16.7</v>
      </c>
      <c r="BP19" s="682"/>
      <c r="BQ19" s="682"/>
      <c r="BR19" s="682"/>
      <c r="BS19" s="688" t="s">
        <v>129</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232</v>
      </c>
      <c r="DA19" s="682"/>
      <c r="DB19" s="682"/>
      <c r="DC19" s="682"/>
      <c r="DD19" s="688" t="s">
        <v>244</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2">
      <c r="B20" s="676" t="s">
        <v>275</v>
      </c>
      <c r="C20" s="677"/>
      <c r="D20" s="677"/>
      <c r="E20" s="677"/>
      <c r="F20" s="677"/>
      <c r="G20" s="677"/>
      <c r="H20" s="677"/>
      <c r="I20" s="677"/>
      <c r="J20" s="677"/>
      <c r="K20" s="677"/>
      <c r="L20" s="677"/>
      <c r="M20" s="677"/>
      <c r="N20" s="677"/>
      <c r="O20" s="677"/>
      <c r="P20" s="677"/>
      <c r="Q20" s="678"/>
      <c r="R20" s="679">
        <v>165927</v>
      </c>
      <c r="S20" s="680"/>
      <c r="T20" s="680"/>
      <c r="U20" s="680"/>
      <c r="V20" s="680"/>
      <c r="W20" s="680"/>
      <c r="X20" s="680"/>
      <c r="Y20" s="681"/>
      <c r="Z20" s="682">
        <v>9.6</v>
      </c>
      <c r="AA20" s="682"/>
      <c r="AB20" s="682"/>
      <c r="AC20" s="682"/>
      <c r="AD20" s="683" t="s">
        <v>129</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8246</v>
      </c>
      <c r="BH20" s="680"/>
      <c r="BI20" s="680"/>
      <c r="BJ20" s="680"/>
      <c r="BK20" s="680"/>
      <c r="BL20" s="680"/>
      <c r="BM20" s="680"/>
      <c r="BN20" s="681"/>
      <c r="BO20" s="682">
        <v>16.7</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1489329</v>
      </c>
      <c r="CS20" s="680"/>
      <c r="CT20" s="680"/>
      <c r="CU20" s="680"/>
      <c r="CV20" s="680"/>
      <c r="CW20" s="680"/>
      <c r="CX20" s="680"/>
      <c r="CY20" s="681"/>
      <c r="CZ20" s="682">
        <v>100</v>
      </c>
      <c r="DA20" s="682"/>
      <c r="DB20" s="682"/>
      <c r="DC20" s="682"/>
      <c r="DD20" s="688">
        <v>124341</v>
      </c>
      <c r="DE20" s="680"/>
      <c r="DF20" s="680"/>
      <c r="DG20" s="680"/>
      <c r="DH20" s="680"/>
      <c r="DI20" s="680"/>
      <c r="DJ20" s="680"/>
      <c r="DK20" s="680"/>
      <c r="DL20" s="680"/>
      <c r="DM20" s="680"/>
      <c r="DN20" s="680"/>
      <c r="DO20" s="680"/>
      <c r="DP20" s="681"/>
      <c r="DQ20" s="688">
        <v>1037481</v>
      </c>
      <c r="DR20" s="680"/>
      <c r="DS20" s="680"/>
      <c r="DT20" s="680"/>
      <c r="DU20" s="680"/>
      <c r="DV20" s="680"/>
      <c r="DW20" s="680"/>
      <c r="DX20" s="680"/>
      <c r="DY20" s="680"/>
      <c r="DZ20" s="680"/>
      <c r="EA20" s="680"/>
      <c r="EB20" s="680"/>
      <c r="EC20" s="689"/>
    </row>
    <row r="21" spans="2:133" ht="11.25" customHeight="1" x14ac:dyDescent="0.2">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8246</v>
      </c>
      <c r="BH21" s="680"/>
      <c r="BI21" s="680"/>
      <c r="BJ21" s="680"/>
      <c r="BK21" s="680"/>
      <c r="BL21" s="680"/>
      <c r="BM21" s="680"/>
      <c r="BN21" s="681"/>
      <c r="BO21" s="682">
        <v>16.7</v>
      </c>
      <c r="BP21" s="682"/>
      <c r="BQ21" s="682"/>
      <c r="BR21" s="682"/>
      <c r="BS21" s="688" t="s">
        <v>129</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2">
      <c r="B22" s="676" t="s">
        <v>280</v>
      </c>
      <c r="C22" s="677"/>
      <c r="D22" s="677"/>
      <c r="E22" s="677"/>
      <c r="F22" s="677"/>
      <c r="G22" s="677"/>
      <c r="H22" s="677"/>
      <c r="I22" s="677"/>
      <c r="J22" s="677"/>
      <c r="K22" s="677"/>
      <c r="L22" s="677"/>
      <c r="M22" s="677"/>
      <c r="N22" s="677"/>
      <c r="O22" s="677"/>
      <c r="P22" s="677"/>
      <c r="Q22" s="678"/>
      <c r="R22" s="679">
        <v>823608</v>
      </c>
      <c r="S22" s="680"/>
      <c r="T22" s="680"/>
      <c r="U22" s="680"/>
      <c r="V22" s="680"/>
      <c r="W22" s="680"/>
      <c r="X22" s="680"/>
      <c r="Y22" s="681"/>
      <c r="Z22" s="682">
        <v>47.9</v>
      </c>
      <c r="AA22" s="682"/>
      <c r="AB22" s="682"/>
      <c r="AC22" s="682"/>
      <c r="AD22" s="683">
        <v>657681</v>
      </c>
      <c r="AE22" s="683"/>
      <c r="AF22" s="683"/>
      <c r="AG22" s="683"/>
      <c r="AH22" s="683"/>
      <c r="AI22" s="683"/>
      <c r="AJ22" s="683"/>
      <c r="AK22" s="683"/>
      <c r="AL22" s="684">
        <v>97.5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283</v>
      </c>
      <c r="C23" s="677"/>
      <c r="D23" s="677"/>
      <c r="E23" s="677"/>
      <c r="F23" s="677"/>
      <c r="G23" s="677"/>
      <c r="H23" s="677"/>
      <c r="I23" s="677"/>
      <c r="J23" s="677"/>
      <c r="K23" s="677"/>
      <c r="L23" s="677"/>
      <c r="M23" s="677"/>
      <c r="N23" s="677"/>
      <c r="O23" s="677"/>
      <c r="P23" s="677"/>
      <c r="Q23" s="678"/>
      <c r="R23" s="679" t="s">
        <v>129</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232</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232</v>
      </c>
      <c r="BP23" s="682"/>
      <c r="BQ23" s="682"/>
      <c r="BR23" s="682"/>
      <c r="BS23" s="688" t="s">
        <v>129</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2">
      <c r="B24" s="676" t="s">
        <v>290</v>
      </c>
      <c r="C24" s="677"/>
      <c r="D24" s="677"/>
      <c r="E24" s="677"/>
      <c r="F24" s="677"/>
      <c r="G24" s="677"/>
      <c r="H24" s="677"/>
      <c r="I24" s="677"/>
      <c r="J24" s="677"/>
      <c r="K24" s="677"/>
      <c r="L24" s="677"/>
      <c r="M24" s="677"/>
      <c r="N24" s="677"/>
      <c r="O24" s="677"/>
      <c r="P24" s="677"/>
      <c r="Q24" s="678"/>
      <c r="R24" s="679">
        <v>2154</v>
      </c>
      <c r="S24" s="680"/>
      <c r="T24" s="680"/>
      <c r="U24" s="680"/>
      <c r="V24" s="680"/>
      <c r="W24" s="680"/>
      <c r="X24" s="680"/>
      <c r="Y24" s="681"/>
      <c r="Z24" s="682">
        <v>0.1</v>
      </c>
      <c r="AA24" s="682"/>
      <c r="AB24" s="682"/>
      <c r="AC24" s="682"/>
      <c r="AD24" s="683" t="s">
        <v>129</v>
      </c>
      <c r="AE24" s="683"/>
      <c r="AF24" s="683"/>
      <c r="AG24" s="683"/>
      <c r="AH24" s="683"/>
      <c r="AI24" s="683"/>
      <c r="AJ24" s="683"/>
      <c r="AK24" s="683"/>
      <c r="AL24" s="684" t="s">
        <v>129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232</v>
      </c>
      <c r="BP24" s="682"/>
      <c r="BQ24" s="682"/>
      <c r="BR24" s="682"/>
      <c r="BS24" s="688" t="s">
        <v>232</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372549</v>
      </c>
      <c r="CS24" s="669"/>
      <c r="CT24" s="669"/>
      <c r="CU24" s="669"/>
      <c r="CV24" s="669"/>
      <c r="CW24" s="669"/>
      <c r="CX24" s="669"/>
      <c r="CY24" s="670"/>
      <c r="CZ24" s="673">
        <v>25</v>
      </c>
      <c r="DA24" s="674"/>
      <c r="DB24" s="674"/>
      <c r="DC24" s="693"/>
      <c r="DD24" s="714">
        <v>343304</v>
      </c>
      <c r="DE24" s="669"/>
      <c r="DF24" s="669"/>
      <c r="DG24" s="669"/>
      <c r="DH24" s="669"/>
      <c r="DI24" s="669"/>
      <c r="DJ24" s="669"/>
      <c r="DK24" s="670"/>
      <c r="DL24" s="714">
        <v>335384</v>
      </c>
      <c r="DM24" s="669"/>
      <c r="DN24" s="669"/>
      <c r="DO24" s="669"/>
      <c r="DP24" s="669"/>
      <c r="DQ24" s="669"/>
      <c r="DR24" s="669"/>
      <c r="DS24" s="669"/>
      <c r="DT24" s="669"/>
      <c r="DU24" s="669"/>
      <c r="DV24" s="670"/>
      <c r="DW24" s="673">
        <v>48.1</v>
      </c>
      <c r="DX24" s="674"/>
      <c r="DY24" s="674"/>
      <c r="DZ24" s="674"/>
      <c r="EA24" s="674"/>
      <c r="EB24" s="674"/>
      <c r="EC24" s="675"/>
    </row>
    <row r="25" spans="2:133" ht="11.25" customHeight="1" x14ac:dyDescent="0.2">
      <c r="B25" s="676" t="s">
        <v>293</v>
      </c>
      <c r="C25" s="677"/>
      <c r="D25" s="677"/>
      <c r="E25" s="677"/>
      <c r="F25" s="677"/>
      <c r="G25" s="677"/>
      <c r="H25" s="677"/>
      <c r="I25" s="677"/>
      <c r="J25" s="677"/>
      <c r="K25" s="677"/>
      <c r="L25" s="677"/>
      <c r="M25" s="677"/>
      <c r="N25" s="677"/>
      <c r="O25" s="677"/>
      <c r="P25" s="677"/>
      <c r="Q25" s="678"/>
      <c r="R25" s="679">
        <v>185554</v>
      </c>
      <c r="S25" s="680"/>
      <c r="T25" s="680"/>
      <c r="U25" s="680"/>
      <c r="V25" s="680"/>
      <c r="W25" s="680"/>
      <c r="X25" s="680"/>
      <c r="Y25" s="681"/>
      <c r="Z25" s="682">
        <v>10.8</v>
      </c>
      <c r="AA25" s="682"/>
      <c r="AB25" s="682"/>
      <c r="AC25" s="682"/>
      <c r="AD25" s="683" t="s">
        <v>129</v>
      </c>
      <c r="AE25" s="683"/>
      <c r="AF25" s="683"/>
      <c r="AG25" s="683"/>
      <c r="AH25" s="683"/>
      <c r="AI25" s="683"/>
      <c r="AJ25" s="683"/>
      <c r="AK25" s="683"/>
      <c r="AL25" s="684" t="s">
        <v>232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214200</v>
      </c>
      <c r="CS25" s="703"/>
      <c r="CT25" s="703"/>
      <c r="CU25" s="703"/>
      <c r="CV25" s="703"/>
      <c r="CW25" s="703"/>
      <c r="CX25" s="703"/>
      <c r="CY25" s="704"/>
      <c r="CZ25" s="684">
        <v>14.4</v>
      </c>
      <c r="DA25" s="715"/>
      <c r="DB25" s="715"/>
      <c r="DC25" s="717"/>
      <c r="DD25" s="688">
        <v>207991</v>
      </c>
      <c r="DE25" s="703"/>
      <c r="DF25" s="703"/>
      <c r="DG25" s="703"/>
      <c r="DH25" s="703"/>
      <c r="DI25" s="703"/>
      <c r="DJ25" s="703"/>
      <c r="DK25" s="704"/>
      <c r="DL25" s="688">
        <v>200071</v>
      </c>
      <c r="DM25" s="703"/>
      <c r="DN25" s="703"/>
      <c r="DO25" s="703"/>
      <c r="DP25" s="703"/>
      <c r="DQ25" s="703"/>
      <c r="DR25" s="703"/>
      <c r="DS25" s="703"/>
      <c r="DT25" s="703"/>
      <c r="DU25" s="703"/>
      <c r="DV25" s="704"/>
      <c r="DW25" s="684">
        <v>28.7</v>
      </c>
      <c r="DX25" s="715"/>
      <c r="DY25" s="715"/>
      <c r="DZ25" s="715"/>
      <c r="EA25" s="715"/>
      <c r="EB25" s="715"/>
      <c r="EC25" s="716"/>
    </row>
    <row r="26" spans="2:133" ht="11.25" customHeight="1" x14ac:dyDescent="0.2">
      <c r="B26" s="676" t="s">
        <v>296</v>
      </c>
      <c r="C26" s="677"/>
      <c r="D26" s="677"/>
      <c r="E26" s="677"/>
      <c r="F26" s="677"/>
      <c r="G26" s="677"/>
      <c r="H26" s="677"/>
      <c r="I26" s="677"/>
      <c r="J26" s="677"/>
      <c r="K26" s="677"/>
      <c r="L26" s="677"/>
      <c r="M26" s="677"/>
      <c r="N26" s="677"/>
      <c r="O26" s="677"/>
      <c r="P26" s="677"/>
      <c r="Q26" s="678"/>
      <c r="R26" s="679">
        <v>521</v>
      </c>
      <c r="S26" s="680"/>
      <c r="T26" s="680"/>
      <c r="U26" s="680"/>
      <c r="V26" s="680"/>
      <c r="W26" s="680"/>
      <c r="X26" s="680"/>
      <c r="Y26" s="681"/>
      <c r="Z26" s="682">
        <v>0</v>
      </c>
      <c r="AA26" s="682"/>
      <c r="AB26" s="682"/>
      <c r="AC26" s="682"/>
      <c r="AD26" s="683" t="s">
        <v>232</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118137</v>
      </c>
      <c r="CS26" s="680"/>
      <c r="CT26" s="680"/>
      <c r="CU26" s="680"/>
      <c r="CV26" s="680"/>
      <c r="CW26" s="680"/>
      <c r="CX26" s="680"/>
      <c r="CY26" s="681"/>
      <c r="CZ26" s="684">
        <v>7.9</v>
      </c>
      <c r="DA26" s="715"/>
      <c r="DB26" s="715"/>
      <c r="DC26" s="717"/>
      <c r="DD26" s="688">
        <v>113921</v>
      </c>
      <c r="DE26" s="680"/>
      <c r="DF26" s="680"/>
      <c r="DG26" s="680"/>
      <c r="DH26" s="680"/>
      <c r="DI26" s="680"/>
      <c r="DJ26" s="680"/>
      <c r="DK26" s="681"/>
      <c r="DL26" s="688" t="s">
        <v>232</v>
      </c>
      <c r="DM26" s="680"/>
      <c r="DN26" s="680"/>
      <c r="DO26" s="680"/>
      <c r="DP26" s="680"/>
      <c r="DQ26" s="680"/>
      <c r="DR26" s="680"/>
      <c r="DS26" s="680"/>
      <c r="DT26" s="680"/>
      <c r="DU26" s="680"/>
      <c r="DV26" s="681"/>
      <c r="DW26" s="684" t="s">
        <v>232</v>
      </c>
      <c r="DX26" s="715"/>
      <c r="DY26" s="715"/>
      <c r="DZ26" s="715"/>
      <c r="EA26" s="715"/>
      <c r="EB26" s="715"/>
      <c r="EC26" s="716"/>
    </row>
    <row r="27" spans="2:133" ht="11.25" customHeight="1" x14ac:dyDescent="0.2">
      <c r="B27" s="676" t="s">
        <v>299</v>
      </c>
      <c r="C27" s="677"/>
      <c r="D27" s="677"/>
      <c r="E27" s="677"/>
      <c r="F27" s="677"/>
      <c r="G27" s="677"/>
      <c r="H27" s="677"/>
      <c r="I27" s="677"/>
      <c r="J27" s="677"/>
      <c r="K27" s="677"/>
      <c r="L27" s="677"/>
      <c r="M27" s="677"/>
      <c r="N27" s="677"/>
      <c r="O27" s="677"/>
      <c r="P27" s="677"/>
      <c r="Q27" s="678"/>
      <c r="R27" s="679">
        <v>41859</v>
      </c>
      <c r="S27" s="680"/>
      <c r="T27" s="680"/>
      <c r="U27" s="680"/>
      <c r="V27" s="680"/>
      <c r="W27" s="680"/>
      <c r="X27" s="680"/>
      <c r="Y27" s="681"/>
      <c r="Z27" s="682">
        <v>2.4</v>
      </c>
      <c r="AA27" s="682"/>
      <c r="AB27" s="682"/>
      <c r="AC27" s="682"/>
      <c r="AD27" s="683" t="s">
        <v>129</v>
      </c>
      <c r="AE27" s="683"/>
      <c r="AF27" s="683"/>
      <c r="AG27" s="683"/>
      <c r="AH27" s="683"/>
      <c r="AI27" s="683"/>
      <c r="AJ27" s="683"/>
      <c r="AK27" s="683"/>
      <c r="AL27" s="684" t="s">
        <v>129</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49449</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33331</v>
      </c>
      <c r="CS27" s="703"/>
      <c r="CT27" s="703"/>
      <c r="CU27" s="703"/>
      <c r="CV27" s="703"/>
      <c r="CW27" s="703"/>
      <c r="CX27" s="703"/>
      <c r="CY27" s="704"/>
      <c r="CZ27" s="684">
        <v>2.2000000000000002</v>
      </c>
      <c r="DA27" s="715"/>
      <c r="DB27" s="715"/>
      <c r="DC27" s="717"/>
      <c r="DD27" s="688">
        <v>10295</v>
      </c>
      <c r="DE27" s="703"/>
      <c r="DF27" s="703"/>
      <c r="DG27" s="703"/>
      <c r="DH27" s="703"/>
      <c r="DI27" s="703"/>
      <c r="DJ27" s="703"/>
      <c r="DK27" s="704"/>
      <c r="DL27" s="688">
        <v>10295</v>
      </c>
      <c r="DM27" s="703"/>
      <c r="DN27" s="703"/>
      <c r="DO27" s="703"/>
      <c r="DP27" s="703"/>
      <c r="DQ27" s="703"/>
      <c r="DR27" s="703"/>
      <c r="DS27" s="703"/>
      <c r="DT27" s="703"/>
      <c r="DU27" s="703"/>
      <c r="DV27" s="704"/>
      <c r="DW27" s="684">
        <v>1.5</v>
      </c>
      <c r="DX27" s="715"/>
      <c r="DY27" s="715"/>
      <c r="DZ27" s="715"/>
      <c r="EA27" s="715"/>
      <c r="EB27" s="715"/>
      <c r="EC27" s="716"/>
    </row>
    <row r="28" spans="2:133" ht="11.25" customHeight="1" x14ac:dyDescent="0.2">
      <c r="B28" s="721" t="s">
        <v>302</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232</v>
      </c>
      <c r="AE28" s="683"/>
      <c r="AF28" s="683"/>
      <c r="AG28" s="683"/>
      <c r="AH28" s="683"/>
      <c r="AI28" s="683"/>
      <c r="AJ28" s="683"/>
      <c r="AK28" s="683"/>
      <c r="AL28" s="684" t="s">
        <v>247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125018</v>
      </c>
      <c r="CS28" s="680"/>
      <c r="CT28" s="680"/>
      <c r="CU28" s="680"/>
      <c r="CV28" s="680"/>
      <c r="CW28" s="680"/>
      <c r="CX28" s="680"/>
      <c r="CY28" s="681"/>
      <c r="CZ28" s="684">
        <v>8.4</v>
      </c>
      <c r="DA28" s="715"/>
      <c r="DB28" s="715"/>
      <c r="DC28" s="717"/>
      <c r="DD28" s="688">
        <v>125018</v>
      </c>
      <c r="DE28" s="680"/>
      <c r="DF28" s="680"/>
      <c r="DG28" s="680"/>
      <c r="DH28" s="680"/>
      <c r="DI28" s="680"/>
      <c r="DJ28" s="680"/>
      <c r="DK28" s="681"/>
      <c r="DL28" s="688">
        <v>125018</v>
      </c>
      <c r="DM28" s="680"/>
      <c r="DN28" s="680"/>
      <c r="DO28" s="680"/>
      <c r="DP28" s="680"/>
      <c r="DQ28" s="680"/>
      <c r="DR28" s="680"/>
      <c r="DS28" s="680"/>
      <c r="DT28" s="680"/>
      <c r="DU28" s="680"/>
      <c r="DV28" s="681"/>
      <c r="DW28" s="684">
        <v>17.899999999999999</v>
      </c>
      <c r="DX28" s="715"/>
      <c r="DY28" s="715"/>
      <c r="DZ28" s="715"/>
      <c r="EA28" s="715"/>
      <c r="EB28" s="715"/>
      <c r="EC28" s="716"/>
    </row>
    <row r="29" spans="2:133" ht="11.25" customHeight="1" x14ac:dyDescent="0.2">
      <c r="B29" s="676" t="s">
        <v>304</v>
      </c>
      <c r="C29" s="677"/>
      <c r="D29" s="677"/>
      <c r="E29" s="677"/>
      <c r="F29" s="677"/>
      <c r="G29" s="677"/>
      <c r="H29" s="677"/>
      <c r="I29" s="677"/>
      <c r="J29" s="677"/>
      <c r="K29" s="677"/>
      <c r="L29" s="677"/>
      <c r="M29" s="677"/>
      <c r="N29" s="677"/>
      <c r="O29" s="677"/>
      <c r="P29" s="677"/>
      <c r="Q29" s="678"/>
      <c r="R29" s="679">
        <v>21851</v>
      </c>
      <c r="S29" s="680"/>
      <c r="T29" s="680"/>
      <c r="U29" s="680"/>
      <c r="V29" s="680"/>
      <c r="W29" s="680"/>
      <c r="X29" s="680"/>
      <c r="Y29" s="681"/>
      <c r="Z29" s="682">
        <v>1.3</v>
      </c>
      <c r="AA29" s="682"/>
      <c r="AB29" s="682"/>
      <c r="AC29" s="682"/>
      <c r="AD29" s="683" t="s">
        <v>232</v>
      </c>
      <c r="AE29" s="683"/>
      <c r="AF29" s="683"/>
      <c r="AG29" s="683"/>
      <c r="AH29" s="683"/>
      <c r="AI29" s="683"/>
      <c r="AJ29" s="683"/>
      <c r="AK29" s="683"/>
      <c r="AL29" s="684" t="s">
        <v>129</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125018</v>
      </c>
      <c r="CS29" s="703"/>
      <c r="CT29" s="703"/>
      <c r="CU29" s="703"/>
      <c r="CV29" s="703"/>
      <c r="CW29" s="703"/>
      <c r="CX29" s="703"/>
      <c r="CY29" s="704"/>
      <c r="CZ29" s="684">
        <v>8.4</v>
      </c>
      <c r="DA29" s="715"/>
      <c r="DB29" s="715"/>
      <c r="DC29" s="717"/>
      <c r="DD29" s="688">
        <v>125018</v>
      </c>
      <c r="DE29" s="703"/>
      <c r="DF29" s="703"/>
      <c r="DG29" s="703"/>
      <c r="DH29" s="703"/>
      <c r="DI29" s="703"/>
      <c r="DJ29" s="703"/>
      <c r="DK29" s="704"/>
      <c r="DL29" s="688">
        <v>125018</v>
      </c>
      <c r="DM29" s="703"/>
      <c r="DN29" s="703"/>
      <c r="DO29" s="703"/>
      <c r="DP29" s="703"/>
      <c r="DQ29" s="703"/>
      <c r="DR29" s="703"/>
      <c r="DS29" s="703"/>
      <c r="DT29" s="703"/>
      <c r="DU29" s="703"/>
      <c r="DV29" s="704"/>
      <c r="DW29" s="684">
        <v>17.899999999999999</v>
      </c>
      <c r="DX29" s="715"/>
      <c r="DY29" s="715"/>
      <c r="DZ29" s="715"/>
      <c r="EA29" s="715"/>
      <c r="EB29" s="715"/>
      <c r="EC29" s="716"/>
    </row>
    <row r="30" spans="2:133" ht="11.25" customHeight="1" x14ac:dyDescent="0.2">
      <c r="B30" s="676" t="s">
        <v>309</v>
      </c>
      <c r="C30" s="677"/>
      <c r="D30" s="677"/>
      <c r="E30" s="677"/>
      <c r="F30" s="677"/>
      <c r="G30" s="677"/>
      <c r="H30" s="677"/>
      <c r="I30" s="677"/>
      <c r="J30" s="677"/>
      <c r="K30" s="677"/>
      <c r="L30" s="677"/>
      <c r="M30" s="677"/>
      <c r="N30" s="677"/>
      <c r="O30" s="677"/>
      <c r="P30" s="677"/>
      <c r="Q30" s="678"/>
      <c r="R30" s="679">
        <v>5450</v>
      </c>
      <c r="S30" s="680"/>
      <c r="T30" s="680"/>
      <c r="U30" s="680"/>
      <c r="V30" s="680"/>
      <c r="W30" s="680"/>
      <c r="X30" s="680"/>
      <c r="Y30" s="681"/>
      <c r="Z30" s="682">
        <v>0.3</v>
      </c>
      <c r="AA30" s="682"/>
      <c r="AB30" s="682"/>
      <c r="AC30" s="682"/>
      <c r="AD30" s="683">
        <v>1377</v>
      </c>
      <c r="AE30" s="683"/>
      <c r="AF30" s="683"/>
      <c r="AG30" s="683"/>
      <c r="AH30" s="683"/>
      <c r="AI30" s="683"/>
      <c r="AJ30" s="683"/>
      <c r="AK30" s="683"/>
      <c r="AL30" s="684">
        <v>0.2</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39">
        <v>98.3</v>
      </c>
      <c r="BH30" s="740"/>
      <c r="BI30" s="740"/>
      <c r="BJ30" s="740"/>
      <c r="BK30" s="740"/>
      <c r="BL30" s="740"/>
      <c r="BM30" s="674">
        <v>92.5</v>
      </c>
      <c r="BN30" s="740"/>
      <c r="BO30" s="740"/>
      <c r="BP30" s="740"/>
      <c r="BQ30" s="741"/>
      <c r="BR30" s="739">
        <v>97.1</v>
      </c>
      <c r="BS30" s="740"/>
      <c r="BT30" s="740"/>
      <c r="BU30" s="740"/>
      <c r="BV30" s="740"/>
      <c r="BW30" s="740"/>
      <c r="BX30" s="674">
        <v>91.8</v>
      </c>
      <c r="BY30" s="740"/>
      <c r="BZ30" s="740"/>
      <c r="CA30" s="740"/>
      <c r="CB30" s="741"/>
      <c r="CD30" s="744"/>
      <c r="CE30" s="745"/>
      <c r="CF30" s="694" t="s">
        <v>312</v>
      </c>
      <c r="CG30" s="695"/>
      <c r="CH30" s="695"/>
      <c r="CI30" s="695"/>
      <c r="CJ30" s="695"/>
      <c r="CK30" s="695"/>
      <c r="CL30" s="695"/>
      <c r="CM30" s="695"/>
      <c r="CN30" s="695"/>
      <c r="CO30" s="695"/>
      <c r="CP30" s="695"/>
      <c r="CQ30" s="696"/>
      <c r="CR30" s="679">
        <v>118777</v>
      </c>
      <c r="CS30" s="680"/>
      <c r="CT30" s="680"/>
      <c r="CU30" s="680"/>
      <c r="CV30" s="680"/>
      <c r="CW30" s="680"/>
      <c r="CX30" s="680"/>
      <c r="CY30" s="681"/>
      <c r="CZ30" s="684">
        <v>8</v>
      </c>
      <c r="DA30" s="715"/>
      <c r="DB30" s="715"/>
      <c r="DC30" s="717"/>
      <c r="DD30" s="688">
        <v>118777</v>
      </c>
      <c r="DE30" s="680"/>
      <c r="DF30" s="680"/>
      <c r="DG30" s="680"/>
      <c r="DH30" s="680"/>
      <c r="DI30" s="680"/>
      <c r="DJ30" s="680"/>
      <c r="DK30" s="681"/>
      <c r="DL30" s="688">
        <v>118777</v>
      </c>
      <c r="DM30" s="680"/>
      <c r="DN30" s="680"/>
      <c r="DO30" s="680"/>
      <c r="DP30" s="680"/>
      <c r="DQ30" s="680"/>
      <c r="DR30" s="680"/>
      <c r="DS30" s="680"/>
      <c r="DT30" s="680"/>
      <c r="DU30" s="680"/>
      <c r="DV30" s="681"/>
      <c r="DW30" s="684">
        <v>17</v>
      </c>
      <c r="DX30" s="715"/>
      <c r="DY30" s="715"/>
      <c r="DZ30" s="715"/>
      <c r="EA30" s="715"/>
      <c r="EB30" s="715"/>
      <c r="EC30" s="716"/>
    </row>
    <row r="31" spans="2:133" ht="11.25" customHeight="1" x14ac:dyDescent="0.2">
      <c r="B31" s="676" t="s">
        <v>313</v>
      </c>
      <c r="C31" s="677"/>
      <c r="D31" s="677"/>
      <c r="E31" s="677"/>
      <c r="F31" s="677"/>
      <c r="G31" s="677"/>
      <c r="H31" s="677"/>
      <c r="I31" s="677"/>
      <c r="J31" s="677"/>
      <c r="K31" s="677"/>
      <c r="L31" s="677"/>
      <c r="M31" s="677"/>
      <c r="N31" s="677"/>
      <c r="O31" s="677"/>
      <c r="P31" s="677"/>
      <c r="Q31" s="678"/>
      <c r="R31" s="679">
        <v>5829</v>
      </c>
      <c r="S31" s="680"/>
      <c r="T31" s="680"/>
      <c r="U31" s="680"/>
      <c r="V31" s="680"/>
      <c r="W31" s="680"/>
      <c r="X31" s="680"/>
      <c r="Y31" s="681"/>
      <c r="Z31" s="682">
        <v>0.3</v>
      </c>
      <c r="AA31" s="682"/>
      <c r="AB31" s="682"/>
      <c r="AC31" s="682"/>
      <c r="AD31" s="683" t="s">
        <v>232</v>
      </c>
      <c r="AE31" s="683"/>
      <c r="AF31" s="683"/>
      <c r="AG31" s="683"/>
      <c r="AH31" s="683"/>
      <c r="AI31" s="683"/>
      <c r="AJ31" s="683"/>
      <c r="AK31" s="683"/>
      <c r="AL31" s="684" t="s">
        <v>129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98.4</v>
      </c>
      <c r="BH31" s="703"/>
      <c r="BI31" s="703"/>
      <c r="BJ31" s="703"/>
      <c r="BK31" s="703"/>
      <c r="BL31" s="703"/>
      <c r="BM31" s="685">
        <v>94.6</v>
      </c>
      <c r="BN31" s="737"/>
      <c r="BO31" s="737"/>
      <c r="BP31" s="737"/>
      <c r="BQ31" s="738"/>
      <c r="BR31" s="736">
        <v>96.9</v>
      </c>
      <c r="BS31" s="703"/>
      <c r="BT31" s="703"/>
      <c r="BU31" s="703"/>
      <c r="BV31" s="703"/>
      <c r="BW31" s="703"/>
      <c r="BX31" s="685">
        <v>92.9</v>
      </c>
      <c r="BY31" s="737"/>
      <c r="BZ31" s="737"/>
      <c r="CA31" s="737"/>
      <c r="CB31" s="738"/>
      <c r="CD31" s="744"/>
      <c r="CE31" s="745"/>
      <c r="CF31" s="694" t="s">
        <v>316</v>
      </c>
      <c r="CG31" s="695"/>
      <c r="CH31" s="695"/>
      <c r="CI31" s="695"/>
      <c r="CJ31" s="695"/>
      <c r="CK31" s="695"/>
      <c r="CL31" s="695"/>
      <c r="CM31" s="695"/>
      <c r="CN31" s="695"/>
      <c r="CO31" s="695"/>
      <c r="CP31" s="695"/>
      <c r="CQ31" s="696"/>
      <c r="CR31" s="679">
        <v>6241</v>
      </c>
      <c r="CS31" s="703"/>
      <c r="CT31" s="703"/>
      <c r="CU31" s="703"/>
      <c r="CV31" s="703"/>
      <c r="CW31" s="703"/>
      <c r="CX31" s="703"/>
      <c r="CY31" s="704"/>
      <c r="CZ31" s="684">
        <v>0.4</v>
      </c>
      <c r="DA31" s="715"/>
      <c r="DB31" s="715"/>
      <c r="DC31" s="717"/>
      <c r="DD31" s="688">
        <v>6241</v>
      </c>
      <c r="DE31" s="703"/>
      <c r="DF31" s="703"/>
      <c r="DG31" s="703"/>
      <c r="DH31" s="703"/>
      <c r="DI31" s="703"/>
      <c r="DJ31" s="703"/>
      <c r="DK31" s="704"/>
      <c r="DL31" s="688">
        <v>6241</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2">
      <c r="B32" s="676" t="s">
        <v>317</v>
      </c>
      <c r="C32" s="677"/>
      <c r="D32" s="677"/>
      <c r="E32" s="677"/>
      <c r="F32" s="677"/>
      <c r="G32" s="677"/>
      <c r="H32" s="677"/>
      <c r="I32" s="677"/>
      <c r="J32" s="677"/>
      <c r="K32" s="677"/>
      <c r="L32" s="677"/>
      <c r="M32" s="677"/>
      <c r="N32" s="677"/>
      <c r="O32" s="677"/>
      <c r="P32" s="677"/>
      <c r="Q32" s="678"/>
      <c r="R32" s="679">
        <v>8016</v>
      </c>
      <c r="S32" s="680"/>
      <c r="T32" s="680"/>
      <c r="U32" s="680"/>
      <c r="V32" s="680"/>
      <c r="W32" s="680"/>
      <c r="X32" s="680"/>
      <c r="Y32" s="681"/>
      <c r="Z32" s="682">
        <v>0.5</v>
      </c>
      <c r="AA32" s="682"/>
      <c r="AB32" s="682"/>
      <c r="AC32" s="682"/>
      <c r="AD32" s="683" t="s">
        <v>129</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96.4</v>
      </c>
      <c r="BH32" s="749"/>
      <c r="BI32" s="749"/>
      <c r="BJ32" s="749"/>
      <c r="BK32" s="749"/>
      <c r="BL32" s="749"/>
      <c r="BM32" s="750">
        <v>83.2</v>
      </c>
      <c r="BN32" s="749"/>
      <c r="BO32" s="749"/>
      <c r="BP32" s="749"/>
      <c r="BQ32" s="751"/>
      <c r="BR32" s="748">
        <v>94.6</v>
      </c>
      <c r="BS32" s="749"/>
      <c r="BT32" s="749"/>
      <c r="BU32" s="749"/>
      <c r="BV32" s="749"/>
      <c r="BW32" s="749"/>
      <c r="BX32" s="750">
        <v>83.3</v>
      </c>
      <c r="BY32" s="749"/>
      <c r="BZ32" s="749"/>
      <c r="CA32" s="749"/>
      <c r="CB32" s="751"/>
      <c r="CD32" s="746"/>
      <c r="CE32" s="747"/>
      <c r="CF32" s="694" t="s">
        <v>319</v>
      </c>
      <c r="CG32" s="695"/>
      <c r="CH32" s="695"/>
      <c r="CI32" s="695"/>
      <c r="CJ32" s="695"/>
      <c r="CK32" s="695"/>
      <c r="CL32" s="695"/>
      <c r="CM32" s="695"/>
      <c r="CN32" s="695"/>
      <c r="CO32" s="695"/>
      <c r="CP32" s="695"/>
      <c r="CQ32" s="696"/>
      <c r="CR32" s="679" t="s">
        <v>129</v>
      </c>
      <c r="CS32" s="680"/>
      <c r="CT32" s="680"/>
      <c r="CU32" s="680"/>
      <c r="CV32" s="680"/>
      <c r="CW32" s="680"/>
      <c r="CX32" s="680"/>
      <c r="CY32" s="681"/>
      <c r="CZ32" s="684" t="s">
        <v>232</v>
      </c>
      <c r="DA32" s="715"/>
      <c r="DB32" s="715"/>
      <c r="DC32" s="717"/>
      <c r="DD32" s="688" t="s">
        <v>232</v>
      </c>
      <c r="DE32" s="680"/>
      <c r="DF32" s="680"/>
      <c r="DG32" s="680"/>
      <c r="DH32" s="680"/>
      <c r="DI32" s="680"/>
      <c r="DJ32" s="680"/>
      <c r="DK32" s="681"/>
      <c r="DL32" s="688" t="s">
        <v>129</v>
      </c>
      <c r="DM32" s="680"/>
      <c r="DN32" s="680"/>
      <c r="DO32" s="680"/>
      <c r="DP32" s="680"/>
      <c r="DQ32" s="680"/>
      <c r="DR32" s="680"/>
      <c r="DS32" s="680"/>
      <c r="DT32" s="680"/>
      <c r="DU32" s="680"/>
      <c r="DV32" s="681"/>
      <c r="DW32" s="684" t="s">
        <v>232</v>
      </c>
      <c r="DX32" s="715"/>
      <c r="DY32" s="715"/>
      <c r="DZ32" s="715"/>
      <c r="EA32" s="715"/>
      <c r="EB32" s="715"/>
      <c r="EC32" s="716"/>
    </row>
    <row r="33" spans="2:133" ht="11.25" customHeight="1" x14ac:dyDescent="0.2">
      <c r="B33" s="676" t="s">
        <v>320</v>
      </c>
      <c r="C33" s="677"/>
      <c r="D33" s="677"/>
      <c r="E33" s="677"/>
      <c r="F33" s="677"/>
      <c r="G33" s="677"/>
      <c r="H33" s="677"/>
      <c r="I33" s="677"/>
      <c r="J33" s="677"/>
      <c r="K33" s="677"/>
      <c r="L33" s="677"/>
      <c r="M33" s="677"/>
      <c r="N33" s="677"/>
      <c r="O33" s="677"/>
      <c r="P33" s="677"/>
      <c r="Q33" s="678"/>
      <c r="R33" s="679">
        <v>404184</v>
      </c>
      <c r="S33" s="680"/>
      <c r="T33" s="680"/>
      <c r="U33" s="680"/>
      <c r="V33" s="680"/>
      <c r="W33" s="680"/>
      <c r="X33" s="680"/>
      <c r="Y33" s="681"/>
      <c r="Z33" s="682">
        <v>23.5</v>
      </c>
      <c r="AA33" s="682"/>
      <c r="AB33" s="682"/>
      <c r="AC33" s="682"/>
      <c r="AD33" s="683" t="s">
        <v>129</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992439</v>
      </c>
      <c r="CS33" s="703"/>
      <c r="CT33" s="703"/>
      <c r="CU33" s="703"/>
      <c r="CV33" s="703"/>
      <c r="CW33" s="703"/>
      <c r="CX33" s="703"/>
      <c r="CY33" s="704"/>
      <c r="CZ33" s="684">
        <v>66.599999999999994</v>
      </c>
      <c r="DA33" s="715"/>
      <c r="DB33" s="715"/>
      <c r="DC33" s="717"/>
      <c r="DD33" s="688">
        <v>633587</v>
      </c>
      <c r="DE33" s="703"/>
      <c r="DF33" s="703"/>
      <c r="DG33" s="703"/>
      <c r="DH33" s="703"/>
      <c r="DI33" s="703"/>
      <c r="DJ33" s="703"/>
      <c r="DK33" s="704"/>
      <c r="DL33" s="688">
        <v>274313</v>
      </c>
      <c r="DM33" s="703"/>
      <c r="DN33" s="703"/>
      <c r="DO33" s="703"/>
      <c r="DP33" s="703"/>
      <c r="DQ33" s="703"/>
      <c r="DR33" s="703"/>
      <c r="DS33" s="703"/>
      <c r="DT33" s="703"/>
      <c r="DU33" s="703"/>
      <c r="DV33" s="704"/>
      <c r="DW33" s="684">
        <v>39.299999999999997</v>
      </c>
      <c r="DX33" s="715"/>
      <c r="DY33" s="715"/>
      <c r="DZ33" s="715"/>
      <c r="EA33" s="715"/>
      <c r="EB33" s="715"/>
      <c r="EC33" s="716"/>
    </row>
    <row r="34" spans="2:133" ht="11.25" customHeight="1" x14ac:dyDescent="0.2">
      <c r="B34" s="676" t="s">
        <v>322</v>
      </c>
      <c r="C34" s="677"/>
      <c r="D34" s="677"/>
      <c r="E34" s="677"/>
      <c r="F34" s="677"/>
      <c r="G34" s="677"/>
      <c r="H34" s="677"/>
      <c r="I34" s="677"/>
      <c r="J34" s="677"/>
      <c r="K34" s="677"/>
      <c r="L34" s="677"/>
      <c r="M34" s="677"/>
      <c r="N34" s="677"/>
      <c r="O34" s="677"/>
      <c r="P34" s="677"/>
      <c r="Q34" s="678"/>
      <c r="R34" s="679">
        <v>113415</v>
      </c>
      <c r="S34" s="680"/>
      <c r="T34" s="680"/>
      <c r="U34" s="680"/>
      <c r="V34" s="680"/>
      <c r="W34" s="680"/>
      <c r="X34" s="680"/>
      <c r="Y34" s="681"/>
      <c r="Z34" s="682">
        <v>6.6</v>
      </c>
      <c r="AA34" s="682"/>
      <c r="AB34" s="682"/>
      <c r="AC34" s="682"/>
      <c r="AD34" s="683">
        <v>15466</v>
      </c>
      <c r="AE34" s="683"/>
      <c r="AF34" s="683"/>
      <c r="AG34" s="683"/>
      <c r="AH34" s="683"/>
      <c r="AI34" s="683"/>
      <c r="AJ34" s="683"/>
      <c r="AK34" s="683"/>
      <c r="AL34" s="684">
        <v>2.2999999999999998</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463964</v>
      </c>
      <c r="CS34" s="680"/>
      <c r="CT34" s="680"/>
      <c r="CU34" s="680"/>
      <c r="CV34" s="680"/>
      <c r="CW34" s="680"/>
      <c r="CX34" s="680"/>
      <c r="CY34" s="681"/>
      <c r="CZ34" s="684">
        <v>31.2</v>
      </c>
      <c r="DA34" s="715"/>
      <c r="DB34" s="715"/>
      <c r="DC34" s="717"/>
      <c r="DD34" s="688">
        <v>234219</v>
      </c>
      <c r="DE34" s="680"/>
      <c r="DF34" s="680"/>
      <c r="DG34" s="680"/>
      <c r="DH34" s="680"/>
      <c r="DI34" s="680"/>
      <c r="DJ34" s="680"/>
      <c r="DK34" s="681"/>
      <c r="DL34" s="688">
        <v>127528</v>
      </c>
      <c r="DM34" s="680"/>
      <c r="DN34" s="680"/>
      <c r="DO34" s="680"/>
      <c r="DP34" s="680"/>
      <c r="DQ34" s="680"/>
      <c r="DR34" s="680"/>
      <c r="DS34" s="680"/>
      <c r="DT34" s="680"/>
      <c r="DU34" s="680"/>
      <c r="DV34" s="681"/>
      <c r="DW34" s="684">
        <v>18.3</v>
      </c>
      <c r="DX34" s="715"/>
      <c r="DY34" s="715"/>
      <c r="DZ34" s="715"/>
      <c r="EA34" s="715"/>
      <c r="EB34" s="715"/>
      <c r="EC34" s="716"/>
    </row>
    <row r="35" spans="2:133" ht="11.25" customHeight="1" x14ac:dyDescent="0.2">
      <c r="B35" s="676" t="s">
        <v>326</v>
      </c>
      <c r="C35" s="677"/>
      <c r="D35" s="677"/>
      <c r="E35" s="677"/>
      <c r="F35" s="677"/>
      <c r="G35" s="677"/>
      <c r="H35" s="677"/>
      <c r="I35" s="677"/>
      <c r="J35" s="677"/>
      <c r="K35" s="677"/>
      <c r="L35" s="677"/>
      <c r="M35" s="677"/>
      <c r="N35" s="677"/>
      <c r="O35" s="677"/>
      <c r="P35" s="677"/>
      <c r="Q35" s="678"/>
      <c r="R35" s="679">
        <v>107744</v>
      </c>
      <c r="S35" s="680"/>
      <c r="T35" s="680"/>
      <c r="U35" s="680"/>
      <c r="V35" s="680"/>
      <c r="W35" s="680"/>
      <c r="X35" s="680"/>
      <c r="Y35" s="681"/>
      <c r="Z35" s="682">
        <v>6.3</v>
      </c>
      <c r="AA35" s="682"/>
      <c r="AB35" s="682"/>
      <c r="AC35" s="682"/>
      <c r="AD35" s="683" t="s">
        <v>129</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267907</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2405</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33231</v>
      </c>
      <c r="CS35" s="703"/>
      <c r="CT35" s="703"/>
      <c r="CU35" s="703"/>
      <c r="CV35" s="703"/>
      <c r="CW35" s="703"/>
      <c r="CX35" s="703"/>
      <c r="CY35" s="704"/>
      <c r="CZ35" s="684">
        <v>2.2000000000000002</v>
      </c>
      <c r="DA35" s="715"/>
      <c r="DB35" s="715"/>
      <c r="DC35" s="717"/>
      <c r="DD35" s="688">
        <v>31118</v>
      </c>
      <c r="DE35" s="703"/>
      <c r="DF35" s="703"/>
      <c r="DG35" s="703"/>
      <c r="DH35" s="703"/>
      <c r="DI35" s="703"/>
      <c r="DJ35" s="703"/>
      <c r="DK35" s="704"/>
      <c r="DL35" s="688">
        <v>2352</v>
      </c>
      <c r="DM35" s="703"/>
      <c r="DN35" s="703"/>
      <c r="DO35" s="703"/>
      <c r="DP35" s="703"/>
      <c r="DQ35" s="703"/>
      <c r="DR35" s="703"/>
      <c r="DS35" s="703"/>
      <c r="DT35" s="703"/>
      <c r="DU35" s="703"/>
      <c r="DV35" s="704"/>
      <c r="DW35" s="684">
        <v>0.3</v>
      </c>
      <c r="DX35" s="715"/>
      <c r="DY35" s="715"/>
      <c r="DZ35" s="715"/>
      <c r="EA35" s="715"/>
      <c r="EB35" s="715"/>
      <c r="EC35" s="716"/>
    </row>
    <row r="36" spans="2:133" ht="11.25" customHeight="1" x14ac:dyDescent="0.2">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232</v>
      </c>
      <c r="AA36" s="682"/>
      <c r="AB36" s="682"/>
      <c r="AC36" s="682"/>
      <c r="AD36" s="683" t="s">
        <v>232</v>
      </c>
      <c r="AE36" s="683"/>
      <c r="AF36" s="683"/>
      <c r="AG36" s="683"/>
      <c r="AH36" s="683"/>
      <c r="AI36" s="683"/>
      <c r="AJ36" s="683"/>
      <c r="AK36" s="683"/>
      <c r="AL36" s="684" t="s">
        <v>232</v>
      </c>
      <c r="AM36" s="685"/>
      <c r="AN36" s="685"/>
      <c r="AO36" s="686"/>
      <c r="AQ36" s="756" t="s">
        <v>331</v>
      </c>
      <c r="AR36" s="757"/>
      <c r="AS36" s="757"/>
      <c r="AT36" s="757"/>
      <c r="AU36" s="757"/>
      <c r="AV36" s="757"/>
      <c r="AW36" s="757"/>
      <c r="AX36" s="757"/>
      <c r="AY36" s="758"/>
      <c r="AZ36" s="679">
        <v>174900</v>
      </c>
      <c r="BA36" s="680"/>
      <c r="BB36" s="680"/>
      <c r="BC36" s="680"/>
      <c r="BD36" s="703"/>
      <c r="BE36" s="703"/>
      <c r="BF36" s="738"/>
      <c r="BG36" s="694" t="s">
        <v>332</v>
      </c>
      <c r="BH36" s="695"/>
      <c r="BI36" s="695"/>
      <c r="BJ36" s="695"/>
      <c r="BK36" s="695"/>
      <c r="BL36" s="695"/>
      <c r="BM36" s="695"/>
      <c r="BN36" s="695"/>
      <c r="BO36" s="695"/>
      <c r="BP36" s="695"/>
      <c r="BQ36" s="695"/>
      <c r="BR36" s="695"/>
      <c r="BS36" s="695"/>
      <c r="BT36" s="695"/>
      <c r="BU36" s="696"/>
      <c r="BV36" s="679">
        <v>2405</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165573</v>
      </c>
      <c r="CS36" s="680"/>
      <c r="CT36" s="680"/>
      <c r="CU36" s="680"/>
      <c r="CV36" s="680"/>
      <c r="CW36" s="680"/>
      <c r="CX36" s="680"/>
      <c r="CY36" s="681"/>
      <c r="CZ36" s="684">
        <v>11.1</v>
      </c>
      <c r="DA36" s="715"/>
      <c r="DB36" s="715"/>
      <c r="DC36" s="717"/>
      <c r="DD36" s="688">
        <v>135095</v>
      </c>
      <c r="DE36" s="680"/>
      <c r="DF36" s="680"/>
      <c r="DG36" s="680"/>
      <c r="DH36" s="680"/>
      <c r="DI36" s="680"/>
      <c r="DJ36" s="680"/>
      <c r="DK36" s="681"/>
      <c r="DL36" s="688">
        <v>99338</v>
      </c>
      <c r="DM36" s="680"/>
      <c r="DN36" s="680"/>
      <c r="DO36" s="680"/>
      <c r="DP36" s="680"/>
      <c r="DQ36" s="680"/>
      <c r="DR36" s="680"/>
      <c r="DS36" s="680"/>
      <c r="DT36" s="680"/>
      <c r="DU36" s="680"/>
      <c r="DV36" s="681"/>
      <c r="DW36" s="684">
        <v>14.2</v>
      </c>
      <c r="DX36" s="715"/>
      <c r="DY36" s="715"/>
      <c r="DZ36" s="715"/>
      <c r="EA36" s="715"/>
      <c r="EB36" s="715"/>
      <c r="EC36" s="716"/>
    </row>
    <row r="37" spans="2:133" ht="11.25" customHeight="1" x14ac:dyDescent="0.2">
      <c r="B37" s="676" t="s">
        <v>334</v>
      </c>
      <c r="C37" s="677"/>
      <c r="D37" s="677"/>
      <c r="E37" s="677"/>
      <c r="F37" s="677"/>
      <c r="G37" s="677"/>
      <c r="H37" s="677"/>
      <c r="I37" s="677"/>
      <c r="J37" s="677"/>
      <c r="K37" s="677"/>
      <c r="L37" s="677"/>
      <c r="M37" s="677"/>
      <c r="N37" s="677"/>
      <c r="O37" s="677"/>
      <c r="P37" s="677"/>
      <c r="Q37" s="678"/>
      <c r="R37" s="679">
        <v>23444</v>
      </c>
      <c r="S37" s="680"/>
      <c r="T37" s="680"/>
      <c r="U37" s="680"/>
      <c r="V37" s="680"/>
      <c r="W37" s="680"/>
      <c r="X37" s="680"/>
      <c r="Y37" s="681"/>
      <c r="Z37" s="682">
        <v>1.4</v>
      </c>
      <c r="AA37" s="682"/>
      <c r="AB37" s="682"/>
      <c r="AC37" s="682"/>
      <c r="AD37" s="683" t="s">
        <v>232</v>
      </c>
      <c r="AE37" s="683"/>
      <c r="AF37" s="683"/>
      <c r="AG37" s="683"/>
      <c r="AH37" s="683"/>
      <c r="AI37" s="683"/>
      <c r="AJ37" s="683"/>
      <c r="AK37" s="683"/>
      <c r="AL37" s="684" t="s">
        <v>129</v>
      </c>
      <c r="AM37" s="685"/>
      <c r="AN37" s="685"/>
      <c r="AO37" s="686"/>
      <c r="AQ37" s="756" t="s">
        <v>335</v>
      </c>
      <c r="AR37" s="757"/>
      <c r="AS37" s="757"/>
      <c r="AT37" s="757"/>
      <c r="AU37" s="757"/>
      <c r="AV37" s="757"/>
      <c r="AW37" s="757"/>
      <c r="AX37" s="757"/>
      <c r="AY37" s="758"/>
      <c r="AZ37" s="679">
        <v>40000</v>
      </c>
      <c r="BA37" s="680"/>
      <c r="BB37" s="680"/>
      <c r="BC37" s="680"/>
      <c r="BD37" s="703"/>
      <c r="BE37" s="703"/>
      <c r="BF37" s="738"/>
      <c r="BG37" s="694" t="s">
        <v>336</v>
      </c>
      <c r="BH37" s="695"/>
      <c r="BI37" s="695"/>
      <c r="BJ37" s="695"/>
      <c r="BK37" s="695"/>
      <c r="BL37" s="695"/>
      <c r="BM37" s="695"/>
      <c r="BN37" s="695"/>
      <c r="BO37" s="695"/>
      <c r="BP37" s="695"/>
      <c r="BQ37" s="695"/>
      <c r="BR37" s="695"/>
      <c r="BS37" s="695"/>
      <c r="BT37" s="695"/>
      <c r="BU37" s="696"/>
      <c r="BV37" s="679">
        <v>101</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5606</v>
      </c>
      <c r="CS37" s="703"/>
      <c r="CT37" s="703"/>
      <c r="CU37" s="703"/>
      <c r="CV37" s="703"/>
      <c r="CW37" s="703"/>
      <c r="CX37" s="703"/>
      <c r="CY37" s="704"/>
      <c r="CZ37" s="684">
        <v>0.4</v>
      </c>
      <c r="DA37" s="715"/>
      <c r="DB37" s="715"/>
      <c r="DC37" s="717"/>
      <c r="DD37" s="688">
        <v>5606</v>
      </c>
      <c r="DE37" s="703"/>
      <c r="DF37" s="703"/>
      <c r="DG37" s="703"/>
      <c r="DH37" s="703"/>
      <c r="DI37" s="703"/>
      <c r="DJ37" s="703"/>
      <c r="DK37" s="704"/>
      <c r="DL37" s="688">
        <v>5606</v>
      </c>
      <c r="DM37" s="703"/>
      <c r="DN37" s="703"/>
      <c r="DO37" s="703"/>
      <c r="DP37" s="703"/>
      <c r="DQ37" s="703"/>
      <c r="DR37" s="703"/>
      <c r="DS37" s="703"/>
      <c r="DT37" s="703"/>
      <c r="DU37" s="703"/>
      <c r="DV37" s="704"/>
      <c r="DW37" s="684">
        <v>0.8</v>
      </c>
      <c r="DX37" s="715"/>
      <c r="DY37" s="715"/>
      <c r="DZ37" s="715"/>
      <c r="EA37" s="715"/>
      <c r="EB37" s="715"/>
      <c r="EC37" s="716"/>
    </row>
    <row r="38" spans="2:133" ht="11.25" customHeight="1" x14ac:dyDescent="0.2">
      <c r="B38" s="724" t="s">
        <v>338</v>
      </c>
      <c r="C38" s="725"/>
      <c r="D38" s="725"/>
      <c r="E38" s="725"/>
      <c r="F38" s="725"/>
      <c r="G38" s="725"/>
      <c r="H38" s="725"/>
      <c r="I38" s="725"/>
      <c r="J38" s="725"/>
      <c r="K38" s="725"/>
      <c r="L38" s="725"/>
      <c r="M38" s="725"/>
      <c r="N38" s="725"/>
      <c r="O38" s="725"/>
      <c r="P38" s="725"/>
      <c r="Q38" s="726"/>
      <c r="R38" s="759">
        <v>1720185</v>
      </c>
      <c r="S38" s="760"/>
      <c r="T38" s="760"/>
      <c r="U38" s="760"/>
      <c r="V38" s="760"/>
      <c r="W38" s="760"/>
      <c r="X38" s="760"/>
      <c r="Y38" s="761"/>
      <c r="Z38" s="762">
        <v>100</v>
      </c>
      <c r="AA38" s="762"/>
      <c r="AB38" s="762"/>
      <c r="AC38" s="762"/>
      <c r="AD38" s="763">
        <v>674524</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247</v>
      </c>
      <c r="BA38" s="680"/>
      <c r="BB38" s="680"/>
      <c r="BC38" s="680"/>
      <c r="BD38" s="703"/>
      <c r="BE38" s="703"/>
      <c r="BF38" s="738"/>
      <c r="BG38" s="694" t="s">
        <v>340</v>
      </c>
      <c r="BH38" s="695"/>
      <c r="BI38" s="695"/>
      <c r="BJ38" s="695"/>
      <c r="BK38" s="695"/>
      <c r="BL38" s="695"/>
      <c r="BM38" s="695"/>
      <c r="BN38" s="695"/>
      <c r="BO38" s="695"/>
      <c r="BP38" s="695"/>
      <c r="BQ38" s="695"/>
      <c r="BR38" s="695"/>
      <c r="BS38" s="695"/>
      <c r="BT38" s="695"/>
      <c r="BU38" s="696"/>
      <c r="BV38" s="679">
        <v>160</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267907</v>
      </c>
      <c r="CS38" s="680"/>
      <c r="CT38" s="680"/>
      <c r="CU38" s="680"/>
      <c r="CV38" s="680"/>
      <c r="CW38" s="680"/>
      <c r="CX38" s="680"/>
      <c r="CY38" s="681"/>
      <c r="CZ38" s="684">
        <v>18</v>
      </c>
      <c r="DA38" s="715"/>
      <c r="DB38" s="715"/>
      <c r="DC38" s="717"/>
      <c r="DD38" s="688">
        <v>173134</v>
      </c>
      <c r="DE38" s="680"/>
      <c r="DF38" s="680"/>
      <c r="DG38" s="680"/>
      <c r="DH38" s="680"/>
      <c r="DI38" s="680"/>
      <c r="DJ38" s="680"/>
      <c r="DK38" s="681"/>
      <c r="DL38" s="688">
        <v>44795</v>
      </c>
      <c r="DM38" s="680"/>
      <c r="DN38" s="680"/>
      <c r="DO38" s="680"/>
      <c r="DP38" s="680"/>
      <c r="DQ38" s="680"/>
      <c r="DR38" s="680"/>
      <c r="DS38" s="680"/>
      <c r="DT38" s="680"/>
      <c r="DU38" s="680"/>
      <c r="DV38" s="681"/>
      <c r="DW38" s="684">
        <v>6.4</v>
      </c>
      <c r="DX38" s="715"/>
      <c r="DY38" s="715"/>
      <c r="DZ38" s="715"/>
      <c r="EA38" s="715"/>
      <c r="EB38" s="715"/>
      <c r="EC38" s="716"/>
    </row>
    <row r="39" spans="2:133" ht="11.25" customHeight="1" x14ac:dyDescent="0.2">
      <c r="AQ39" s="756" t="s">
        <v>342</v>
      </c>
      <c r="AR39" s="757"/>
      <c r="AS39" s="757"/>
      <c r="AT39" s="757"/>
      <c r="AU39" s="757"/>
      <c r="AV39" s="757"/>
      <c r="AW39" s="757"/>
      <c r="AX39" s="757"/>
      <c r="AY39" s="758"/>
      <c r="AZ39" s="679" t="s">
        <v>232</v>
      </c>
      <c r="BA39" s="680"/>
      <c r="BB39" s="680"/>
      <c r="BC39" s="680"/>
      <c r="BD39" s="703"/>
      <c r="BE39" s="703"/>
      <c r="BF39" s="738"/>
      <c r="BG39" s="770" t="s">
        <v>343</v>
      </c>
      <c r="BH39" s="771"/>
      <c r="BI39" s="771"/>
      <c r="BJ39" s="771"/>
      <c r="BK39" s="771"/>
      <c r="BL39" s="235"/>
      <c r="BM39" s="695" t="s">
        <v>344</v>
      </c>
      <c r="BN39" s="695"/>
      <c r="BO39" s="695"/>
      <c r="BP39" s="695"/>
      <c r="BQ39" s="695"/>
      <c r="BR39" s="695"/>
      <c r="BS39" s="695"/>
      <c r="BT39" s="695"/>
      <c r="BU39" s="696"/>
      <c r="BV39" s="679">
        <v>58</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51464</v>
      </c>
      <c r="CS39" s="703"/>
      <c r="CT39" s="703"/>
      <c r="CU39" s="703"/>
      <c r="CV39" s="703"/>
      <c r="CW39" s="703"/>
      <c r="CX39" s="703"/>
      <c r="CY39" s="704"/>
      <c r="CZ39" s="684">
        <v>3.5</v>
      </c>
      <c r="DA39" s="715"/>
      <c r="DB39" s="715"/>
      <c r="DC39" s="717"/>
      <c r="DD39" s="688">
        <v>49721</v>
      </c>
      <c r="DE39" s="703"/>
      <c r="DF39" s="703"/>
      <c r="DG39" s="703"/>
      <c r="DH39" s="703"/>
      <c r="DI39" s="703"/>
      <c r="DJ39" s="703"/>
      <c r="DK39" s="704"/>
      <c r="DL39" s="688" t="s">
        <v>232</v>
      </c>
      <c r="DM39" s="703"/>
      <c r="DN39" s="703"/>
      <c r="DO39" s="703"/>
      <c r="DP39" s="703"/>
      <c r="DQ39" s="703"/>
      <c r="DR39" s="703"/>
      <c r="DS39" s="703"/>
      <c r="DT39" s="703"/>
      <c r="DU39" s="703"/>
      <c r="DV39" s="704"/>
      <c r="DW39" s="684" t="s">
        <v>129</v>
      </c>
      <c r="DX39" s="715"/>
      <c r="DY39" s="715"/>
      <c r="DZ39" s="715"/>
      <c r="EA39" s="715"/>
      <c r="EB39" s="715"/>
      <c r="EC39" s="716"/>
    </row>
    <row r="40" spans="2:133" ht="11.25" customHeight="1" x14ac:dyDescent="0.2">
      <c r="AQ40" s="756" t="s">
        <v>346</v>
      </c>
      <c r="AR40" s="757"/>
      <c r="AS40" s="757"/>
      <c r="AT40" s="757"/>
      <c r="AU40" s="757"/>
      <c r="AV40" s="757"/>
      <c r="AW40" s="757"/>
      <c r="AX40" s="757"/>
      <c r="AY40" s="758"/>
      <c r="AZ40" s="679">
        <v>28562</v>
      </c>
      <c r="BA40" s="680"/>
      <c r="BB40" s="680"/>
      <c r="BC40" s="680"/>
      <c r="BD40" s="703"/>
      <c r="BE40" s="703"/>
      <c r="BF40" s="738"/>
      <c r="BG40" s="770"/>
      <c r="BH40" s="771"/>
      <c r="BI40" s="771"/>
      <c r="BJ40" s="771"/>
      <c r="BK40" s="771"/>
      <c r="BL40" s="235"/>
      <c r="BM40" s="695" t="s">
        <v>347</v>
      </c>
      <c r="BN40" s="695"/>
      <c r="BO40" s="695"/>
      <c r="BP40" s="695"/>
      <c r="BQ40" s="695"/>
      <c r="BR40" s="695"/>
      <c r="BS40" s="695"/>
      <c r="BT40" s="695"/>
      <c r="BU40" s="696"/>
      <c r="BV40" s="679" t="s">
        <v>232</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10300</v>
      </c>
      <c r="CS40" s="680"/>
      <c r="CT40" s="680"/>
      <c r="CU40" s="680"/>
      <c r="CV40" s="680"/>
      <c r="CW40" s="680"/>
      <c r="CX40" s="680"/>
      <c r="CY40" s="681"/>
      <c r="CZ40" s="684">
        <v>0.7</v>
      </c>
      <c r="DA40" s="715"/>
      <c r="DB40" s="715"/>
      <c r="DC40" s="717"/>
      <c r="DD40" s="688">
        <v>10300</v>
      </c>
      <c r="DE40" s="680"/>
      <c r="DF40" s="680"/>
      <c r="DG40" s="680"/>
      <c r="DH40" s="680"/>
      <c r="DI40" s="680"/>
      <c r="DJ40" s="680"/>
      <c r="DK40" s="681"/>
      <c r="DL40" s="688">
        <v>300</v>
      </c>
      <c r="DM40" s="680"/>
      <c r="DN40" s="680"/>
      <c r="DO40" s="680"/>
      <c r="DP40" s="680"/>
      <c r="DQ40" s="680"/>
      <c r="DR40" s="680"/>
      <c r="DS40" s="680"/>
      <c r="DT40" s="680"/>
      <c r="DU40" s="680"/>
      <c r="DV40" s="681"/>
      <c r="DW40" s="684">
        <v>0</v>
      </c>
      <c r="DX40" s="715"/>
      <c r="DY40" s="715"/>
      <c r="DZ40" s="715"/>
      <c r="EA40" s="715"/>
      <c r="EB40" s="715"/>
      <c r="EC40" s="716"/>
    </row>
    <row r="41" spans="2:133" ht="11.25" customHeight="1" x14ac:dyDescent="0.2">
      <c r="AQ41" s="766" t="s">
        <v>349</v>
      </c>
      <c r="AR41" s="767"/>
      <c r="AS41" s="767"/>
      <c r="AT41" s="767"/>
      <c r="AU41" s="767"/>
      <c r="AV41" s="767"/>
      <c r="AW41" s="767"/>
      <c r="AX41" s="767"/>
      <c r="AY41" s="768"/>
      <c r="AZ41" s="759">
        <v>24445</v>
      </c>
      <c r="BA41" s="760"/>
      <c r="BB41" s="760"/>
      <c r="BC41" s="760"/>
      <c r="BD41" s="749"/>
      <c r="BE41" s="749"/>
      <c r="BF41" s="751"/>
      <c r="BG41" s="772"/>
      <c r="BH41" s="773"/>
      <c r="BI41" s="773"/>
      <c r="BJ41" s="773"/>
      <c r="BK41" s="773"/>
      <c r="BL41" s="236"/>
      <c r="BM41" s="706" t="s">
        <v>350</v>
      </c>
      <c r="BN41" s="706"/>
      <c r="BO41" s="706"/>
      <c r="BP41" s="706"/>
      <c r="BQ41" s="706"/>
      <c r="BR41" s="706"/>
      <c r="BS41" s="706"/>
      <c r="BT41" s="706"/>
      <c r="BU41" s="707"/>
      <c r="BV41" s="759">
        <v>394</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129</v>
      </c>
      <c r="CS41" s="703"/>
      <c r="CT41" s="703"/>
      <c r="CU41" s="703"/>
      <c r="CV41" s="703"/>
      <c r="CW41" s="703"/>
      <c r="CX41" s="703"/>
      <c r="CY41" s="704"/>
      <c r="CZ41" s="684" t="s">
        <v>232</v>
      </c>
      <c r="DA41" s="715"/>
      <c r="DB41" s="715"/>
      <c r="DC41" s="717"/>
      <c r="DD41" s="688" t="s">
        <v>232</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124341</v>
      </c>
      <c r="CS42" s="680"/>
      <c r="CT42" s="680"/>
      <c r="CU42" s="680"/>
      <c r="CV42" s="680"/>
      <c r="CW42" s="680"/>
      <c r="CX42" s="680"/>
      <c r="CY42" s="681"/>
      <c r="CZ42" s="684">
        <v>8.3000000000000007</v>
      </c>
      <c r="DA42" s="685"/>
      <c r="DB42" s="685"/>
      <c r="DC42" s="780"/>
      <c r="DD42" s="688">
        <v>60590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129</v>
      </c>
      <c r="CS43" s="703"/>
      <c r="CT43" s="703"/>
      <c r="CU43" s="703"/>
      <c r="CV43" s="703"/>
      <c r="CW43" s="703"/>
      <c r="CX43" s="703"/>
      <c r="CY43" s="704"/>
      <c r="CZ43" s="684" t="s">
        <v>129</v>
      </c>
      <c r="DA43" s="715"/>
      <c r="DB43" s="715"/>
      <c r="DC43" s="717"/>
      <c r="DD43" s="688" t="s">
        <v>232</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356</v>
      </c>
      <c r="CD44" s="791" t="s">
        <v>307</v>
      </c>
      <c r="CE44" s="792"/>
      <c r="CF44" s="676" t="s">
        <v>357</v>
      </c>
      <c r="CG44" s="677"/>
      <c r="CH44" s="677"/>
      <c r="CI44" s="677"/>
      <c r="CJ44" s="677"/>
      <c r="CK44" s="677"/>
      <c r="CL44" s="677"/>
      <c r="CM44" s="677"/>
      <c r="CN44" s="677"/>
      <c r="CO44" s="677"/>
      <c r="CP44" s="677"/>
      <c r="CQ44" s="678"/>
      <c r="CR44" s="679">
        <v>124341</v>
      </c>
      <c r="CS44" s="680"/>
      <c r="CT44" s="680"/>
      <c r="CU44" s="680"/>
      <c r="CV44" s="680"/>
      <c r="CW44" s="680"/>
      <c r="CX44" s="680"/>
      <c r="CY44" s="681"/>
      <c r="CZ44" s="684">
        <v>8.3000000000000007</v>
      </c>
      <c r="DA44" s="685"/>
      <c r="DB44" s="685"/>
      <c r="DC44" s="780"/>
      <c r="DD44" s="688">
        <v>60590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358</v>
      </c>
      <c r="CG45" s="677"/>
      <c r="CH45" s="677"/>
      <c r="CI45" s="677"/>
      <c r="CJ45" s="677"/>
      <c r="CK45" s="677"/>
      <c r="CL45" s="677"/>
      <c r="CM45" s="677"/>
      <c r="CN45" s="677"/>
      <c r="CO45" s="677"/>
      <c r="CP45" s="677"/>
      <c r="CQ45" s="678"/>
      <c r="CR45" s="679">
        <v>13004</v>
      </c>
      <c r="CS45" s="703"/>
      <c r="CT45" s="703"/>
      <c r="CU45" s="703"/>
      <c r="CV45" s="703"/>
      <c r="CW45" s="703"/>
      <c r="CX45" s="703"/>
      <c r="CY45" s="704"/>
      <c r="CZ45" s="684">
        <v>0.9</v>
      </c>
      <c r="DA45" s="715"/>
      <c r="DB45" s="715"/>
      <c r="DC45" s="717"/>
      <c r="DD45" s="688">
        <v>4750</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359</v>
      </c>
      <c r="CG46" s="677"/>
      <c r="CH46" s="677"/>
      <c r="CI46" s="677"/>
      <c r="CJ46" s="677"/>
      <c r="CK46" s="677"/>
      <c r="CL46" s="677"/>
      <c r="CM46" s="677"/>
      <c r="CN46" s="677"/>
      <c r="CO46" s="677"/>
      <c r="CP46" s="677"/>
      <c r="CQ46" s="678"/>
      <c r="CR46" s="679">
        <v>111337</v>
      </c>
      <c r="CS46" s="680"/>
      <c r="CT46" s="680"/>
      <c r="CU46" s="680"/>
      <c r="CV46" s="680"/>
      <c r="CW46" s="680"/>
      <c r="CX46" s="680"/>
      <c r="CY46" s="681"/>
      <c r="CZ46" s="684">
        <v>7.5</v>
      </c>
      <c r="DA46" s="685"/>
      <c r="DB46" s="685"/>
      <c r="DC46" s="780"/>
      <c r="DD46" s="688">
        <v>55840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360</v>
      </c>
      <c r="CG47" s="677"/>
      <c r="CH47" s="677"/>
      <c r="CI47" s="677"/>
      <c r="CJ47" s="677"/>
      <c r="CK47" s="677"/>
      <c r="CL47" s="677"/>
      <c r="CM47" s="677"/>
      <c r="CN47" s="677"/>
      <c r="CO47" s="677"/>
      <c r="CP47" s="677"/>
      <c r="CQ47" s="678"/>
      <c r="CR47" s="679" t="s">
        <v>129</v>
      </c>
      <c r="CS47" s="703"/>
      <c r="CT47" s="703"/>
      <c r="CU47" s="703"/>
      <c r="CV47" s="703"/>
      <c r="CW47" s="703"/>
      <c r="CX47" s="703"/>
      <c r="CY47" s="704"/>
      <c r="CZ47" s="684" t="s">
        <v>232</v>
      </c>
      <c r="DA47" s="715"/>
      <c r="DB47" s="715"/>
      <c r="DC47" s="717"/>
      <c r="DD47" s="688" t="s">
        <v>232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361</v>
      </c>
      <c r="CG48" s="677"/>
      <c r="CH48" s="677"/>
      <c r="CI48" s="677"/>
      <c r="CJ48" s="677"/>
      <c r="CK48" s="677"/>
      <c r="CL48" s="677"/>
      <c r="CM48" s="677"/>
      <c r="CN48" s="677"/>
      <c r="CO48" s="677"/>
      <c r="CP48" s="677"/>
      <c r="CQ48" s="678"/>
      <c r="CR48" s="679" t="s">
        <v>232</v>
      </c>
      <c r="CS48" s="680"/>
      <c r="CT48" s="680"/>
      <c r="CU48" s="680"/>
      <c r="CV48" s="680"/>
      <c r="CW48" s="680"/>
      <c r="CX48" s="680"/>
      <c r="CY48" s="681"/>
      <c r="CZ48" s="684" t="s">
        <v>232</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362</v>
      </c>
      <c r="CE49" s="725"/>
      <c r="CF49" s="725"/>
      <c r="CG49" s="725"/>
      <c r="CH49" s="725"/>
      <c r="CI49" s="725"/>
      <c r="CJ49" s="725"/>
      <c r="CK49" s="725"/>
      <c r="CL49" s="725"/>
      <c r="CM49" s="725"/>
      <c r="CN49" s="725"/>
      <c r="CO49" s="725"/>
      <c r="CP49" s="725"/>
      <c r="CQ49" s="726"/>
      <c r="CR49" s="759">
        <v>1489329</v>
      </c>
      <c r="CS49" s="749"/>
      <c r="CT49" s="749"/>
      <c r="CU49" s="749"/>
      <c r="CV49" s="749"/>
      <c r="CW49" s="749"/>
      <c r="CX49" s="749"/>
      <c r="CY49" s="781"/>
      <c r="CZ49" s="764">
        <v>100</v>
      </c>
      <c r="DA49" s="782"/>
      <c r="DB49" s="782"/>
      <c r="DC49" s="783"/>
      <c r="DD49" s="784">
        <v>1037481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Fi8zqU2yQsSDMlM1zIZX2jfRoC7TWFLIuV0S6+aUKaLMhH3qHXv6Bi4PGS3N/sGLWXV38nZTLqq91w6C4D0E1g==" saltValue="b00/aWKCZH1voXpGQwGJ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385</v>
      </c>
      <c r="C7" s="812"/>
      <c r="D7" s="812"/>
      <c r="E7" s="812"/>
      <c r="F7" s="812"/>
      <c r="G7" s="812"/>
      <c r="H7" s="812"/>
      <c r="I7" s="812"/>
      <c r="J7" s="812"/>
      <c r="K7" s="812"/>
      <c r="L7" s="812"/>
      <c r="M7" s="812"/>
      <c r="N7" s="812"/>
      <c r="O7" s="812"/>
      <c r="P7" s="813"/>
      <c r="Q7" s="814">
        <v>1534</v>
      </c>
      <c r="R7" s="815"/>
      <c r="S7" s="815"/>
      <c r="T7" s="815"/>
      <c r="U7" s="815"/>
      <c r="V7" s="815">
        <v>1311</v>
      </c>
      <c r="W7" s="815"/>
      <c r="X7" s="815"/>
      <c r="Y7" s="815"/>
      <c r="Z7" s="815"/>
      <c r="AA7" s="815">
        <v>223</v>
      </c>
      <c r="AB7" s="815"/>
      <c r="AC7" s="815"/>
      <c r="AD7" s="815"/>
      <c r="AE7" s="816"/>
      <c r="AF7" s="817">
        <v>223</v>
      </c>
      <c r="AG7" s="818"/>
      <c r="AH7" s="818"/>
      <c r="AI7" s="818"/>
      <c r="AJ7" s="819"/>
      <c r="AK7" s="854">
        <v>7</v>
      </c>
      <c r="AL7" s="855"/>
      <c r="AM7" s="855"/>
      <c r="AN7" s="855"/>
      <c r="AO7" s="855"/>
      <c r="AP7" s="855">
        <v>1370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2">
      <c r="A8" s="261">
        <v>2</v>
      </c>
      <c r="B8" s="835" t="s">
        <v>386</v>
      </c>
      <c r="C8" s="836"/>
      <c r="D8" s="836"/>
      <c r="E8" s="836"/>
      <c r="F8" s="836"/>
      <c r="G8" s="836"/>
      <c r="H8" s="836"/>
      <c r="I8" s="836"/>
      <c r="J8" s="836"/>
      <c r="K8" s="836"/>
      <c r="L8" s="836"/>
      <c r="M8" s="836"/>
      <c r="N8" s="836"/>
      <c r="O8" s="836"/>
      <c r="P8" s="837"/>
      <c r="Q8" s="838">
        <v>6</v>
      </c>
      <c r="R8" s="839"/>
      <c r="S8" s="839"/>
      <c r="T8" s="839"/>
      <c r="U8" s="839"/>
      <c r="V8" s="839">
        <v>0</v>
      </c>
      <c r="W8" s="839"/>
      <c r="X8" s="839"/>
      <c r="Y8" s="839"/>
      <c r="Z8" s="839"/>
      <c r="AA8" s="839">
        <v>6</v>
      </c>
      <c r="AB8" s="839"/>
      <c r="AC8" s="839"/>
      <c r="AD8" s="839"/>
      <c r="AE8" s="840"/>
      <c r="AF8" s="841">
        <v>6</v>
      </c>
      <c r="AG8" s="842"/>
      <c r="AH8" s="842"/>
      <c r="AI8" s="842"/>
      <c r="AJ8" s="843"/>
      <c r="AK8" s="844" t="s">
        <v>588</v>
      </c>
      <c r="AL8" s="845"/>
      <c r="AM8" s="845"/>
      <c r="AN8" s="845"/>
      <c r="AO8" s="845"/>
      <c r="AP8" s="845" t="s">
        <v>588</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2">
      <c r="A9" s="261">
        <v>3</v>
      </c>
      <c r="B9" s="835" t="s">
        <v>387</v>
      </c>
      <c r="C9" s="836"/>
      <c r="D9" s="836"/>
      <c r="E9" s="836"/>
      <c r="F9" s="836"/>
      <c r="G9" s="836"/>
      <c r="H9" s="836"/>
      <c r="I9" s="836"/>
      <c r="J9" s="836"/>
      <c r="K9" s="836"/>
      <c r="L9" s="836"/>
      <c r="M9" s="836"/>
      <c r="N9" s="836"/>
      <c r="O9" s="836"/>
      <c r="P9" s="837"/>
      <c r="Q9" s="838">
        <v>19</v>
      </c>
      <c r="R9" s="839"/>
      <c r="S9" s="839"/>
      <c r="T9" s="839"/>
      <c r="U9" s="839"/>
      <c r="V9" s="839">
        <v>19</v>
      </c>
      <c r="W9" s="839"/>
      <c r="X9" s="839"/>
      <c r="Y9" s="839"/>
      <c r="Z9" s="839"/>
      <c r="AA9" s="839">
        <v>0</v>
      </c>
      <c r="AB9" s="839"/>
      <c r="AC9" s="839"/>
      <c r="AD9" s="839"/>
      <c r="AE9" s="840"/>
      <c r="AF9" s="841">
        <v>1</v>
      </c>
      <c r="AG9" s="842"/>
      <c r="AH9" s="842"/>
      <c r="AI9" s="842"/>
      <c r="AJ9" s="843"/>
      <c r="AK9" s="844">
        <v>4</v>
      </c>
      <c r="AL9" s="845"/>
      <c r="AM9" s="845"/>
      <c r="AN9" s="845"/>
      <c r="AO9" s="845"/>
      <c r="AP9" s="845" t="s">
        <v>588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t="s">
        <v>388</v>
      </c>
      <c r="C10" s="836"/>
      <c r="D10" s="836"/>
      <c r="E10" s="836"/>
      <c r="F10" s="836"/>
      <c r="G10" s="836"/>
      <c r="H10" s="836"/>
      <c r="I10" s="836"/>
      <c r="J10" s="836"/>
      <c r="K10" s="836"/>
      <c r="L10" s="836"/>
      <c r="M10" s="836"/>
      <c r="N10" s="836"/>
      <c r="O10" s="836"/>
      <c r="P10" s="837"/>
      <c r="Q10" s="838">
        <v>6</v>
      </c>
      <c r="R10" s="839"/>
      <c r="S10" s="839"/>
      <c r="T10" s="839"/>
      <c r="U10" s="839"/>
      <c r="V10" s="839">
        <v>6</v>
      </c>
      <c r="W10" s="839"/>
      <c r="X10" s="839"/>
      <c r="Y10" s="839"/>
      <c r="Z10" s="839"/>
      <c r="AA10" s="839">
        <v>0</v>
      </c>
      <c r="AB10" s="839"/>
      <c r="AC10" s="839"/>
      <c r="AD10" s="839"/>
      <c r="AE10" s="840"/>
      <c r="AF10" s="841">
        <v>0</v>
      </c>
      <c r="AG10" s="842"/>
      <c r="AH10" s="842"/>
      <c r="AI10" s="842"/>
      <c r="AJ10" s="843"/>
      <c r="AK10" s="844">
        <v>4</v>
      </c>
      <c r="AL10" s="845"/>
      <c r="AM10" s="845"/>
      <c r="AN10" s="845"/>
      <c r="AO10" s="845"/>
      <c r="AP10" s="845" t="s">
        <v>588</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t="s">
        <v>389</v>
      </c>
      <c r="C11" s="836"/>
      <c r="D11" s="836"/>
      <c r="E11" s="836"/>
      <c r="F11" s="836"/>
      <c r="G11" s="836"/>
      <c r="H11" s="836"/>
      <c r="I11" s="836"/>
      <c r="J11" s="836"/>
      <c r="K11" s="836"/>
      <c r="L11" s="836"/>
      <c r="M11" s="836"/>
      <c r="N11" s="836"/>
      <c r="O11" s="836"/>
      <c r="P11" s="837"/>
      <c r="Q11" s="838">
        <v>212</v>
      </c>
      <c r="R11" s="839"/>
      <c r="S11" s="839"/>
      <c r="T11" s="839"/>
      <c r="U11" s="839"/>
      <c r="V11" s="839">
        <v>212</v>
      </c>
      <c r="W11" s="839"/>
      <c r="X11" s="839"/>
      <c r="Y11" s="839"/>
      <c r="Z11" s="839"/>
      <c r="AA11" s="839">
        <v>0</v>
      </c>
      <c r="AB11" s="839"/>
      <c r="AC11" s="839"/>
      <c r="AD11" s="839"/>
      <c r="AE11" s="840"/>
      <c r="AF11" s="841">
        <v>1</v>
      </c>
      <c r="AG11" s="842"/>
      <c r="AH11" s="842"/>
      <c r="AI11" s="842"/>
      <c r="AJ11" s="843"/>
      <c r="AK11" s="844">
        <v>51</v>
      </c>
      <c r="AL11" s="845"/>
      <c r="AM11" s="845"/>
      <c r="AN11" s="845"/>
      <c r="AO11" s="845"/>
      <c r="AP11" s="845">
        <v>66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391</v>
      </c>
      <c r="B23" s="870" t="s">
        <v>392</v>
      </c>
      <c r="C23" s="871"/>
      <c r="D23" s="871"/>
      <c r="E23" s="871"/>
      <c r="F23" s="871"/>
      <c r="G23" s="871"/>
      <c r="H23" s="871"/>
      <c r="I23" s="871"/>
      <c r="J23" s="871"/>
      <c r="K23" s="871"/>
      <c r="L23" s="871"/>
      <c r="M23" s="871"/>
      <c r="N23" s="871"/>
      <c r="O23" s="871"/>
      <c r="P23" s="872"/>
      <c r="Q23" s="873">
        <v>1778</v>
      </c>
      <c r="R23" s="874"/>
      <c r="S23" s="874"/>
      <c r="T23" s="874"/>
      <c r="U23" s="874"/>
      <c r="V23" s="874">
        <v>1547</v>
      </c>
      <c r="W23" s="874"/>
      <c r="X23" s="874"/>
      <c r="Y23" s="874"/>
      <c r="Z23" s="874"/>
      <c r="AA23" s="874">
        <v>231</v>
      </c>
      <c r="AB23" s="874"/>
      <c r="AC23" s="874"/>
      <c r="AD23" s="874"/>
      <c r="AE23" s="875"/>
      <c r="AF23" s="876">
        <v>231</v>
      </c>
      <c r="AG23" s="874"/>
      <c r="AH23" s="874"/>
      <c r="AI23" s="874"/>
      <c r="AJ23" s="877"/>
      <c r="AK23" s="878"/>
      <c r="AL23" s="879"/>
      <c r="AM23" s="879"/>
      <c r="AN23" s="879"/>
      <c r="AO23" s="879"/>
      <c r="AP23" s="874">
        <v>1436</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368</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404</v>
      </c>
      <c r="C28" s="812"/>
      <c r="D28" s="812"/>
      <c r="E28" s="812"/>
      <c r="F28" s="812"/>
      <c r="G28" s="812"/>
      <c r="H28" s="812"/>
      <c r="I28" s="812"/>
      <c r="J28" s="812"/>
      <c r="K28" s="812"/>
      <c r="L28" s="812"/>
      <c r="M28" s="812"/>
      <c r="N28" s="812"/>
      <c r="O28" s="812"/>
      <c r="P28" s="813"/>
      <c r="Q28" s="902">
        <v>109</v>
      </c>
      <c r="R28" s="903"/>
      <c r="S28" s="903"/>
      <c r="T28" s="903"/>
      <c r="U28" s="903"/>
      <c r="V28" s="903">
        <v>107</v>
      </c>
      <c r="W28" s="903"/>
      <c r="X28" s="903"/>
      <c r="Y28" s="903"/>
      <c r="Z28" s="903"/>
      <c r="AA28" s="903">
        <v>2</v>
      </c>
      <c r="AB28" s="903"/>
      <c r="AC28" s="903"/>
      <c r="AD28" s="903"/>
      <c r="AE28" s="904"/>
      <c r="AF28" s="905">
        <v>2</v>
      </c>
      <c r="AG28" s="903"/>
      <c r="AH28" s="903"/>
      <c r="AI28" s="903"/>
      <c r="AJ28" s="906"/>
      <c r="AK28" s="907">
        <v>13</v>
      </c>
      <c r="AL28" s="898"/>
      <c r="AM28" s="898"/>
      <c r="AN28" s="898"/>
      <c r="AO28" s="898"/>
      <c r="AP28" s="898" t="s">
        <v>588</v>
      </c>
      <c r="AQ28" s="898"/>
      <c r="AR28" s="898"/>
      <c r="AS28" s="898"/>
      <c r="AT28" s="898"/>
      <c r="AU28" s="898" t="s">
        <v>588</v>
      </c>
      <c r="AV28" s="898"/>
      <c r="AW28" s="898"/>
      <c r="AX28" s="898"/>
      <c r="AY28" s="898"/>
      <c r="AZ28" s="899" t="s">
        <v>588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405</v>
      </c>
      <c r="C29" s="836"/>
      <c r="D29" s="836"/>
      <c r="E29" s="836"/>
      <c r="F29" s="836"/>
      <c r="G29" s="836"/>
      <c r="H29" s="836"/>
      <c r="I29" s="836"/>
      <c r="J29" s="836"/>
      <c r="K29" s="836"/>
      <c r="L29" s="836"/>
      <c r="M29" s="836"/>
      <c r="N29" s="836"/>
      <c r="O29" s="836"/>
      <c r="P29" s="837"/>
      <c r="Q29" s="838">
        <v>75</v>
      </c>
      <c r="R29" s="839"/>
      <c r="S29" s="839"/>
      <c r="T29" s="839"/>
      <c r="U29" s="839"/>
      <c r="V29" s="839">
        <v>75</v>
      </c>
      <c r="W29" s="839"/>
      <c r="X29" s="839"/>
      <c r="Y29" s="839"/>
      <c r="Z29" s="839"/>
      <c r="AA29" s="839">
        <v>0</v>
      </c>
      <c r="AB29" s="839"/>
      <c r="AC29" s="839"/>
      <c r="AD29" s="839"/>
      <c r="AE29" s="840"/>
      <c r="AF29" s="841">
        <v>0</v>
      </c>
      <c r="AG29" s="842"/>
      <c r="AH29" s="842"/>
      <c r="AI29" s="842"/>
      <c r="AJ29" s="843"/>
      <c r="AK29" s="910">
        <v>37</v>
      </c>
      <c r="AL29" s="911"/>
      <c r="AM29" s="911"/>
      <c r="AN29" s="911"/>
      <c r="AO29" s="911"/>
      <c r="AP29" s="911" t="s">
        <v>588</v>
      </c>
      <c r="AQ29" s="911"/>
      <c r="AR29" s="911"/>
      <c r="AS29" s="911"/>
      <c r="AT29" s="911"/>
      <c r="AU29" s="911" t="s">
        <v>588</v>
      </c>
      <c r="AV29" s="911"/>
      <c r="AW29" s="911"/>
      <c r="AX29" s="911"/>
      <c r="AY29" s="911"/>
      <c r="AZ29" s="912" t="s">
        <v>588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406</v>
      </c>
      <c r="C30" s="836"/>
      <c r="D30" s="836"/>
      <c r="E30" s="836"/>
      <c r="F30" s="836"/>
      <c r="G30" s="836"/>
      <c r="H30" s="836"/>
      <c r="I30" s="836"/>
      <c r="J30" s="836"/>
      <c r="K30" s="836"/>
      <c r="L30" s="836"/>
      <c r="M30" s="836"/>
      <c r="N30" s="836"/>
      <c r="O30" s="836"/>
      <c r="P30" s="837"/>
      <c r="Q30" s="838">
        <v>133</v>
      </c>
      <c r="R30" s="839"/>
      <c r="S30" s="839"/>
      <c r="T30" s="839"/>
      <c r="U30" s="839"/>
      <c r="V30" s="839">
        <v>128</v>
      </c>
      <c r="W30" s="839"/>
      <c r="X30" s="839"/>
      <c r="Y30" s="839"/>
      <c r="Z30" s="839"/>
      <c r="AA30" s="839">
        <v>5</v>
      </c>
      <c r="AB30" s="839"/>
      <c r="AC30" s="839"/>
      <c r="AD30" s="839"/>
      <c r="AE30" s="840"/>
      <c r="AF30" s="841">
        <v>5</v>
      </c>
      <c r="AG30" s="842"/>
      <c r="AH30" s="842"/>
      <c r="AI30" s="842"/>
      <c r="AJ30" s="843"/>
      <c r="AK30" s="910">
        <v>18</v>
      </c>
      <c r="AL30" s="911"/>
      <c r="AM30" s="911"/>
      <c r="AN30" s="911"/>
      <c r="AO30" s="911"/>
      <c r="AP30" s="911" t="s">
        <v>588</v>
      </c>
      <c r="AQ30" s="911"/>
      <c r="AR30" s="911"/>
      <c r="AS30" s="911"/>
      <c r="AT30" s="911"/>
      <c r="AU30" s="911" t="s">
        <v>588</v>
      </c>
      <c r="AV30" s="911"/>
      <c r="AW30" s="911"/>
      <c r="AX30" s="911"/>
      <c r="AY30" s="911"/>
      <c r="AZ30" s="912" t="s">
        <v>588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407</v>
      </c>
      <c r="C31" s="836"/>
      <c r="D31" s="836"/>
      <c r="E31" s="836"/>
      <c r="F31" s="836"/>
      <c r="G31" s="836"/>
      <c r="H31" s="836"/>
      <c r="I31" s="836"/>
      <c r="J31" s="836"/>
      <c r="K31" s="836"/>
      <c r="L31" s="836"/>
      <c r="M31" s="836"/>
      <c r="N31" s="836"/>
      <c r="O31" s="836"/>
      <c r="P31" s="837"/>
      <c r="Q31" s="838">
        <v>0</v>
      </c>
      <c r="R31" s="839"/>
      <c r="S31" s="839"/>
      <c r="T31" s="839"/>
      <c r="U31" s="839"/>
      <c r="V31" s="839">
        <v>0</v>
      </c>
      <c r="W31" s="839"/>
      <c r="X31" s="839"/>
      <c r="Y31" s="839"/>
      <c r="Z31" s="839"/>
      <c r="AA31" s="839">
        <v>0</v>
      </c>
      <c r="AB31" s="839"/>
      <c r="AC31" s="839"/>
      <c r="AD31" s="839"/>
      <c r="AE31" s="840"/>
      <c r="AF31" s="841">
        <v>0</v>
      </c>
      <c r="AG31" s="842"/>
      <c r="AH31" s="842"/>
      <c r="AI31" s="842"/>
      <c r="AJ31" s="843"/>
      <c r="AK31" s="910" t="s">
        <v>588</v>
      </c>
      <c r="AL31" s="911"/>
      <c r="AM31" s="911"/>
      <c r="AN31" s="911"/>
      <c r="AO31" s="911"/>
      <c r="AP31" s="911" t="s">
        <v>588</v>
      </c>
      <c r="AQ31" s="911"/>
      <c r="AR31" s="911"/>
      <c r="AS31" s="911"/>
      <c r="AT31" s="911"/>
      <c r="AU31" s="911" t="s">
        <v>588</v>
      </c>
      <c r="AV31" s="911"/>
      <c r="AW31" s="911"/>
      <c r="AX31" s="911"/>
      <c r="AY31" s="911"/>
      <c r="AZ31" s="912" t="s">
        <v>588</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408</v>
      </c>
      <c r="C32" s="836"/>
      <c r="D32" s="836"/>
      <c r="E32" s="836"/>
      <c r="F32" s="836"/>
      <c r="G32" s="836"/>
      <c r="H32" s="836"/>
      <c r="I32" s="836"/>
      <c r="J32" s="836"/>
      <c r="K32" s="836"/>
      <c r="L32" s="836"/>
      <c r="M32" s="836"/>
      <c r="N32" s="836"/>
      <c r="O32" s="836"/>
      <c r="P32" s="837"/>
      <c r="Q32" s="838">
        <v>14</v>
      </c>
      <c r="R32" s="839"/>
      <c r="S32" s="839"/>
      <c r="T32" s="839"/>
      <c r="U32" s="839"/>
      <c r="V32" s="839">
        <v>11</v>
      </c>
      <c r="W32" s="839"/>
      <c r="X32" s="839"/>
      <c r="Y32" s="839"/>
      <c r="Z32" s="839"/>
      <c r="AA32" s="839">
        <v>3</v>
      </c>
      <c r="AB32" s="839"/>
      <c r="AC32" s="839"/>
      <c r="AD32" s="839"/>
      <c r="AE32" s="840"/>
      <c r="AF32" s="841">
        <v>3</v>
      </c>
      <c r="AG32" s="842"/>
      <c r="AH32" s="842"/>
      <c r="AI32" s="842"/>
      <c r="AJ32" s="843"/>
      <c r="AK32" s="910">
        <v>6</v>
      </c>
      <c r="AL32" s="911"/>
      <c r="AM32" s="911"/>
      <c r="AN32" s="911"/>
      <c r="AO32" s="911"/>
      <c r="AP32" s="911" t="s">
        <v>588</v>
      </c>
      <c r="AQ32" s="911"/>
      <c r="AR32" s="911"/>
      <c r="AS32" s="911"/>
      <c r="AT32" s="911"/>
      <c r="AU32" s="911" t="s">
        <v>588</v>
      </c>
      <c r="AV32" s="911"/>
      <c r="AW32" s="911"/>
      <c r="AX32" s="911"/>
      <c r="AY32" s="911"/>
      <c r="AZ32" s="912" t="s">
        <v>588</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409</v>
      </c>
      <c r="C33" s="836"/>
      <c r="D33" s="836"/>
      <c r="E33" s="836"/>
      <c r="F33" s="836"/>
      <c r="G33" s="836"/>
      <c r="H33" s="836"/>
      <c r="I33" s="836"/>
      <c r="J33" s="836"/>
      <c r="K33" s="836"/>
      <c r="L33" s="836"/>
      <c r="M33" s="836"/>
      <c r="N33" s="836"/>
      <c r="O33" s="836"/>
      <c r="P33" s="837"/>
      <c r="Q33" s="838">
        <v>63</v>
      </c>
      <c r="R33" s="839"/>
      <c r="S33" s="839"/>
      <c r="T33" s="839"/>
      <c r="U33" s="839"/>
      <c r="V33" s="839">
        <v>56</v>
      </c>
      <c r="W33" s="839"/>
      <c r="X33" s="839"/>
      <c r="Y33" s="839"/>
      <c r="Z33" s="839"/>
      <c r="AA33" s="839">
        <v>7</v>
      </c>
      <c r="AB33" s="839"/>
      <c r="AC33" s="839"/>
      <c r="AD33" s="839"/>
      <c r="AE33" s="840"/>
      <c r="AF33" s="841">
        <v>3</v>
      </c>
      <c r="AG33" s="842"/>
      <c r="AH33" s="842"/>
      <c r="AI33" s="842"/>
      <c r="AJ33" s="843"/>
      <c r="AK33" s="910">
        <v>40</v>
      </c>
      <c r="AL33" s="911"/>
      <c r="AM33" s="911"/>
      <c r="AN33" s="911"/>
      <c r="AO33" s="911"/>
      <c r="AP33" s="911">
        <v>76</v>
      </c>
      <c r="AQ33" s="911"/>
      <c r="AR33" s="911"/>
      <c r="AS33" s="911"/>
      <c r="AT33" s="911"/>
      <c r="AU33" s="911">
        <v>68</v>
      </c>
      <c r="AV33" s="911"/>
      <c r="AW33" s="911"/>
      <c r="AX33" s="911"/>
      <c r="AY33" s="911"/>
      <c r="AZ33" s="912" t="s">
        <v>588</v>
      </c>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411</v>
      </c>
      <c r="C34" s="836"/>
      <c r="D34" s="836"/>
      <c r="E34" s="836"/>
      <c r="F34" s="836"/>
      <c r="G34" s="836"/>
      <c r="H34" s="836"/>
      <c r="I34" s="836"/>
      <c r="J34" s="836"/>
      <c r="K34" s="836"/>
      <c r="L34" s="836"/>
      <c r="M34" s="836"/>
      <c r="N34" s="836"/>
      <c r="O34" s="836"/>
      <c r="P34" s="837"/>
      <c r="Q34" s="838">
        <v>197</v>
      </c>
      <c r="R34" s="839"/>
      <c r="S34" s="839"/>
      <c r="T34" s="839"/>
      <c r="U34" s="839"/>
      <c r="V34" s="839">
        <v>142</v>
      </c>
      <c r="W34" s="839"/>
      <c r="X34" s="839"/>
      <c r="Y34" s="839"/>
      <c r="Z34" s="839"/>
      <c r="AA34" s="839">
        <v>55</v>
      </c>
      <c r="AB34" s="839"/>
      <c r="AC34" s="839"/>
      <c r="AD34" s="839"/>
      <c r="AE34" s="840"/>
      <c r="AF34" s="841">
        <v>0</v>
      </c>
      <c r="AG34" s="842"/>
      <c r="AH34" s="842"/>
      <c r="AI34" s="842"/>
      <c r="AJ34" s="843"/>
      <c r="AK34" s="910">
        <v>175</v>
      </c>
      <c r="AL34" s="911"/>
      <c r="AM34" s="911"/>
      <c r="AN34" s="911"/>
      <c r="AO34" s="911"/>
      <c r="AP34" s="911">
        <v>401</v>
      </c>
      <c r="AQ34" s="911"/>
      <c r="AR34" s="911"/>
      <c r="AS34" s="911"/>
      <c r="AT34" s="911"/>
      <c r="AU34" s="911">
        <v>394</v>
      </c>
      <c r="AV34" s="911"/>
      <c r="AW34" s="911"/>
      <c r="AX34" s="911"/>
      <c r="AY34" s="911"/>
      <c r="AZ34" s="912" t="s">
        <v>588</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391</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15</v>
      </c>
      <c r="AG63" s="922"/>
      <c r="AH63" s="922"/>
      <c r="AI63" s="922"/>
      <c r="AJ63" s="923"/>
      <c r="AK63" s="924"/>
      <c r="AL63" s="919"/>
      <c r="AM63" s="919"/>
      <c r="AN63" s="919"/>
      <c r="AO63" s="919"/>
      <c r="AP63" s="922">
        <v>477</v>
      </c>
      <c r="AQ63" s="922"/>
      <c r="AR63" s="922"/>
      <c r="AS63" s="922"/>
      <c r="AT63" s="922"/>
      <c r="AU63" s="922">
        <v>462</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416</v>
      </c>
      <c r="B66" s="821"/>
      <c r="C66" s="821"/>
      <c r="D66" s="821"/>
      <c r="E66" s="821"/>
      <c r="F66" s="821"/>
      <c r="G66" s="821"/>
      <c r="H66" s="821"/>
      <c r="I66" s="821"/>
      <c r="J66" s="821"/>
      <c r="K66" s="821"/>
      <c r="L66" s="821"/>
      <c r="M66" s="821"/>
      <c r="N66" s="821"/>
      <c r="O66" s="821"/>
      <c r="P66" s="822"/>
      <c r="Q66" s="797" t="s">
        <v>396</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589</v>
      </c>
      <c r="C68" s="950"/>
      <c r="D68" s="950"/>
      <c r="E68" s="950"/>
      <c r="F68" s="950"/>
      <c r="G68" s="950"/>
      <c r="H68" s="950"/>
      <c r="I68" s="950"/>
      <c r="J68" s="950"/>
      <c r="K68" s="950"/>
      <c r="L68" s="950"/>
      <c r="M68" s="950"/>
      <c r="N68" s="950"/>
      <c r="O68" s="950"/>
      <c r="P68" s="951"/>
      <c r="Q68" s="952">
        <v>534</v>
      </c>
      <c r="R68" s="946"/>
      <c r="S68" s="946"/>
      <c r="T68" s="946"/>
      <c r="U68" s="946"/>
      <c r="V68" s="946">
        <v>513</v>
      </c>
      <c r="W68" s="946"/>
      <c r="X68" s="946"/>
      <c r="Y68" s="946"/>
      <c r="Z68" s="946"/>
      <c r="AA68" s="946">
        <v>21</v>
      </c>
      <c r="AB68" s="946"/>
      <c r="AC68" s="946"/>
      <c r="AD68" s="946"/>
      <c r="AE68" s="946"/>
      <c r="AF68" s="946">
        <v>21</v>
      </c>
      <c r="AG68" s="946"/>
      <c r="AH68" s="946"/>
      <c r="AI68" s="946"/>
      <c r="AJ68" s="946"/>
      <c r="AK68" s="946">
        <v>39</v>
      </c>
      <c r="AL68" s="946"/>
      <c r="AM68" s="946"/>
      <c r="AN68" s="946"/>
      <c r="AO68" s="946"/>
      <c r="AP68" s="946" t="s">
        <v>588</v>
      </c>
      <c r="AQ68" s="946"/>
      <c r="AR68" s="946"/>
      <c r="AS68" s="946"/>
      <c r="AT68" s="946"/>
      <c r="AU68" s="946" t="s">
        <v>588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590</v>
      </c>
      <c r="C69" s="954"/>
      <c r="D69" s="954"/>
      <c r="E69" s="954"/>
      <c r="F69" s="954"/>
      <c r="G69" s="954"/>
      <c r="H69" s="954"/>
      <c r="I69" s="954"/>
      <c r="J69" s="954"/>
      <c r="K69" s="954"/>
      <c r="L69" s="954"/>
      <c r="M69" s="954"/>
      <c r="N69" s="954"/>
      <c r="O69" s="954"/>
      <c r="P69" s="955"/>
      <c r="Q69" s="956">
        <v>103031</v>
      </c>
      <c r="R69" s="911"/>
      <c r="S69" s="911"/>
      <c r="T69" s="911"/>
      <c r="U69" s="911"/>
      <c r="V69" s="911">
        <v>101145</v>
      </c>
      <c r="W69" s="911"/>
      <c r="X69" s="911"/>
      <c r="Y69" s="911"/>
      <c r="Z69" s="911"/>
      <c r="AA69" s="911">
        <v>1885</v>
      </c>
      <c r="AB69" s="911"/>
      <c r="AC69" s="911"/>
      <c r="AD69" s="911"/>
      <c r="AE69" s="911"/>
      <c r="AF69" s="911">
        <v>1885</v>
      </c>
      <c r="AG69" s="911"/>
      <c r="AH69" s="911"/>
      <c r="AI69" s="911"/>
      <c r="AJ69" s="911"/>
      <c r="AK69" s="911">
        <v>343</v>
      </c>
      <c r="AL69" s="911"/>
      <c r="AM69" s="911"/>
      <c r="AN69" s="911"/>
      <c r="AO69" s="911"/>
      <c r="AP69" s="911" t="s">
        <v>588</v>
      </c>
      <c r="AQ69" s="911"/>
      <c r="AR69" s="911"/>
      <c r="AS69" s="911"/>
      <c r="AT69" s="911"/>
      <c r="AU69" s="911" t="s">
        <v>588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591</v>
      </c>
      <c r="C70" s="954"/>
      <c r="D70" s="954"/>
      <c r="E70" s="954"/>
      <c r="F70" s="954"/>
      <c r="G70" s="954"/>
      <c r="H70" s="954"/>
      <c r="I70" s="954"/>
      <c r="J70" s="954"/>
      <c r="K70" s="954"/>
      <c r="L70" s="954"/>
      <c r="M70" s="954"/>
      <c r="N70" s="954"/>
      <c r="O70" s="954"/>
      <c r="P70" s="955"/>
      <c r="Q70" s="956">
        <v>5035</v>
      </c>
      <c r="R70" s="911"/>
      <c r="S70" s="911"/>
      <c r="T70" s="911"/>
      <c r="U70" s="911"/>
      <c r="V70" s="911">
        <v>4930</v>
      </c>
      <c r="W70" s="911"/>
      <c r="X70" s="911"/>
      <c r="Y70" s="911"/>
      <c r="Z70" s="911"/>
      <c r="AA70" s="911">
        <v>105</v>
      </c>
      <c r="AB70" s="911"/>
      <c r="AC70" s="911"/>
      <c r="AD70" s="911"/>
      <c r="AE70" s="911"/>
      <c r="AF70" s="911">
        <v>105</v>
      </c>
      <c r="AG70" s="911"/>
      <c r="AH70" s="911"/>
      <c r="AI70" s="911"/>
      <c r="AJ70" s="911"/>
      <c r="AK70" s="911">
        <v>447</v>
      </c>
      <c r="AL70" s="911"/>
      <c r="AM70" s="911"/>
      <c r="AN70" s="911"/>
      <c r="AO70" s="911"/>
      <c r="AP70" s="911" t="s">
        <v>588</v>
      </c>
      <c r="AQ70" s="911"/>
      <c r="AR70" s="911"/>
      <c r="AS70" s="911"/>
      <c r="AT70" s="911"/>
      <c r="AU70" s="911" t="s">
        <v>588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592</v>
      </c>
      <c r="C71" s="954"/>
      <c r="D71" s="954"/>
      <c r="E71" s="954"/>
      <c r="F71" s="954"/>
      <c r="G71" s="954"/>
      <c r="H71" s="954"/>
      <c r="I71" s="954"/>
      <c r="J71" s="954"/>
      <c r="K71" s="954"/>
      <c r="L71" s="954"/>
      <c r="M71" s="954"/>
      <c r="N71" s="954"/>
      <c r="O71" s="954"/>
      <c r="P71" s="955"/>
      <c r="Q71" s="956">
        <v>386</v>
      </c>
      <c r="R71" s="911"/>
      <c r="S71" s="911"/>
      <c r="T71" s="911"/>
      <c r="U71" s="911"/>
      <c r="V71" s="911">
        <v>383</v>
      </c>
      <c r="W71" s="911"/>
      <c r="X71" s="911"/>
      <c r="Y71" s="911"/>
      <c r="Z71" s="911"/>
      <c r="AA71" s="911">
        <v>4</v>
      </c>
      <c r="AB71" s="911"/>
      <c r="AC71" s="911"/>
      <c r="AD71" s="911"/>
      <c r="AE71" s="911"/>
      <c r="AF71" s="911">
        <v>4</v>
      </c>
      <c r="AG71" s="911"/>
      <c r="AH71" s="911"/>
      <c r="AI71" s="911"/>
      <c r="AJ71" s="911"/>
      <c r="AK71" s="911">
        <v>14</v>
      </c>
      <c r="AL71" s="911"/>
      <c r="AM71" s="911"/>
      <c r="AN71" s="911"/>
      <c r="AO71" s="911"/>
      <c r="AP71" s="911" t="s">
        <v>588</v>
      </c>
      <c r="AQ71" s="911"/>
      <c r="AR71" s="911"/>
      <c r="AS71" s="911"/>
      <c r="AT71" s="911"/>
      <c r="AU71" s="911" t="s">
        <v>588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593</v>
      </c>
      <c r="C72" s="954"/>
      <c r="D72" s="954"/>
      <c r="E72" s="954"/>
      <c r="F72" s="954"/>
      <c r="G72" s="954"/>
      <c r="H72" s="954"/>
      <c r="I72" s="954"/>
      <c r="J72" s="954"/>
      <c r="K72" s="954"/>
      <c r="L72" s="954"/>
      <c r="M72" s="954"/>
      <c r="N72" s="954"/>
      <c r="O72" s="954"/>
      <c r="P72" s="955"/>
      <c r="Q72" s="956">
        <v>1989</v>
      </c>
      <c r="R72" s="911"/>
      <c r="S72" s="911"/>
      <c r="T72" s="911"/>
      <c r="U72" s="911"/>
      <c r="V72" s="911">
        <v>1981</v>
      </c>
      <c r="W72" s="911"/>
      <c r="X72" s="911"/>
      <c r="Y72" s="911"/>
      <c r="Z72" s="911"/>
      <c r="AA72" s="911">
        <v>7</v>
      </c>
      <c r="AB72" s="911"/>
      <c r="AC72" s="911"/>
      <c r="AD72" s="911"/>
      <c r="AE72" s="911"/>
      <c r="AF72" s="911">
        <v>7</v>
      </c>
      <c r="AG72" s="911"/>
      <c r="AH72" s="911"/>
      <c r="AI72" s="911"/>
      <c r="AJ72" s="911"/>
      <c r="AK72" s="911" t="s">
        <v>588</v>
      </c>
      <c r="AL72" s="911"/>
      <c r="AM72" s="911"/>
      <c r="AN72" s="911"/>
      <c r="AO72" s="911"/>
      <c r="AP72" s="911">
        <v>4283</v>
      </c>
      <c r="AQ72" s="911"/>
      <c r="AR72" s="911"/>
      <c r="AS72" s="911"/>
      <c r="AT72" s="911"/>
      <c r="AU72" s="911">
        <v>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594</v>
      </c>
      <c r="C73" s="954"/>
      <c r="D73" s="954"/>
      <c r="E73" s="954"/>
      <c r="F73" s="954"/>
      <c r="G73" s="954"/>
      <c r="H73" s="954"/>
      <c r="I73" s="954"/>
      <c r="J73" s="954"/>
      <c r="K73" s="954"/>
      <c r="L73" s="954"/>
      <c r="M73" s="954"/>
      <c r="N73" s="954"/>
      <c r="O73" s="954"/>
      <c r="P73" s="955"/>
      <c r="Q73" s="956">
        <v>16</v>
      </c>
      <c r="R73" s="911"/>
      <c r="S73" s="911"/>
      <c r="T73" s="911"/>
      <c r="U73" s="911"/>
      <c r="V73" s="911">
        <v>13</v>
      </c>
      <c r="W73" s="911"/>
      <c r="X73" s="911"/>
      <c r="Y73" s="911"/>
      <c r="Z73" s="911"/>
      <c r="AA73" s="911">
        <v>3</v>
      </c>
      <c r="AB73" s="911"/>
      <c r="AC73" s="911"/>
      <c r="AD73" s="911"/>
      <c r="AE73" s="911"/>
      <c r="AF73" s="911">
        <v>3</v>
      </c>
      <c r="AG73" s="911"/>
      <c r="AH73" s="911"/>
      <c r="AI73" s="911"/>
      <c r="AJ73" s="911"/>
      <c r="AK73" s="911">
        <v>0</v>
      </c>
      <c r="AL73" s="911"/>
      <c r="AM73" s="911"/>
      <c r="AN73" s="911"/>
      <c r="AO73" s="911"/>
      <c r="AP73" s="911" t="s">
        <v>588</v>
      </c>
      <c r="AQ73" s="911"/>
      <c r="AR73" s="911"/>
      <c r="AS73" s="911"/>
      <c r="AT73" s="911"/>
      <c r="AU73" s="911" t="s">
        <v>588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595</v>
      </c>
      <c r="C74" s="954"/>
      <c r="D74" s="954"/>
      <c r="E74" s="954"/>
      <c r="F74" s="954"/>
      <c r="G74" s="954"/>
      <c r="H74" s="954"/>
      <c r="I74" s="954"/>
      <c r="J74" s="954"/>
      <c r="K74" s="954"/>
      <c r="L74" s="954"/>
      <c r="M74" s="954"/>
      <c r="N74" s="954"/>
      <c r="O74" s="954"/>
      <c r="P74" s="955"/>
      <c r="Q74" s="956">
        <v>58</v>
      </c>
      <c r="R74" s="911"/>
      <c r="S74" s="911"/>
      <c r="T74" s="911"/>
      <c r="U74" s="911"/>
      <c r="V74" s="911">
        <v>55</v>
      </c>
      <c r="W74" s="911"/>
      <c r="X74" s="911"/>
      <c r="Y74" s="911"/>
      <c r="Z74" s="911"/>
      <c r="AA74" s="911">
        <v>3</v>
      </c>
      <c r="AB74" s="911"/>
      <c r="AC74" s="911"/>
      <c r="AD74" s="911"/>
      <c r="AE74" s="911"/>
      <c r="AF74" s="911">
        <v>3</v>
      </c>
      <c r="AG74" s="911"/>
      <c r="AH74" s="911"/>
      <c r="AI74" s="911"/>
      <c r="AJ74" s="911"/>
      <c r="AK74" s="911" t="s">
        <v>588</v>
      </c>
      <c r="AL74" s="911"/>
      <c r="AM74" s="911"/>
      <c r="AN74" s="911"/>
      <c r="AO74" s="911"/>
      <c r="AP74" s="911" t="s">
        <v>588</v>
      </c>
      <c r="AQ74" s="911"/>
      <c r="AR74" s="911"/>
      <c r="AS74" s="911"/>
      <c r="AT74" s="911"/>
      <c r="AU74" s="911" t="s">
        <v>588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596</v>
      </c>
      <c r="C75" s="954"/>
      <c r="D75" s="954"/>
      <c r="E75" s="954"/>
      <c r="F75" s="954"/>
      <c r="G75" s="954"/>
      <c r="H75" s="954"/>
      <c r="I75" s="954"/>
      <c r="J75" s="954"/>
      <c r="K75" s="954"/>
      <c r="L75" s="954"/>
      <c r="M75" s="954"/>
      <c r="N75" s="954"/>
      <c r="O75" s="954"/>
      <c r="P75" s="955"/>
      <c r="Q75" s="959">
        <v>101</v>
      </c>
      <c r="R75" s="960"/>
      <c r="S75" s="960"/>
      <c r="T75" s="960"/>
      <c r="U75" s="910"/>
      <c r="V75" s="961">
        <v>94</v>
      </c>
      <c r="W75" s="960"/>
      <c r="X75" s="960"/>
      <c r="Y75" s="960"/>
      <c r="Z75" s="910"/>
      <c r="AA75" s="961">
        <v>6</v>
      </c>
      <c r="AB75" s="960"/>
      <c r="AC75" s="960"/>
      <c r="AD75" s="960"/>
      <c r="AE75" s="910"/>
      <c r="AF75" s="961">
        <v>6</v>
      </c>
      <c r="AG75" s="960"/>
      <c r="AH75" s="960"/>
      <c r="AI75" s="960"/>
      <c r="AJ75" s="910"/>
      <c r="AK75" s="961" t="s">
        <v>588</v>
      </c>
      <c r="AL75" s="960"/>
      <c r="AM75" s="960"/>
      <c r="AN75" s="960"/>
      <c r="AO75" s="910"/>
      <c r="AP75" s="961" t="s">
        <v>588</v>
      </c>
      <c r="AQ75" s="960"/>
      <c r="AR75" s="960"/>
      <c r="AS75" s="960"/>
      <c r="AT75" s="910"/>
      <c r="AU75" s="961" t="s">
        <v>588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391</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2035</v>
      </c>
      <c r="AG88" s="922"/>
      <c r="AH88" s="922"/>
      <c r="AI88" s="922"/>
      <c r="AJ88" s="922"/>
      <c r="AK88" s="919"/>
      <c r="AL88" s="919"/>
      <c r="AM88" s="919"/>
      <c r="AN88" s="919"/>
      <c r="AO88" s="919"/>
      <c r="AP88" s="922">
        <v>4283</v>
      </c>
      <c r="AQ88" s="922"/>
      <c r="AR88" s="922"/>
      <c r="AS88" s="922"/>
      <c r="AT88" s="922"/>
      <c r="AU88" s="922">
        <v>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306</v>
      </c>
      <c r="AG109" s="975"/>
      <c r="AH109" s="975"/>
      <c r="AI109" s="975"/>
      <c r="AJ109" s="976"/>
      <c r="AK109" s="974" t="s">
        <v>305</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306</v>
      </c>
      <c r="BW109" s="975"/>
      <c r="BX109" s="975"/>
      <c r="BY109" s="975"/>
      <c r="BZ109" s="976"/>
      <c r="CA109" s="974" t="s">
        <v>305</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306</v>
      </c>
      <c r="DM109" s="975"/>
      <c r="DN109" s="975"/>
      <c r="DO109" s="975"/>
      <c r="DP109" s="976"/>
      <c r="DQ109" s="974" t="s">
        <v>305</v>
      </c>
      <c r="DR109" s="975"/>
      <c r="DS109" s="975"/>
      <c r="DT109" s="975"/>
      <c r="DU109" s="976"/>
      <c r="DV109" s="974" t="s">
        <v>433</v>
      </c>
      <c r="DW109" s="975"/>
      <c r="DX109" s="975"/>
      <c r="DY109" s="975"/>
      <c r="DZ109" s="977"/>
    </row>
    <row r="110" spans="1:131" s="246" customFormat="1" ht="26.25" customHeight="1" x14ac:dyDescent="0.2">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104464</v>
      </c>
      <c r="AB110" s="982"/>
      <c r="AC110" s="982"/>
      <c r="AD110" s="982"/>
      <c r="AE110" s="983"/>
      <c r="AF110" s="984">
        <v>107020</v>
      </c>
      <c r="AG110" s="982"/>
      <c r="AH110" s="982"/>
      <c r="AI110" s="982"/>
      <c r="AJ110" s="983"/>
      <c r="AK110" s="984">
        <v>125018</v>
      </c>
      <c r="AL110" s="982"/>
      <c r="AM110" s="982"/>
      <c r="AN110" s="982"/>
      <c r="AO110" s="983"/>
      <c r="AP110" s="985">
        <v>22.8</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1306550</v>
      </c>
      <c r="BR110" s="1017"/>
      <c r="BS110" s="1017"/>
      <c r="BT110" s="1017"/>
      <c r="BU110" s="1017"/>
      <c r="BV110" s="1017">
        <v>1447393</v>
      </c>
      <c r="BW110" s="1017"/>
      <c r="BX110" s="1017"/>
      <c r="BY110" s="1017"/>
      <c r="BZ110" s="1017"/>
      <c r="CA110" s="1017">
        <v>1436360</v>
      </c>
      <c r="CB110" s="1017"/>
      <c r="CC110" s="1017"/>
      <c r="CD110" s="1017"/>
      <c r="CE110" s="1017"/>
      <c r="CF110" s="1031">
        <v>261.5</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393</v>
      </c>
      <c r="DR110" s="1017"/>
      <c r="DS110" s="1017"/>
      <c r="DT110" s="1017"/>
      <c r="DU110" s="1017"/>
      <c r="DV110" s="1018" t="s">
        <v>393</v>
      </c>
      <c r="DW110" s="1018"/>
      <c r="DX110" s="1018"/>
      <c r="DY110" s="1018"/>
      <c r="DZ110" s="1019"/>
    </row>
    <row r="111" spans="1:131" s="246" customFormat="1" ht="26.25" customHeight="1" x14ac:dyDescent="0.2">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441</v>
      </c>
      <c r="AG111" s="1024"/>
      <c r="AH111" s="1024"/>
      <c r="AI111" s="1024"/>
      <c r="AJ111" s="1025"/>
      <c r="AK111" s="1026" t="s">
        <v>439</v>
      </c>
      <c r="AL111" s="1024"/>
      <c r="AM111" s="1024"/>
      <c r="AN111" s="1024"/>
      <c r="AO111" s="1025"/>
      <c r="AP111" s="1027" t="s">
        <v>442</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t="s">
        <v>393</v>
      </c>
      <c r="BR111" s="1010"/>
      <c r="BS111" s="1010"/>
      <c r="BT111" s="1010"/>
      <c r="BU111" s="1010"/>
      <c r="BV111" s="1010" t="s">
        <v>439</v>
      </c>
      <c r="BW111" s="1010"/>
      <c r="BX111" s="1010"/>
      <c r="BY111" s="1010"/>
      <c r="BZ111" s="1010"/>
      <c r="CA111" s="1010" t="s">
        <v>442</v>
      </c>
      <c r="CB111" s="1010"/>
      <c r="CC111" s="1010"/>
      <c r="CD111" s="1010"/>
      <c r="CE111" s="1010"/>
      <c r="CF111" s="1004" t="s">
        <v>442</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439</v>
      </c>
      <c r="DM111" s="1010"/>
      <c r="DN111" s="1010"/>
      <c r="DO111" s="1010"/>
      <c r="DP111" s="1010"/>
      <c r="DQ111" s="1010" t="s">
        <v>439</v>
      </c>
      <c r="DR111" s="1010"/>
      <c r="DS111" s="1010"/>
      <c r="DT111" s="1010"/>
      <c r="DU111" s="1010"/>
      <c r="DV111" s="1011" t="s">
        <v>442</v>
      </c>
      <c r="DW111" s="1011"/>
      <c r="DX111" s="1011"/>
      <c r="DY111" s="1011"/>
      <c r="DZ111" s="1012"/>
    </row>
    <row r="112" spans="1:131" s="246" customFormat="1" ht="26.25" customHeight="1" x14ac:dyDescent="0.2">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439</v>
      </c>
      <c r="AL112" s="1049"/>
      <c r="AM112" s="1049"/>
      <c r="AN112" s="1049"/>
      <c r="AO112" s="1050"/>
      <c r="AP112" s="1052" t="s">
        <v>442</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543016</v>
      </c>
      <c r="BR112" s="1010"/>
      <c r="BS112" s="1010"/>
      <c r="BT112" s="1010"/>
      <c r="BU112" s="1010"/>
      <c r="BV112" s="1010">
        <v>490692</v>
      </c>
      <c r="BW112" s="1010"/>
      <c r="BX112" s="1010"/>
      <c r="BY112" s="1010"/>
      <c r="BZ112" s="1010"/>
      <c r="CA112" s="1010">
        <v>461683</v>
      </c>
      <c r="CB112" s="1010"/>
      <c r="CC112" s="1010"/>
      <c r="CD112" s="1010"/>
      <c r="CE112" s="1010"/>
      <c r="CF112" s="1004">
        <v>84.1</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442</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2">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54501</v>
      </c>
      <c r="AB113" s="1024"/>
      <c r="AC113" s="1024"/>
      <c r="AD113" s="1024"/>
      <c r="AE113" s="1025"/>
      <c r="AF113" s="1026">
        <v>48312</v>
      </c>
      <c r="AG113" s="1024"/>
      <c r="AH113" s="1024"/>
      <c r="AI113" s="1024"/>
      <c r="AJ113" s="1025"/>
      <c r="AK113" s="1026">
        <v>41420</v>
      </c>
      <c r="AL113" s="1024"/>
      <c r="AM113" s="1024"/>
      <c r="AN113" s="1024"/>
      <c r="AO113" s="1025"/>
      <c r="AP113" s="1027">
        <v>7.5</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4024</v>
      </c>
      <c r="BR113" s="1010"/>
      <c r="BS113" s="1010"/>
      <c r="BT113" s="1010"/>
      <c r="BU113" s="1010"/>
      <c r="BV113" s="1010">
        <v>6118</v>
      </c>
      <c r="BW113" s="1010"/>
      <c r="BX113" s="1010"/>
      <c r="BY113" s="1010"/>
      <c r="BZ113" s="1010"/>
      <c r="CA113" s="1010">
        <v>9253</v>
      </c>
      <c r="CB113" s="1010"/>
      <c r="CC113" s="1010"/>
      <c r="CD113" s="1010"/>
      <c r="CE113" s="1010"/>
      <c r="CF113" s="1004">
        <v>1.7</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442</v>
      </c>
      <c r="DH113" s="1049"/>
      <c r="DI113" s="1049"/>
      <c r="DJ113" s="1049"/>
      <c r="DK113" s="1050"/>
      <c r="DL113" s="1051" t="s">
        <v>393</v>
      </c>
      <c r="DM113" s="1049"/>
      <c r="DN113" s="1049"/>
      <c r="DO113" s="1049"/>
      <c r="DP113" s="1050"/>
      <c r="DQ113" s="1051" t="s">
        <v>439</v>
      </c>
      <c r="DR113" s="1049"/>
      <c r="DS113" s="1049"/>
      <c r="DT113" s="1049"/>
      <c r="DU113" s="1050"/>
      <c r="DV113" s="1052" t="s">
        <v>452</v>
      </c>
      <c r="DW113" s="1053"/>
      <c r="DX113" s="1053"/>
      <c r="DY113" s="1053"/>
      <c r="DZ113" s="1054"/>
    </row>
    <row r="114" spans="1:130" s="246" customFormat="1" ht="26.25" customHeight="1" x14ac:dyDescent="0.2">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393</v>
      </c>
      <c r="AB114" s="1049"/>
      <c r="AC114" s="1049"/>
      <c r="AD114" s="1049"/>
      <c r="AE114" s="1050"/>
      <c r="AF114" s="1051" t="s">
        <v>442</v>
      </c>
      <c r="AG114" s="1049"/>
      <c r="AH114" s="1049"/>
      <c r="AI114" s="1049"/>
      <c r="AJ114" s="1050"/>
      <c r="AK114" s="1051" t="s">
        <v>439</v>
      </c>
      <c r="AL114" s="1049"/>
      <c r="AM114" s="1049"/>
      <c r="AN114" s="1049"/>
      <c r="AO114" s="1050"/>
      <c r="AP114" s="1052" t="s">
        <v>439</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183247</v>
      </c>
      <c r="BR114" s="1010"/>
      <c r="BS114" s="1010"/>
      <c r="BT114" s="1010"/>
      <c r="BU114" s="1010"/>
      <c r="BV114" s="1010">
        <v>171172</v>
      </c>
      <c r="BW114" s="1010"/>
      <c r="BX114" s="1010"/>
      <c r="BY114" s="1010"/>
      <c r="BZ114" s="1010"/>
      <c r="CA114" s="1010">
        <v>171948</v>
      </c>
      <c r="CB114" s="1010"/>
      <c r="CC114" s="1010"/>
      <c r="CD114" s="1010"/>
      <c r="CE114" s="1010"/>
      <c r="CF114" s="1004">
        <v>31.3</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439</v>
      </c>
      <c r="DR114" s="1049"/>
      <c r="DS114" s="1049"/>
      <c r="DT114" s="1049"/>
      <c r="DU114" s="1050"/>
      <c r="DV114" s="1052" t="s">
        <v>439</v>
      </c>
      <c r="DW114" s="1053"/>
      <c r="DX114" s="1053"/>
      <c r="DY114" s="1053"/>
      <c r="DZ114" s="1054"/>
    </row>
    <row r="115" spans="1:130" s="246" customFormat="1" ht="26.25" customHeight="1" x14ac:dyDescent="0.2">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439</v>
      </c>
      <c r="AB115" s="1024"/>
      <c r="AC115" s="1024"/>
      <c r="AD115" s="1024"/>
      <c r="AE115" s="1025"/>
      <c r="AF115" s="1026" t="s">
        <v>442</v>
      </c>
      <c r="AG115" s="1024"/>
      <c r="AH115" s="1024"/>
      <c r="AI115" s="1024"/>
      <c r="AJ115" s="1025"/>
      <c r="AK115" s="1026" t="s">
        <v>129</v>
      </c>
      <c r="AL115" s="1024"/>
      <c r="AM115" s="1024"/>
      <c r="AN115" s="1024"/>
      <c r="AO115" s="1025"/>
      <c r="AP115" s="1027" t="s">
        <v>439</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458</v>
      </c>
      <c r="BR115" s="1010"/>
      <c r="BS115" s="1010"/>
      <c r="BT115" s="1010"/>
      <c r="BU115" s="1010"/>
      <c r="BV115" s="1010" t="s">
        <v>439</v>
      </c>
      <c r="BW115" s="1010"/>
      <c r="BX115" s="1010"/>
      <c r="BY115" s="1010"/>
      <c r="BZ115" s="1010"/>
      <c r="CA115" s="1010" t="s">
        <v>442</v>
      </c>
      <c r="CB115" s="1010"/>
      <c r="CC115" s="1010"/>
      <c r="CD115" s="1010"/>
      <c r="CE115" s="1010"/>
      <c r="CF115" s="1004" t="s">
        <v>129</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439</v>
      </c>
      <c r="DM115" s="1049"/>
      <c r="DN115" s="1049"/>
      <c r="DO115" s="1049"/>
      <c r="DP115" s="1050"/>
      <c r="DQ115" s="1051" t="s">
        <v>439</v>
      </c>
      <c r="DR115" s="1049"/>
      <c r="DS115" s="1049"/>
      <c r="DT115" s="1049"/>
      <c r="DU115" s="1050"/>
      <c r="DV115" s="1052" t="s">
        <v>129</v>
      </c>
      <c r="DW115" s="1053"/>
      <c r="DX115" s="1053"/>
      <c r="DY115" s="1053"/>
      <c r="DZ115" s="1054"/>
    </row>
    <row r="116" spans="1:130" s="246" customFormat="1" ht="26.25" customHeight="1" x14ac:dyDescent="0.2">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393</v>
      </c>
      <c r="AB116" s="1049"/>
      <c r="AC116" s="1049"/>
      <c r="AD116" s="1049"/>
      <c r="AE116" s="1050"/>
      <c r="AF116" s="1051" t="s">
        <v>439</v>
      </c>
      <c r="AG116" s="1049"/>
      <c r="AH116" s="1049"/>
      <c r="AI116" s="1049"/>
      <c r="AJ116" s="1050"/>
      <c r="AK116" s="1051" t="s">
        <v>442</v>
      </c>
      <c r="AL116" s="1049"/>
      <c r="AM116" s="1049"/>
      <c r="AN116" s="1049"/>
      <c r="AO116" s="1050"/>
      <c r="AP116" s="1052" t="s">
        <v>442</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452</v>
      </c>
      <c r="BR116" s="1010"/>
      <c r="BS116" s="1010"/>
      <c r="BT116" s="1010"/>
      <c r="BU116" s="1010"/>
      <c r="BV116" s="1010" t="s">
        <v>439</v>
      </c>
      <c r="BW116" s="1010"/>
      <c r="BX116" s="1010"/>
      <c r="BY116" s="1010"/>
      <c r="BZ116" s="1010"/>
      <c r="CA116" s="1010" t="s">
        <v>129</v>
      </c>
      <c r="CB116" s="1010"/>
      <c r="CC116" s="1010"/>
      <c r="CD116" s="1010"/>
      <c r="CE116" s="1010"/>
      <c r="CF116" s="1004" t="s">
        <v>442</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439</v>
      </c>
      <c r="DM116" s="1049"/>
      <c r="DN116" s="1049"/>
      <c r="DO116" s="1049"/>
      <c r="DP116" s="1050"/>
      <c r="DQ116" s="1051" t="s">
        <v>442</v>
      </c>
      <c r="DR116" s="1049"/>
      <c r="DS116" s="1049"/>
      <c r="DT116" s="1049"/>
      <c r="DU116" s="1050"/>
      <c r="DV116" s="1052" t="s">
        <v>439</v>
      </c>
      <c r="DW116" s="1053"/>
      <c r="DX116" s="1053"/>
      <c r="DY116" s="1053"/>
      <c r="DZ116" s="1054"/>
    </row>
    <row r="117" spans="1:130" s="246" customFormat="1" ht="26.25" customHeight="1" x14ac:dyDescent="0.2">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158965</v>
      </c>
      <c r="AB117" s="1067"/>
      <c r="AC117" s="1067"/>
      <c r="AD117" s="1067"/>
      <c r="AE117" s="1068"/>
      <c r="AF117" s="1069">
        <v>155332</v>
      </c>
      <c r="AG117" s="1067"/>
      <c r="AH117" s="1067"/>
      <c r="AI117" s="1067"/>
      <c r="AJ117" s="1068"/>
      <c r="AK117" s="1069">
        <v>166438</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441</v>
      </c>
      <c r="BW117" s="1010"/>
      <c r="BX117" s="1010"/>
      <c r="BY117" s="1010"/>
      <c r="BZ117" s="1010"/>
      <c r="CA117" s="1010" t="s">
        <v>441</v>
      </c>
      <c r="CB117" s="1010"/>
      <c r="CC117" s="1010"/>
      <c r="CD117" s="1010"/>
      <c r="CE117" s="1010"/>
      <c r="CF117" s="1004" t="s">
        <v>441</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439</v>
      </c>
      <c r="DM117" s="1049"/>
      <c r="DN117" s="1049"/>
      <c r="DO117" s="1049"/>
      <c r="DP117" s="1050"/>
      <c r="DQ117" s="1051" t="s">
        <v>458</v>
      </c>
      <c r="DR117" s="1049"/>
      <c r="DS117" s="1049"/>
      <c r="DT117" s="1049"/>
      <c r="DU117" s="1050"/>
      <c r="DV117" s="1052" t="s">
        <v>439</v>
      </c>
      <c r="DW117" s="1053"/>
      <c r="DX117" s="1053"/>
      <c r="DY117" s="1053"/>
      <c r="DZ117" s="1054"/>
    </row>
    <row r="118" spans="1:130" s="246" customFormat="1" ht="26.25" customHeight="1" x14ac:dyDescent="0.2">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306</v>
      </c>
      <c r="AG118" s="975"/>
      <c r="AH118" s="975"/>
      <c r="AI118" s="975"/>
      <c r="AJ118" s="976"/>
      <c r="AK118" s="974" t="s">
        <v>305</v>
      </c>
      <c r="AL118" s="975"/>
      <c r="AM118" s="975"/>
      <c r="AN118" s="975"/>
      <c r="AO118" s="976"/>
      <c r="AP118" s="1061" t="s">
        <v>433</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393</v>
      </c>
      <c r="BR118" s="1088"/>
      <c r="BS118" s="1088"/>
      <c r="BT118" s="1088"/>
      <c r="BU118" s="1088"/>
      <c r="BV118" s="1088" t="s">
        <v>393</v>
      </c>
      <c r="BW118" s="1088"/>
      <c r="BX118" s="1088"/>
      <c r="BY118" s="1088"/>
      <c r="BZ118" s="1088"/>
      <c r="CA118" s="1088" t="s">
        <v>393</v>
      </c>
      <c r="CB118" s="1088"/>
      <c r="CC118" s="1088"/>
      <c r="CD118" s="1088"/>
      <c r="CE118" s="1088"/>
      <c r="CF118" s="1004" t="s">
        <v>439</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393</v>
      </c>
      <c r="DH118" s="1049"/>
      <c r="DI118" s="1049"/>
      <c r="DJ118" s="1049"/>
      <c r="DK118" s="1050"/>
      <c r="DL118" s="1051" t="s">
        <v>441</v>
      </c>
      <c r="DM118" s="1049"/>
      <c r="DN118" s="1049"/>
      <c r="DO118" s="1049"/>
      <c r="DP118" s="1050"/>
      <c r="DQ118" s="1051" t="s">
        <v>393</v>
      </c>
      <c r="DR118" s="1049"/>
      <c r="DS118" s="1049"/>
      <c r="DT118" s="1049"/>
      <c r="DU118" s="1050"/>
      <c r="DV118" s="1052" t="s">
        <v>441</v>
      </c>
      <c r="DW118" s="1053"/>
      <c r="DX118" s="1053"/>
      <c r="DY118" s="1053"/>
      <c r="DZ118" s="1054"/>
    </row>
    <row r="119" spans="1:130" s="246" customFormat="1" ht="26.25" customHeight="1" x14ac:dyDescent="0.2">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393</v>
      </c>
      <c r="AB119" s="982"/>
      <c r="AC119" s="982"/>
      <c r="AD119" s="982"/>
      <c r="AE119" s="983"/>
      <c r="AF119" s="984" t="s">
        <v>393</v>
      </c>
      <c r="AG119" s="982"/>
      <c r="AH119" s="982"/>
      <c r="AI119" s="982"/>
      <c r="AJ119" s="983"/>
      <c r="AK119" s="984" t="s">
        <v>439</v>
      </c>
      <c r="AL119" s="982"/>
      <c r="AM119" s="982"/>
      <c r="AN119" s="982"/>
      <c r="AO119" s="983"/>
      <c r="AP119" s="985" t="s">
        <v>393</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468</v>
      </c>
      <c r="BP119" s="1096"/>
      <c r="BQ119" s="1087">
        <v>2036837</v>
      </c>
      <c r="BR119" s="1088"/>
      <c r="BS119" s="1088"/>
      <c r="BT119" s="1088"/>
      <c r="BU119" s="1088"/>
      <c r="BV119" s="1088">
        <v>2115375</v>
      </c>
      <c r="BW119" s="1088"/>
      <c r="BX119" s="1088"/>
      <c r="BY119" s="1088"/>
      <c r="BZ119" s="1088"/>
      <c r="CA119" s="1088">
        <v>2079244</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470</v>
      </c>
      <c r="DH119" s="1074"/>
      <c r="DI119" s="1074"/>
      <c r="DJ119" s="1074"/>
      <c r="DK119" s="1075"/>
      <c r="DL119" s="1073" t="s">
        <v>470</v>
      </c>
      <c r="DM119" s="1074"/>
      <c r="DN119" s="1074"/>
      <c r="DO119" s="1074"/>
      <c r="DP119" s="1075"/>
      <c r="DQ119" s="1073" t="s">
        <v>393</v>
      </c>
      <c r="DR119" s="1074"/>
      <c r="DS119" s="1074"/>
      <c r="DT119" s="1074"/>
      <c r="DU119" s="1075"/>
      <c r="DV119" s="1076" t="s">
        <v>393</v>
      </c>
      <c r="DW119" s="1077"/>
      <c r="DX119" s="1077"/>
      <c r="DY119" s="1077"/>
      <c r="DZ119" s="1078"/>
    </row>
    <row r="120" spans="1:130" s="246" customFormat="1" ht="26.25" customHeight="1" x14ac:dyDescent="0.2">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393</v>
      </c>
      <c r="AB120" s="1049"/>
      <c r="AC120" s="1049"/>
      <c r="AD120" s="1049"/>
      <c r="AE120" s="1050"/>
      <c r="AF120" s="1051" t="s">
        <v>393</v>
      </c>
      <c r="AG120" s="1049"/>
      <c r="AH120" s="1049"/>
      <c r="AI120" s="1049"/>
      <c r="AJ120" s="1050"/>
      <c r="AK120" s="1051" t="s">
        <v>470</v>
      </c>
      <c r="AL120" s="1049"/>
      <c r="AM120" s="1049"/>
      <c r="AN120" s="1049"/>
      <c r="AO120" s="1050"/>
      <c r="AP120" s="1052" t="s">
        <v>393</v>
      </c>
      <c r="AQ120" s="1053"/>
      <c r="AR120" s="1053"/>
      <c r="AS120" s="1053"/>
      <c r="AT120" s="1054"/>
      <c r="AU120" s="1079" t="s">
        <v>471</v>
      </c>
      <c r="AV120" s="1080"/>
      <c r="AW120" s="1080"/>
      <c r="AX120" s="1080"/>
      <c r="AY120" s="1081"/>
      <c r="AZ120" s="1030" t="s">
        <v>472</v>
      </c>
      <c r="BA120" s="979"/>
      <c r="BB120" s="979"/>
      <c r="BC120" s="979"/>
      <c r="BD120" s="979"/>
      <c r="BE120" s="979"/>
      <c r="BF120" s="979"/>
      <c r="BG120" s="979"/>
      <c r="BH120" s="979"/>
      <c r="BI120" s="979"/>
      <c r="BJ120" s="979"/>
      <c r="BK120" s="979"/>
      <c r="BL120" s="979"/>
      <c r="BM120" s="979"/>
      <c r="BN120" s="979"/>
      <c r="BO120" s="979"/>
      <c r="BP120" s="980"/>
      <c r="BQ120" s="1016">
        <v>2113537</v>
      </c>
      <c r="BR120" s="1017"/>
      <c r="BS120" s="1017"/>
      <c r="BT120" s="1017"/>
      <c r="BU120" s="1017"/>
      <c r="BV120" s="1017">
        <v>2171057</v>
      </c>
      <c r="BW120" s="1017"/>
      <c r="BX120" s="1017"/>
      <c r="BY120" s="1017"/>
      <c r="BZ120" s="1017"/>
      <c r="CA120" s="1017">
        <v>2215504</v>
      </c>
      <c r="CB120" s="1017"/>
      <c r="CC120" s="1017"/>
      <c r="CD120" s="1017"/>
      <c r="CE120" s="1017"/>
      <c r="CF120" s="1031">
        <v>403.3</v>
      </c>
      <c r="CG120" s="1032"/>
      <c r="CH120" s="1032"/>
      <c r="CI120" s="1032"/>
      <c r="CJ120" s="1032"/>
      <c r="CK120" s="1097" t="s">
        <v>473</v>
      </c>
      <c r="CL120" s="1098"/>
      <c r="CM120" s="1098"/>
      <c r="CN120" s="1098"/>
      <c r="CO120" s="1099"/>
      <c r="CP120" s="1105" t="s">
        <v>474</v>
      </c>
      <c r="CQ120" s="1106"/>
      <c r="CR120" s="1106"/>
      <c r="CS120" s="1106"/>
      <c r="CT120" s="1106"/>
      <c r="CU120" s="1106"/>
      <c r="CV120" s="1106"/>
      <c r="CW120" s="1106"/>
      <c r="CX120" s="1106"/>
      <c r="CY120" s="1106"/>
      <c r="CZ120" s="1106"/>
      <c r="DA120" s="1106"/>
      <c r="DB120" s="1106"/>
      <c r="DC120" s="1106"/>
      <c r="DD120" s="1106"/>
      <c r="DE120" s="1106"/>
      <c r="DF120" s="1107"/>
      <c r="DG120" s="1016">
        <v>483050</v>
      </c>
      <c r="DH120" s="1017"/>
      <c r="DI120" s="1017"/>
      <c r="DJ120" s="1017"/>
      <c r="DK120" s="1017"/>
      <c r="DL120" s="1017">
        <v>436514</v>
      </c>
      <c r="DM120" s="1017"/>
      <c r="DN120" s="1017"/>
      <c r="DO120" s="1017"/>
      <c r="DP120" s="1017"/>
      <c r="DQ120" s="1017">
        <v>394007</v>
      </c>
      <c r="DR120" s="1017"/>
      <c r="DS120" s="1017"/>
      <c r="DT120" s="1017"/>
      <c r="DU120" s="1017"/>
      <c r="DV120" s="1018">
        <v>71.7</v>
      </c>
      <c r="DW120" s="1018"/>
      <c r="DX120" s="1018"/>
      <c r="DY120" s="1018"/>
      <c r="DZ120" s="1019"/>
    </row>
    <row r="121" spans="1:130" s="246" customFormat="1" ht="26.25" customHeight="1" x14ac:dyDescent="0.2">
      <c r="A121" s="1149"/>
      <c r="B121" s="1036"/>
      <c r="C121" s="1057" t="s">
        <v>475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470</v>
      </c>
      <c r="AB121" s="1049"/>
      <c r="AC121" s="1049"/>
      <c r="AD121" s="1049"/>
      <c r="AE121" s="1050"/>
      <c r="AF121" s="1051" t="s">
        <v>439</v>
      </c>
      <c r="AG121" s="1049"/>
      <c r="AH121" s="1049"/>
      <c r="AI121" s="1049"/>
      <c r="AJ121" s="1050"/>
      <c r="AK121" s="1051" t="s">
        <v>470</v>
      </c>
      <c r="AL121" s="1049"/>
      <c r="AM121" s="1049"/>
      <c r="AN121" s="1049"/>
      <c r="AO121" s="1050"/>
      <c r="AP121" s="1052" t="s">
        <v>470</v>
      </c>
      <c r="AQ121" s="1053"/>
      <c r="AR121" s="1053"/>
      <c r="AS121" s="1053"/>
      <c r="AT121" s="1054"/>
      <c r="AU121" s="1082"/>
      <c r="AV121" s="1083"/>
      <c r="AW121" s="1083"/>
      <c r="AX121" s="1083"/>
      <c r="AY121" s="1084"/>
      <c r="AZ121" s="1039" t="s">
        <v>476</v>
      </c>
      <c r="BA121" s="1040"/>
      <c r="BB121" s="1040"/>
      <c r="BC121" s="1040"/>
      <c r="BD121" s="1040"/>
      <c r="BE121" s="1040"/>
      <c r="BF121" s="1040"/>
      <c r="BG121" s="1040"/>
      <c r="BH121" s="1040"/>
      <c r="BI121" s="1040"/>
      <c r="BJ121" s="1040"/>
      <c r="BK121" s="1040"/>
      <c r="BL121" s="1040"/>
      <c r="BM121" s="1040"/>
      <c r="BN121" s="1040"/>
      <c r="BO121" s="1040"/>
      <c r="BP121" s="1041"/>
      <c r="BQ121" s="1009">
        <v>257764</v>
      </c>
      <c r="BR121" s="1010"/>
      <c r="BS121" s="1010"/>
      <c r="BT121" s="1010"/>
      <c r="BU121" s="1010"/>
      <c r="BV121" s="1010">
        <v>225473</v>
      </c>
      <c r="BW121" s="1010"/>
      <c r="BX121" s="1010"/>
      <c r="BY121" s="1010"/>
      <c r="BZ121" s="1010"/>
      <c r="CA121" s="1010">
        <v>200615</v>
      </c>
      <c r="CB121" s="1010"/>
      <c r="CC121" s="1010"/>
      <c r="CD121" s="1010"/>
      <c r="CE121" s="1010"/>
      <c r="CF121" s="1004">
        <v>36.5</v>
      </c>
      <c r="CG121" s="1005"/>
      <c r="CH121" s="1005"/>
      <c r="CI121" s="1005"/>
      <c r="CJ121" s="1005"/>
      <c r="CK121" s="1100"/>
      <c r="CL121" s="1101"/>
      <c r="CM121" s="1101"/>
      <c r="CN121" s="1101"/>
      <c r="CO121" s="1102"/>
      <c r="CP121" s="1110" t="s">
        <v>477</v>
      </c>
      <c r="CQ121" s="1111"/>
      <c r="CR121" s="1111"/>
      <c r="CS121" s="1111"/>
      <c r="CT121" s="1111"/>
      <c r="CU121" s="1111"/>
      <c r="CV121" s="1111"/>
      <c r="CW121" s="1111"/>
      <c r="CX121" s="1111"/>
      <c r="CY121" s="1111"/>
      <c r="CZ121" s="1111"/>
      <c r="DA121" s="1111"/>
      <c r="DB121" s="1111"/>
      <c r="DC121" s="1111"/>
      <c r="DD121" s="1111"/>
      <c r="DE121" s="1111"/>
      <c r="DF121" s="1112"/>
      <c r="DG121" s="1009">
        <v>59966</v>
      </c>
      <c r="DH121" s="1010"/>
      <c r="DI121" s="1010"/>
      <c r="DJ121" s="1010"/>
      <c r="DK121" s="1010"/>
      <c r="DL121" s="1010">
        <v>54178</v>
      </c>
      <c r="DM121" s="1010"/>
      <c r="DN121" s="1010"/>
      <c r="DO121" s="1010"/>
      <c r="DP121" s="1010"/>
      <c r="DQ121" s="1010">
        <v>67676</v>
      </c>
      <c r="DR121" s="1010"/>
      <c r="DS121" s="1010"/>
      <c r="DT121" s="1010"/>
      <c r="DU121" s="1010"/>
      <c r="DV121" s="1011">
        <v>12.3</v>
      </c>
      <c r="DW121" s="1011"/>
      <c r="DX121" s="1011"/>
      <c r="DY121" s="1011"/>
      <c r="DZ121" s="1012"/>
    </row>
    <row r="122" spans="1:130" s="246" customFormat="1" ht="26.25" customHeight="1" x14ac:dyDescent="0.2">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470</v>
      </c>
      <c r="AB122" s="1049"/>
      <c r="AC122" s="1049"/>
      <c r="AD122" s="1049"/>
      <c r="AE122" s="1050"/>
      <c r="AF122" s="1051" t="s">
        <v>439</v>
      </c>
      <c r="AG122" s="1049"/>
      <c r="AH122" s="1049"/>
      <c r="AI122" s="1049"/>
      <c r="AJ122" s="1050"/>
      <c r="AK122" s="1051" t="s">
        <v>470</v>
      </c>
      <c r="AL122" s="1049"/>
      <c r="AM122" s="1049"/>
      <c r="AN122" s="1049"/>
      <c r="AO122" s="1050"/>
      <c r="AP122" s="1052" t="s">
        <v>470</v>
      </c>
      <c r="AQ122" s="1053"/>
      <c r="AR122" s="1053"/>
      <c r="AS122" s="1053"/>
      <c r="AT122" s="1054"/>
      <c r="AU122" s="1082"/>
      <c r="AV122" s="1083"/>
      <c r="AW122" s="1083"/>
      <c r="AX122" s="1083"/>
      <c r="AY122" s="1084"/>
      <c r="AZ122" s="1064" t="s">
        <v>478</v>
      </c>
      <c r="BA122" s="1055"/>
      <c r="BB122" s="1055"/>
      <c r="BC122" s="1055"/>
      <c r="BD122" s="1055"/>
      <c r="BE122" s="1055"/>
      <c r="BF122" s="1055"/>
      <c r="BG122" s="1055"/>
      <c r="BH122" s="1055"/>
      <c r="BI122" s="1055"/>
      <c r="BJ122" s="1055"/>
      <c r="BK122" s="1055"/>
      <c r="BL122" s="1055"/>
      <c r="BM122" s="1055"/>
      <c r="BN122" s="1055"/>
      <c r="BO122" s="1055"/>
      <c r="BP122" s="1056"/>
      <c r="BQ122" s="1087">
        <v>1334733</v>
      </c>
      <c r="BR122" s="1088"/>
      <c r="BS122" s="1088"/>
      <c r="BT122" s="1088"/>
      <c r="BU122" s="1088"/>
      <c r="BV122" s="1088">
        <v>1289408</v>
      </c>
      <c r="BW122" s="1088"/>
      <c r="BX122" s="1088"/>
      <c r="BY122" s="1088"/>
      <c r="BZ122" s="1088"/>
      <c r="CA122" s="1088">
        <v>1360663</v>
      </c>
      <c r="CB122" s="1088"/>
      <c r="CC122" s="1088"/>
      <c r="CD122" s="1088"/>
      <c r="CE122" s="1088"/>
      <c r="CF122" s="1108">
        <v>247.7</v>
      </c>
      <c r="CG122" s="1109"/>
      <c r="CH122" s="1109"/>
      <c r="CI122" s="1109"/>
      <c r="CJ122" s="1109"/>
      <c r="CK122" s="1100"/>
      <c r="CL122" s="1101"/>
      <c r="CM122" s="1101"/>
      <c r="CN122" s="1101"/>
      <c r="CO122" s="1102"/>
      <c r="CP122" s="1110" t="s">
        <v>479</v>
      </c>
      <c r="CQ122" s="1111"/>
      <c r="CR122" s="1111"/>
      <c r="CS122" s="1111"/>
      <c r="CT122" s="1111"/>
      <c r="CU122" s="1111"/>
      <c r="CV122" s="1111"/>
      <c r="CW122" s="1111"/>
      <c r="CX122" s="1111"/>
      <c r="CY122" s="1111"/>
      <c r="CZ122" s="1111"/>
      <c r="DA122" s="1111"/>
      <c r="DB122" s="1111"/>
      <c r="DC122" s="1111"/>
      <c r="DD122" s="1111"/>
      <c r="DE122" s="1111"/>
      <c r="DF122" s="1112"/>
      <c r="DG122" s="1009" t="s">
        <v>470</v>
      </c>
      <c r="DH122" s="1010"/>
      <c r="DI122" s="1010"/>
      <c r="DJ122" s="1010"/>
      <c r="DK122" s="1010"/>
      <c r="DL122" s="1010" t="s">
        <v>470</v>
      </c>
      <c r="DM122" s="1010"/>
      <c r="DN122" s="1010"/>
      <c r="DO122" s="1010"/>
      <c r="DP122" s="1010"/>
      <c r="DQ122" s="1010" t="s">
        <v>439</v>
      </c>
      <c r="DR122" s="1010"/>
      <c r="DS122" s="1010"/>
      <c r="DT122" s="1010"/>
      <c r="DU122" s="1010"/>
      <c r="DV122" s="1011" t="s">
        <v>439</v>
      </c>
      <c r="DW122" s="1011"/>
      <c r="DX122" s="1011"/>
      <c r="DY122" s="1011"/>
      <c r="DZ122" s="1012"/>
    </row>
    <row r="123" spans="1:130" s="246" customFormat="1" ht="26.25" customHeight="1" x14ac:dyDescent="0.2">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470</v>
      </c>
      <c r="AB123" s="1049"/>
      <c r="AC123" s="1049"/>
      <c r="AD123" s="1049"/>
      <c r="AE123" s="1050"/>
      <c r="AF123" s="1051" t="s">
        <v>393</v>
      </c>
      <c r="AG123" s="1049"/>
      <c r="AH123" s="1049"/>
      <c r="AI123" s="1049"/>
      <c r="AJ123" s="1050"/>
      <c r="AK123" s="1051" t="s">
        <v>470</v>
      </c>
      <c r="AL123" s="1049"/>
      <c r="AM123" s="1049"/>
      <c r="AN123" s="1049"/>
      <c r="AO123" s="1050"/>
      <c r="AP123" s="1052" t="s">
        <v>470</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480</v>
      </c>
      <c r="BP123" s="1096"/>
      <c r="BQ123" s="1155">
        <v>3706034</v>
      </c>
      <c r="BR123" s="1156"/>
      <c r="BS123" s="1156"/>
      <c r="BT123" s="1156"/>
      <c r="BU123" s="1156"/>
      <c r="BV123" s="1156">
        <v>3685938</v>
      </c>
      <c r="BW123" s="1156"/>
      <c r="BX123" s="1156"/>
      <c r="BY123" s="1156"/>
      <c r="BZ123" s="1156"/>
      <c r="CA123" s="1156">
        <v>3776782</v>
      </c>
      <c r="CB123" s="1156"/>
      <c r="CC123" s="1156"/>
      <c r="CD123" s="1156"/>
      <c r="CE123" s="1156"/>
      <c r="CF123" s="1089"/>
      <c r="CG123" s="1090"/>
      <c r="CH123" s="1090"/>
      <c r="CI123" s="1090"/>
      <c r="CJ123" s="1091"/>
      <c r="CK123" s="1100"/>
      <c r="CL123" s="1101"/>
      <c r="CM123" s="1101"/>
      <c r="CN123" s="1101"/>
      <c r="CO123" s="1102"/>
      <c r="CP123" s="1110" t="s">
        <v>481</v>
      </c>
      <c r="CQ123" s="1111"/>
      <c r="CR123" s="1111"/>
      <c r="CS123" s="1111"/>
      <c r="CT123" s="1111"/>
      <c r="CU123" s="1111"/>
      <c r="CV123" s="1111"/>
      <c r="CW123" s="1111"/>
      <c r="CX123" s="1111"/>
      <c r="CY123" s="1111"/>
      <c r="CZ123" s="1111"/>
      <c r="DA123" s="1111"/>
      <c r="DB123" s="1111"/>
      <c r="DC123" s="1111"/>
      <c r="DD123" s="1111"/>
      <c r="DE123" s="1111"/>
      <c r="DF123" s="1112"/>
      <c r="DG123" s="1048" t="s">
        <v>439</v>
      </c>
      <c r="DH123" s="1049"/>
      <c r="DI123" s="1049"/>
      <c r="DJ123" s="1049"/>
      <c r="DK123" s="1050"/>
      <c r="DL123" s="1051" t="s">
        <v>439</v>
      </c>
      <c r="DM123" s="1049"/>
      <c r="DN123" s="1049"/>
      <c r="DO123" s="1049"/>
      <c r="DP123" s="1050"/>
      <c r="DQ123" s="1051" t="s">
        <v>439</v>
      </c>
      <c r="DR123" s="1049"/>
      <c r="DS123" s="1049"/>
      <c r="DT123" s="1049"/>
      <c r="DU123" s="1050"/>
      <c r="DV123" s="1052" t="s">
        <v>439</v>
      </c>
      <c r="DW123" s="1053"/>
      <c r="DX123" s="1053"/>
      <c r="DY123" s="1053"/>
      <c r="DZ123" s="1054"/>
    </row>
    <row r="124" spans="1:130" s="246" customFormat="1" ht="26.25" customHeight="1" thickBot="1" x14ac:dyDescent="0.25">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439</v>
      </c>
      <c r="AG124" s="1049"/>
      <c r="AH124" s="1049"/>
      <c r="AI124" s="1049"/>
      <c r="AJ124" s="1050"/>
      <c r="AK124" s="1051" t="s">
        <v>439</v>
      </c>
      <c r="AL124" s="1049"/>
      <c r="AM124" s="1049"/>
      <c r="AN124" s="1049"/>
      <c r="AO124" s="1050"/>
      <c r="AP124" s="1052" t="s">
        <v>439</v>
      </c>
      <c r="AQ124" s="1053"/>
      <c r="AR124" s="1053"/>
      <c r="AS124" s="1053"/>
      <c r="AT124" s="1054"/>
      <c r="AU124" s="1151" t="s">
        <v>482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439</v>
      </c>
      <c r="BR124" s="1118"/>
      <c r="BS124" s="1118"/>
      <c r="BT124" s="1118"/>
      <c r="BU124" s="1118"/>
      <c r="BV124" s="1118" t="s">
        <v>439</v>
      </c>
      <c r="BW124" s="1118"/>
      <c r="BX124" s="1118"/>
      <c r="BY124" s="1118"/>
      <c r="BZ124" s="1118"/>
      <c r="CA124" s="1118" t="s">
        <v>439</v>
      </c>
      <c r="CB124" s="1118"/>
      <c r="CC124" s="1118"/>
      <c r="CD124" s="1118"/>
      <c r="CE124" s="1118"/>
      <c r="CF124" s="1119"/>
      <c r="CG124" s="1120"/>
      <c r="CH124" s="1120"/>
      <c r="CI124" s="1120"/>
      <c r="CJ124" s="1121"/>
      <c r="CK124" s="1103"/>
      <c r="CL124" s="1103"/>
      <c r="CM124" s="1103"/>
      <c r="CN124" s="1103"/>
      <c r="CO124" s="1104"/>
      <c r="CP124" s="1110" t="s">
        <v>483</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484</v>
      </c>
      <c r="DM124" s="1074"/>
      <c r="DN124" s="1074"/>
      <c r="DO124" s="1074"/>
      <c r="DP124" s="1075"/>
      <c r="DQ124" s="1073" t="s">
        <v>485</v>
      </c>
      <c r="DR124" s="1074"/>
      <c r="DS124" s="1074"/>
      <c r="DT124" s="1074"/>
      <c r="DU124" s="1075"/>
      <c r="DV124" s="1076" t="s">
        <v>485</v>
      </c>
      <c r="DW124" s="1077"/>
      <c r="DX124" s="1077"/>
      <c r="DY124" s="1077"/>
      <c r="DZ124" s="1078"/>
    </row>
    <row r="125" spans="1:130" s="246" customFormat="1" ht="26.25" customHeight="1" x14ac:dyDescent="0.2">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486</v>
      </c>
      <c r="AB125" s="1049"/>
      <c r="AC125" s="1049"/>
      <c r="AD125" s="1049"/>
      <c r="AE125" s="1050"/>
      <c r="AF125" s="1051" t="s">
        <v>129</v>
      </c>
      <c r="AG125" s="1049"/>
      <c r="AH125" s="1049"/>
      <c r="AI125" s="1049"/>
      <c r="AJ125" s="1050"/>
      <c r="AK125" s="1051" t="s">
        <v>129</v>
      </c>
      <c r="AL125" s="1049"/>
      <c r="AM125" s="1049"/>
      <c r="AN125" s="1049"/>
      <c r="AO125" s="1050"/>
      <c r="AP125" s="1052" t="s">
        <v>484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487</v>
      </c>
      <c r="CL125" s="1098"/>
      <c r="CM125" s="1098"/>
      <c r="CN125" s="1098"/>
      <c r="CO125" s="1099"/>
      <c r="CP125" s="1030" t="s">
        <v>488</v>
      </c>
      <c r="CQ125" s="979"/>
      <c r="CR125" s="979"/>
      <c r="CS125" s="979"/>
      <c r="CT125" s="979"/>
      <c r="CU125" s="979"/>
      <c r="CV125" s="979"/>
      <c r="CW125" s="979"/>
      <c r="CX125" s="979"/>
      <c r="CY125" s="979"/>
      <c r="CZ125" s="979"/>
      <c r="DA125" s="979"/>
      <c r="DB125" s="979"/>
      <c r="DC125" s="979"/>
      <c r="DD125" s="979"/>
      <c r="DE125" s="979"/>
      <c r="DF125" s="980"/>
      <c r="DG125" s="1016" t="s">
        <v>441</v>
      </c>
      <c r="DH125" s="1017"/>
      <c r="DI125" s="1017"/>
      <c r="DJ125" s="1017"/>
      <c r="DK125" s="1017"/>
      <c r="DL125" s="1017" t="s">
        <v>484</v>
      </c>
      <c r="DM125" s="1017"/>
      <c r="DN125" s="1017"/>
      <c r="DO125" s="1017"/>
      <c r="DP125" s="1017"/>
      <c r="DQ125" s="1017" t="s">
        <v>484</v>
      </c>
      <c r="DR125" s="1017"/>
      <c r="DS125" s="1017"/>
      <c r="DT125" s="1017"/>
      <c r="DU125" s="1017"/>
      <c r="DV125" s="1018" t="s">
        <v>129</v>
      </c>
      <c r="DW125" s="1018"/>
      <c r="DX125" s="1018"/>
      <c r="DY125" s="1018"/>
      <c r="DZ125" s="1019"/>
    </row>
    <row r="126" spans="1:130" s="246" customFormat="1" ht="26.25" customHeight="1" thickBot="1" x14ac:dyDescent="0.25">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470</v>
      </c>
      <c r="AB126" s="1049"/>
      <c r="AC126" s="1049"/>
      <c r="AD126" s="1049"/>
      <c r="AE126" s="1050"/>
      <c r="AF126" s="1051" t="s">
        <v>489</v>
      </c>
      <c r="AG126" s="1049"/>
      <c r="AH126" s="1049"/>
      <c r="AI126" s="1049"/>
      <c r="AJ126" s="1050"/>
      <c r="AK126" s="1051" t="s">
        <v>393</v>
      </c>
      <c r="AL126" s="1049"/>
      <c r="AM126" s="1049"/>
      <c r="AN126" s="1049"/>
      <c r="AO126" s="1050"/>
      <c r="AP126" s="1052" t="s">
        <v>484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490</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441</v>
      </c>
      <c r="DM126" s="1010"/>
      <c r="DN126" s="1010"/>
      <c r="DO126" s="1010"/>
      <c r="DP126" s="1010"/>
      <c r="DQ126" s="1010" t="s">
        <v>484</v>
      </c>
      <c r="DR126" s="1010"/>
      <c r="DS126" s="1010"/>
      <c r="DT126" s="1010"/>
      <c r="DU126" s="1010"/>
      <c r="DV126" s="1011" t="s">
        <v>489</v>
      </c>
      <c r="DW126" s="1011"/>
      <c r="DX126" s="1011"/>
      <c r="DY126" s="1011"/>
      <c r="DZ126" s="1012"/>
    </row>
    <row r="127" spans="1:130" s="246" customFormat="1" ht="26.25" customHeight="1" x14ac:dyDescent="0.2">
      <c r="A127" s="1150"/>
      <c r="B127" s="1038"/>
      <c r="C127" s="1092" t="s">
        <v>491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489</v>
      </c>
      <c r="AB127" s="1049"/>
      <c r="AC127" s="1049"/>
      <c r="AD127" s="1049"/>
      <c r="AE127" s="1050"/>
      <c r="AF127" s="1051" t="s">
        <v>129</v>
      </c>
      <c r="AG127" s="1049"/>
      <c r="AH127" s="1049"/>
      <c r="AI127" s="1049"/>
      <c r="AJ127" s="1050"/>
      <c r="AK127" s="1051" t="s">
        <v>129</v>
      </c>
      <c r="AL127" s="1049"/>
      <c r="AM127" s="1049"/>
      <c r="AN127" s="1049"/>
      <c r="AO127" s="1050"/>
      <c r="AP127" s="1052" t="s">
        <v>470</v>
      </c>
      <c r="AQ127" s="1053"/>
      <c r="AR127" s="1053"/>
      <c r="AS127" s="1053"/>
      <c r="AT127" s="1054"/>
      <c r="AU127" s="282"/>
      <c r="AV127" s="282"/>
      <c r="AW127" s="282"/>
      <c r="AX127" s="1122" t="s">
        <v>492</v>
      </c>
      <c r="AY127" s="1123"/>
      <c r="AZ127" s="1123"/>
      <c r="BA127" s="1123"/>
      <c r="BB127" s="1123"/>
      <c r="BC127" s="1123"/>
      <c r="BD127" s="1123"/>
      <c r="BE127" s="1124"/>
      <c r="BF127" s="1125" t="s">
        <v>493</v>
      </c>
      <c r="BG127" s="1123"/>
      <c r="BH127" s="1123"/>
      <c r="BI127" s="1123"/>
      <c r="BJ127" s="1123"/>
      <c r="BK127" s="1123"/>
      <c r="BL127" s="1124"/>
      <c r="BM127" s="1125" t="s">
        <v>494</v>
      </c>
      <c r="BN127" s="1123"/>
      <c r="BO127" s="1123"/>
      <c r="BP127" s="1123"/>
      <c r="BQ127" s="1123"/>
      <c r="BR127" s="1123"/>
      <c r="BS127" s="1124"/>
      <c r="BT127" s="1125" t="s">
        <v>495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496</v>
      </c>
      <c r="CQ127" s="1040"/>
      <c r="CR127" s="1040"/>
      <c r="CS127" s="1040"/>
      <c r="CT127" s="1040"/>
      <c r="CU127" s="1040"/>
      <c r="CV127" s="1040"/>
      <c r="CW127" s="1040"/>
      <c r="CX127" s="1040"/>
      <c r="CY127" s="1040"/>
      <c r="CZ127" s="1040"/>
      <c r="DA127" s="1040"/>
      <c r="DB127" s="1040"/>
      <c r="DC127" s="1040"/>
      <c r="DD127" s="1040"/>
      <c r="DE127" s="1040"/>
      <c r="DF127" s="1041"/>
      <c r="DG127" s="1009" t="s">
        <v>485</v>
      </c>
      <c r="DH127" s="1010"/>
      <c r="DI127" s="1010"/>
      <c r="DJ127" s="1010"/>
      <c r="DK127" s="1010"/>
      <c r="DL127" s="1010" t="s">
        <v>497</v>
      </c>
      <c r="DM127" s="1010"/>
      <c r="DN127" s="1010"/>
      <c r="DO127" s="1010"/>
      <c r="DP127" s="1010"/>
      <c r="DQ127" s="1010" t="s">
        <v>129</v>
      </c>
      <c r="DR127" s="1010"/>
      <c r="DS127" s="1010"/>
      <c r="DT127" s="1010"/>
      <c r="DU127" s="1010"/>
      <c r="DV127" s="1011" t="s">
        <v>393</v>
      </c>
      <c r="DW127" s="1011"/>
      <c r="DX127" s="1011"/>
      <c r="DY127" s="1011"/>
      <c r="DZ127" s="1012"/>
    </row>
    <row r="128" spans="1:130" s="246" customFormat="1" ht="26.25" customHeight="1" thickBot="1" x14ac:dyDescent="0.25">
      <c r="A128" s="1133" t="s">
        <v>498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499</v>
      </c>
      <c r="X128" s="1135"/>
      <c r="Y128" s="1135"/>
      <c r="Z128" s="1136"/>
      <c r="AA128" s="1137">
        <v>1276</v>
      </c>
      <c r="AB128" s="1138"/>
      <c r="AC128" s="1138"/>
      <c r="AD128" s="1138"/>
      <c r="AE128" s="1139"/>
      <c r="AF128" s="1140" t="s">
        <v>484</v>
      </c>
      <c r="AG128" s="1138"/>
      <c r="AH128" s="1138"/>
      <c r="AI128" s="1138"/>
      <c r="AJ128" s="1139"/>
      <c r="AK128" s="1140" t="s">
        <v>484</v>
      </c>
      <c r="AL128" s="1138"/>
      <c r="AM128" s="1138"/>
      <c r="AN128" s="1138"/>
      <c r="AO128" s="1139"/>
      <c r="AP128" s="1141"/>
      <c r="AQ128" s="1142"/>
      <c r="AR128" s="1142"/>
      <c r="AS128" s="1142"/>
      <c r="AT128" s="1143"/>
      <c r="AU128" s="282"/>
      <c r="AV128" s="282"/>
      <c r="AW128" s="282"/>
      <c r="AX128" s="978" t="s">
        <v>500</v>
      </c>
      <c r="AY128" s="979"/>
      <c r="AZ128" s="979"/>
      <c r="BA128" s="979"/>
      <c r="BB128" s="979"/>
      <c r="BC128" s="979"/>
      <c r="BD128" s="979"/>
      <c r="BE128" s="980"/>
      <c r="BF128" s="1144" t="s">
        <v>485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501</v>
      </c>
      <c r="CQ128" s="1127"/>
      <c r="CR128" s="1127"/>
      <c r="CS128" s="1127"/>
      <c r="CT128" s="1127"/>
      <c r="CU128" s="1127"/>
      <c r="CV128" s="1127"/>
      <c r="CW128" s="1127"/>
      <c r="CX128" s="1127"/>
      <c r="CY128" s="1127"/>
      <c r="CZ128" s="1127"/>
      <c r="DA128" s="1127"/>
      <c r="DB128" s="1127"/>
      <c r="DC128" s="1127"/>
      <c r="DD128" s="1127"/>
      <c r="DE128" s="1127"/>
      <c r="DF128" s="1128"/>
      <c r="DG128" s="1129" t="s">
        <v>484</v>
      </c>
      <c r="DH128" s="1130"/>
      <c r="DI128" s="1130"/>
      <c r="DJ128" s="1130"/>
      <c r="DK128" s="1130"/>
      <c r="DL128" s="1130" t="s">
        <v>470</v>
      </c>
      <c r="DM128" s="1130"/>
      <c r="DN128" s="1130"/>
      <c r="DO128" s="1130"/>
      <c r="DP128" s="1130"/>
      <c r="DQ128" s="1130" t="s">
        <v>486</v>
      </c>
      <c r="DR128" s="1130"/>
      <c r="DS128" s="1130"/>
      <c r="DT128" s="1130"/>
      <c r="DU128" s="1130"/>
      <c r="DV128" s="1131" t="s">
        <v>484</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502</v>
      </c>
      <c r="X129" s="1164"/>
      <c r="Y129" s="1164"/>
      <c r="Z129" s="1165"/>
      <c r="AA129" s="1048">
        <v>806800</v>
      </c>
      <c r="AB129" s="1049"/>
      <c r="AC129" s="1049"/>
      <c r="AD129" s="1049"/>
      <c r="AE129" s="1050"/>
      <c r="AF129" s="1051">
        <v>732695</v>
      </c>
      <c r="AG129" s="1049"/>
      <c r="AH129" s="1049"/>
      <c r="AI129" s="1049"/>
      <c r="AJ129" s="1050"/>
      <c r="AK129" s="1051">
        <v>672639</v>
      </c>
      <c r="AL129" s="1049"/>
      <c r="AM129" s="1049"/>
      <c r="AN129" s="1049"/>
      <c r="AO129" s="1050"/>
      <c r="AP129" s="1166"/>
      <c r="AQ129" s="1167"/>
      <c r="AR129" s="1167"/>
      <c r="AS129" s="1167"/>
      <c r="AT129" s="1168"/>
      <c r="AU129" s="284"/>
      <c r="AV129" s="284"/>
      <c r="AW129" s="284"/>
      <c r="AX129" s="1157" t="s">
        <v>503</v>
      </c>
      <c r="AY129" s="1040"/>
      <c r="AZ129" s="1040"/>
      <c r="BA129" s="1040"/>
      <c r="BB129" s="1040"/>
      <c r="BC129" s="1040"/>
      <c r="BD129" s="1040"/>
      <c r="BE129" s="1041"/>
      <c r="BF129" s="1158" t="s">
        <v>484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137604</v>
      </c>
      <c r="AB130" s="1049"/>
      <c r="AC130" s="1049"/>
      <c r="AD130" s="1049"/>
      <c r="AE130" s="1050"/>
      <c r="AF130" s="1051">
        <v>127855</v>
      </c>
      <c r="AG130" s="1049"/>
      <c r="AH130" s="1049"/>
      <c r="AI130" s="1049"/>
      <c r="AJ130" s="1050"/>
      <c r="AK130" s="1051">
        <v>123350</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5.0999999999999996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669196</v>
      </c>
      <c r="AB131" s="1074"/>
      <c r="AC131" s="1074"/>
      <c r="AD131" s="1074"/>
      <c r="AE131" s="1075"/>
      <c r="AF131" s="1073">
        <v>604840</v>
      </c>
      <c r="AG131" s="1074"/>
      <c r="AH131" s="1074"/>
      <c r="AI131" s="1074"/>
      <c r="AJ131" s="1075"/>
      <c r="AK131" s="1073">
        <v>549289</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3.0013628290000001</v>
      </c>
      <c r="AB132" s="1190"/>
      <c r="AC132" s="1190"/>
      <c r="AD132" s="1190"/>
      <c r="AE132" s="1191"/>
      <c r="AF132" s="1192">
        <v>4.542854309</v>
      </c>
      <c r="AG132" s="1190"/>
      <c r="AH132" s="1190"/>
      <c r="AI132" s="1190"/>
      <c r="AJ132" s="1191"/>
      <c r="AK132" s="1192">
        <v>7.8443223880000001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3</v>
      </c>
      <c r="AB133" s="1173"/>
      <c r="AC133" s="1173"/>
      <c r="AD133" s="1173"/>
      <c r="AE133" s="1174"/>
      <c r="AF133" s="1172">
        <v>3.5</v>
      </c>
      <c r="AG133" s="1173"/>
      <c r="AH133" s="1173"/>
      <c r="AI133" s="1173"/>
      <c r="AJ133" s="1174"/>
      <c r="AK133" s="1172">
        <v>5.0999999999999996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QttGB/K5l1NUxjamGCzA1C+CVcV6WYAiubJFOjF0hr9gc2opUNlCAzUE0zufXF4GmMk8QDfpCyWMVwHgE9yg==" saltValue="04w0nHQPBFGyAzCL5+dr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Vij44//hbuCPpCYvmT5AzSitekvp9ZiG+wv6La5/x25vVQF5NdtAntNiZwlmTEL1EKqeJf/AHu9tLMHKw3D3Q==" saltValue="WveBH0LXt/fTpAayuc+Z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ti4A7Ify4R0s969HBX4ziWgV0mR2zxZ3TirlqCnfbuzyEJqkX8n7Jw3DesV4kgDBfKbs5HorhPgqiTkXmg3GQ==" saltValue="tcZGfi1nSl8AILZxj2Fy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214200</v>
      </c>
      <c r="AP9" s="312">
        <v>383184</v>
      </c>
      <c r="AQ9" s="313">
        <v>213574</v>
      </c>
      <c r="AR9" s="314">
        <v>79.400000000000006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92297</v>
      </c>
      <c r="AP10" s="315">
        <v>165111</v>
      </c>
      <c r="AQ10" s="316">
        <v>27269</v>
      </c>
      <c r="AR10" s="317">
        <v>505.5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2363</v>
      </c>
      <c r="AP11" s="315">
        <v>4227</v>
      </c>
      <c r="AQ11" s="316">
        <v>27363</v>
      </c>
      <c r="AR11" s="317">
        <v>-84.6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t="s">
        <v>524</v>
      </c>
      <c r="AP12" s="315" t="s">
        <v>524</v>
      </c>
      <c r="AQ12" s="316">
        <v>4914</v>
      </c>
      <c r="AR12" s="317" t="s">
        <v>524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525</v>
      </c>
      <c r="AL13" s="1213"/>
      <c r="AM13" s="1213"/>
      <c r="AN13" s="1214"/>
      <c r="AO13" s="315" t="s">
        <v>524</v>
      </c>
      <c r="AP13" s="315" t="s">
        <v>524</v>
      </c>
      <c r="AQ13" s="316" t="s">
        <v>524</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15505</v>
      </c>
      <c r="AP14" s="315">
        <v>27737</v>
      </c>
      <c r="AQ14" s="316">
        <v>8817</v>
      </c>
      <c r="AR14" s="317">
        <v>214.6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t="s">
        <v>524</v>
      </c>
      <c r="AP15" s="315" t="s">
        <v>524</v>
      </c>
      <c r="AQ15" s="316">
        <v>5079</v>
      </c>
      <c r="AR15" s="317" t="s">
        <v>524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-16394</v>
      </c>
      <c r="AP16" s="315">
        <v>-29327</v>
      </c>
      <c r="AQ16" s="316">
        <v>-19713</v>
      </c>
      <c r="AR16" s="317">
        <v>48.8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307971</v>
      </c>
      <c r="AP17" s="315">
        <v>550932</v>
      </c>
      <c r="AQ17" s="316">
        <v>267304</v>
      </c>
      <c r="AR17" s="317">
        <v>106.1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41.14</v>
      </c>
      <c r="AP21" s="328">
        <v>25.06</v>
      </c>
      <c r="AQ21" s="329">
        <v>16.079999999999998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94.9</v>
      </c>
      <c r="AP22" s="333">
        <v>93.7</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125018</v>
      </c>
      <c r="AP32" s="342">
        <v>223646</v>
      </c>
      <c r="AQ32" s="343">
        <v>151350</v>
      </c>
      <c r="AR32" s="344">
        <v>47.8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524</v>
      </c>
      <c r="AP33" s="342" t="s">
        <v>524</v>
      </c>
      <c r="AQ33" s="343" t="s">
        <v>524</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524</v>
      </c>
      <c r="AP34" s="342" t="s">
        <v>524</v>
      </c>
      <c r="AQ34" s="343" t="s">
        <v>524</v>
      </c>
      <c r="AR34" s="344" t="s">
        <v>524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41420</v>
      </c>
      <c r="AP35" s="342">
        <v>74097</v>
      </c>
      <c r="AQ35" s="343">
        <v>30589</v>
      </c>
      <c r="AR35" s="344">
        <v>142.19999999999999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t="s">
        <v>524</v>
      </c>
      <c r="AP36" s="342" t="s">
        <v>524</v>
      </c>
      <c r="AQ36" s="343">
        <v>6092</v>
      </c>
      <c r="AR36" s="344" t="s">
        <v>524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t="s">
        <v>524</v>
      </c>
      <c r="AP37" s="342" t="s">
        <v>524</v>
      </c>
      <c r="AQ37" s="343">
        <v>1860</v>
      </c>
      <c r="AR37" s="344" t="s">
        <v>524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524</v>
      </c>
      <c r="AP38" s="345" t="s">
        <v>524</v>
      </c>
      <c r="AQ38" s="346">
        <v>61</v>
      </c>
      <c r="AR38" s="334" t="s">
        <v>524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t="s">
        <v>524</v>
      </c>
      <c r="AP39" s="342" t="s">
        <v>524</v>
      </c>
      <c r="AQ39" s="343">
        <v>-9157</v>
      </c>
      <c r="AR39" s="344" t="s">
        <v>524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-123350</v>
      </c>
      <c r="AP40" s="342">
        <v>-220662</v>
      </c>
      <c r="AQ40" s="343">
        <v>-135364</v>
      </c>
      <c r="AR40" s="344">
        <v>63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43088</v>
      </c>
      <c r="AP41" s="342">
        <v>77081</v>
      </c>
      <c r="AQ41" s="343">
        <v>45431</v>
      </c>
      <c r="AR41" s="344">
        <v>69.7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405981</v>
      </c>
      <c r="AN51" s="364">
        <v>674387</v>
      </c>
      <c r="AO51" s="365">
        <v>134.9</v>
      </c>
      <c r="AP51" s="366">
        <v>288550</v>
      </c>
      <c r="AQ51" s="367">
        <v>20.8</v>
      </c>
      <c r="AR51" s="368">
        <v>114.1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266878</v>
      </c>
      <c r="AN52" s="372">
        <v>443319</v>
      </c>
      <c r="AO52" s="373">
        <v>217.8</v>
      </c>
      <c r="AP52" s="374">
        <v>141525</v>
      </c>
      <c r="AQ52" s="375">
        <v>10.1</v>
      </c>
      <c r="AR52" s="376">
        <v>207.7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361041</v>
      </c>
      <c r="AN53" s="364">
        <v>607813</v>
      </c>
      <c r="AO53" s="365">
        <v>-9.9</v>
      </c>
      <c r="AP53" s="366">
        <v>287914</v>
      </c>
      <c r="AQ53" s="367">
        <v>-0.2</v>
      </c>
      <c r="AR53" s="368">
        <v>-9.6999999999999993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315784</v>
      </c>
      <c r="AN54" s="372">
        <v>531623</v>
      </c>
      <c r="AO54" s="373">
        <v>19.899999999999999</v>
      </c>
      <c r="AP54" s="374">
        <v>146531</v>
      </c>
      <c r="AQ54" s="375">
        <v>3.5</v>
      </c>
      <c r="AR54" s="376">
        <v>16.399999999999999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125546</v>
      </c>
      <c r="AN55" s="364">
        <v>209593</v>
      </c>
      <c r="AO55" s="365">
        <v>-65.5</v>
      </c>
      <c r="AP55" s="366">
        <v>310300</v>
      </c>
      <c r="AQ55" s="367">
        <v>7.8</v>
      </c>
      <c r="AR55" s="368">
        <v>-73.3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77946</v>
      </c>
      <c r="AN56" s="372">
        <v>130127</v>
      </c>
      <c r="AO56" s="373">
        <v>-75.5</v>
      </c>
      <c r="AP56" s="374">
        <v>157576</v>
      </c>
      <c r="AQ56" s="375">
        <v>7.5</v>
      </c>
      <c r="AR56" s="376">
        <v>-83</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295264</v>
      </c>
      <c r="AN57" s="364">
        <v>510837</v>
      </c>
      <c r="AO57" s="365">
        <v>143.69999999999999</v>
      </c>
      <c r="AP57" s="366">
        <v>317319</v>
      </c>
      <c r="AQ57" s="367">
        <v>2.2999999999999998</v>
      </c>
      <c r="AR57" s="368">
        <v>141.4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142885</v>
      </c>
      <c r="AN58" s="372">
        <v>247206</v>
      </c>
      <c r="AO58" s="373">
        <v>90</v>
      </c>
      <c r="AP58" s="374">
        <v>164214</v>
      </c>
      <c r="AQ58" s="375">
        <v>4.2</v>
      </c>
      <c r="AR58" s="376">
        <v>85.8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124341</v>
      </c>
      <c r="AN59" s="364">
        <v>222435</v>
      </c>
      <c r="AO59" s="365">
        <v>-56.5</v>
      </c>
      <c r="AP59" s="366">
        <v>289738</v>
      </c>
      <c r="AQ59" s="367">
        <v>-8.6999999999999993</v>
      </c>
      <c r="AR59" s="368">
        <v>-47.8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111337</v>
      </c>
      <c r="AN60" s="372">
        <v>199172</v>
      </c>
      <c r="AO60" s="373">
        <v>-19.399999999999999</v>
      </c>
      <c r="AP60" s="374">
        <v>156238</v>
      </c>
      <c r="AQ60" s="375">
        <v>-4.9000000000000004</v>
      </c>
      <c r="AR60" s="376">
        <v>-14.5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262435</v>
      </c>
      <c r="AN61" s="379">
        <v>445013</v>
      </c>
      <c r="AO61" s="380">
        <v>29.3</v>
      </c>
      <c r="AP61" s="381">
        <v>298764</v>
      </c>
      <c r="AQ61" s="382">
        <v>4.4000000000000004</v>
      </c>
      <c r="AR61" s="368">
        <v>24.9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182966</v>
      </c>
      <c r="AN62" s="372">
        <v>310289</v>
      </c>
      <c r="AO62" s="373">
        <v>46.6</v>
      </c>
      <c r="AP62" s="374">
        <v>153217</v>
      </c>
      <c r="AQ62" s="375">
        <v>4.0999999999999996</v>
      </c>
      <c r="AR62" s="376">
        <v>42.5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JIOAFQ6FYVMH1rjfI6sgZitMfer1wbZzNhTHUxxsRzM5SWHPLPqEIFOn8A+EH6UVEdECOY9GwhRmqspCPiZQw==" saltValue="5+9JHwwEPTnH5qfPe9OY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FUhoFSbgPcMzTu8fCH3bDok6Vr26numOPzwmKm20RYftNRGAV582/p9LUHFCkc2PEJn4fGT62q34K3XTtnF0A==" saltValue="WodF7jBv+v6vKxLndhTh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eKw4inrtP59VQb0V+scwJVAOdEljFntNqShv+pKRJb5WDBZe73PgS58KyMHN7NclnMs+YPribZONMihquDRYg==" saltValue="SNHLrrQgTACZ0X0nEcUn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32" t="s">
        <v>3</v>
      </c>
      <c r="D47" s="1232"/>
      <c r="E47" s="1233"/>
      <c r="F47" s="11">
        <v>44.74</v>
      </c>
      <c r="G47" s="12">
        <v>41.8</v>
      </c>
      <c r="H47" s="12">
        <v>64.56</v>
      </c>
      <c r="I47" s="12">
        <v>71.2</v>
      </c>
      <c r="J47" s="13">
        <v>76.56</v>
      </c>
    </row>
    <row r="48" spans="2:10" ht="57.75" customHeight="1" x14ac:dyDescent="0.2">
      <c r="B48" s="14"/>
      <c r="C48" s="1234" t="s">
        <v>4</v>
      </c>
      <c r="D48" s="1234"/>
      <c r="E48" s="1235"/>
      <c r="F48" s="15">
        <v>24.12</v>
      </c>
      <c r="G48" s="16">
        <v>48.94</v>
      </c>
      <c r="H48" s="16">
        <v>52.49</v>
      </c>
      <c r="I48" s="16">
        <v>53.74</v>
      </c>
      <c r="J48" s="17">
        <v>34.32</v>
      </c>
    </row>
    <row r="49" spans="2:10" ht="57.75" customHeight="1" thickBot="1" x14ac:dyDescent="0.25">
      <c r="B49" s="18"/>
      <c r="C49" s="1236" t="s">
        <v>5</v>
      </c>
      <c r="D49" s="1236"/>
      <c r="E49" s="1237"/>
      <c r="F49" s="19">
        <v>1.95</v>
      </c>
      <c r="G49" s="20">
        <v>26.4</v>
      </c>
      <c r="H49" s="20">
        <v>17.5</v>
      </c>
      <c r="I49" s="20" t="s">
        <v>571</v>
      </c>
      <c r="J49" s="21" t="s">
        <v>572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D99P3PVEV+WbthfEm8bhY0aZxuSgYRNMa2bNh2LoTV6T76S0cnNmjFE1SCZUYkouLTn4TwaW+ddGUVXckjqGw==" saltValue="buMO0KwuOudvb9I1dp8M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2020-08-28T06:52:09Z</cp:lastPrinted>
  <dcterms:created xsi:type="dcterms:W3CDTF">2020-02-10T03:51:01Z</dcterms:created>
  <dcterms:modified xsi:type="dcterms:W3CDTF">2020-08-28T06:57:06Z</dcterms:modified>
  <cp:category/>
</cp:coreProperties>
</file>