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Sheet1" sheetId="1" r:id="rId1"/>
  </sheets>
  <definedNames>
    <definedName name="第１６表_死亡の場所別死亡者数" localSheetId="0">'Sheet1'!$A$2:$J$49</definedName>
    <definedName name="第１６表_死亡の場所別死亡者数">#REF!</definedName>
  </definedNames>
  <calcPr fullCalcOnLoad="1"/>
</workbook>
</file>

<file path=xl/sharedStrings.xml><?xml version="1.0" encoding="utf-8"?>
<sst xmlns="http://schemas.openxmlformats.org/spreadsheetml/2006/main" count="101" uniqueCount="52">
  <si>
    <t>診療所</t>
  </si>
  <si>
    <t>助産所</t>
  </si>
  <si>
    <t>老人ホーム</t>
  </si>
  <si>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</si>
  <si>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</si>
  <si>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</si>
  <si>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</si>
  <si>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</si>
  <si>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</si>
  <si>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</si>
  <si>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</si>
  <si>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</si>
  <si>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</si>
  <si>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</si>
  <si>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</si>
  <si>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</si>
  <si>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</si>
  <si>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</si>
  <si>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</si>
  <si>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</si>
  <si>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</si>
  <si>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</si>
  <si>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</si>
  <si>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</si>
  <si>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</si>
  <si>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</si>
  <si>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</si>
  <si>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</si>
  <si>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</si>
  <si>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</si>
  <si>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</si>
  <si>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</si>
  <si>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</si>
  <si>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</si>
  <si>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</si>
  <si>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第１９表　死亡数，死亡の場所・市町村別</t>
  </si>
  <si>
    <t>上野原市</t>
  </si>
  <si>
    <t>甲州市</t>
  </si>
  <si>
    <t>市川三郷町</t>
  </si>
  <si>
    <t>総   数</t>
  </si>
  <si>
    <t>病   院</t>
  </si>
  <si>
    <t>自   宅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</si>
  <si>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</si>
  <si>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</si>
  <si>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</si>
  <si>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</si>
  <si>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</si>
  <si>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</si>
  <si>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平成30年</t>
  </si>
  <si>
    <t>介護医療院・介護老人保健施設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</si>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</sst>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NumberFormat="1" applyFont="1" applyAlignment="1" quotePrefix="1">
      <alignment/>
    </xf>
    <xf numFmtId="41" fontId="8" fillId="0" borderId="0" xfId="61" applyNumberFormat="1" applyFont="1" applyBorder="1" applyAlignment="1">
      <alignment horizontal="right" vertical="center"/>
      <protection/>
    </xf>
    <xf numFmtId="181" fontId="9" fillId="0" borderId="0" xfId="49" applyFont="1" applyAlignment="1">
      <alignment vertical="center"/>
    </xf>
    <xf numFmtId="181" fontId="8" fillId="0" borderId="0" xfId="49" applyFont="1" applyAlignment="1" quotePrefix="1">
      <alignment horizontal="right"/>
    </xf>
    <xf numFmtId="0" fontId="8" fillId="0" borderId="10" xfId="0" applyNumberFormat="1" applyFont="1" applyBorder="1" applyAlignment="1" quotePrefix="1">
      <alignment/>
    </xf>
    <xf numFmtId="0" fontId="8" fillId="0" borderId="11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center" vertical="center" wrapText="1"/>
    </xf>
    <xf numFmtId="0" fontId="8" fillId="0" borderId="13" xfId="0" applyNumberFormat="1" applyFont="1" applyBorder="1" applyAlignment="1" quotePrefix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right"/>
    </xf>
    <xf numFmtId="41" fontId="0" fillId="0" borderId="0" xfId="0" applyNumberFormat="1" applyAlignment="1">
      <alignment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6" xfId="0" applyNumberFormat="1" applyFont="1" applyBorder="1" applyAlignment="1" quotePrefix="1">
      <alignment/>
    </xf>
    <xf numFmtId="0" fontId="8" fillId="0" borderId="17" xfId="0" applyNumberFormat="1" applyFont="1" applyBorder="1" applyAlignment="1" quotePrefix="1">
      <alignment/>
    </xf>
    <xf numFmtId="0" fontId="28" fillId="0" borderId="11" xfId="0" applyNumberFormat="1" applyFont="1" applyBorder="1" applyAlignment="1" quotePrefix="1">
      <alignment horizontal="center" vertical="center" wrapText="1"/>
    </xf>
    <xf numFmtId="41" fontId="8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3" sqref="C53"/>
    </sheetView>
  </sheetViews>
  <sheetFormatPr defaultColWidth="9.140625" defaultRowHeight="12"/>
  <cols>
    <col min="1" max="1" width="2.28125" style="0" customWidth="1"/>
    <col min="2" max="2" width="14.00390625" style="0" customWidth="1"/>
    <col min="3" max="10" width="9.8515625" style="0" customWidth="1"/>
  </cols>
  <sheetData>
    <row r="1" spans="1:10" ht="22.5" customHeight="1" thickBot="1">
      <c r="A1" s="3" t="s">
        <v>35</v>
      </c>
      <c r="J1" s="4" t="s">
        <v>48</v>
      </c>
    </row>
    <row r="2" spans="1:10" ht="33" customHeight="1">
      <c r="A2" s="8"/>
      <c r="B2" s="5"/>
      <c r="C2" s="16" t="s">
        <v>39</v>
      </c>
      <c r="D2" s="6" t="s">
        <v>40</v>
      </c>
      <c r="E2" s="6" t="s">
        <v>0</v>
      </c>
      <c r="F2" s="19" t="s">
        <v>49</v>
      </c>
      <c r="G2" s="6" t="s">
        <v>1</v>
      </c>
      <c r="H2" s="6" t="s">
        <v>2</v>
      </c>
      <c r="I2" s="6" t="s">
        <v>41</v>
      </c>
      <c r="J2" s="7" t="s">
        <v>3</v>
      </c>
    </row>
    <row r="3" spans="1:10" ht="13.5">
      <c r="A3" s="1" t="s">
        <v>29</v>
      </c>
      <c r="B3" s="17"/>
      <c r="C3" s="20">
        <f>C5+C6</f>
        <v>9916</v>
      </c>
      <c r="D3" s="20">
        <f aca="true" t="shared" si="0" ref="D3:J3">D5+D6</f>
        <v>6954</v>
      </c>
      <c r="E3" s="20">
        <f t="shared" si="0"/>
        <v>229</v>
      </c>
      <c r="F3" s="20">
        <f t="shared" si="0"/>
        <v>350</v>
      </c>
      <c r="G3" s="20">
        <f t="shared" si="0"/>
        <v>0</v>
      </c>
      <c r="H3" s="20">
        <f t="shared" si="0"/>
        <v>899</v>
      </c>
      <c r="I3" s="20">
        <f t="shared" si="0"/>
        <v>1297</v>
      </c>
      <c r="J3" s="20">
        <f t="shared" si="0"/>
        <v>187</v>
      </c>
    </row>
    <row r="4" spans="1:10" ht="13.5">
      <c r="A4" s="1"/>
      <c r="B4" s="17"/>
      <c r="C4" s="2"/>
      <c r="D4" s="2"/>
      <c r="E4" s="2"/>
      <c r="F4" s="2"/>
      <c r="G4" s="2"/>
      <c r="H4" s="2"/>
      <c r="I4" s="2"/>
      <c r="J4" s="2"/>
    </row>
    <row r="5" spans="1:10" ht="13.5">
      <c r="A5" s="1" t="s">
        <v>4</v>
      </c>
      <c r="B5" s="17"/>
      <c r="C5" s="20">
        <f>SUM(C8:C20)</f>
        <v>8386</v>
      </c>
      <c r="D5" s="20">
        <f aca="true" t="shared" si="1" ref="D5:J5">SUM(D8:D20)</f>
        <v>5893</v>
      </c>
      <c r="E5" s="20">
        <f t="shared" si="1"/>
        <v>215</v>
      </c>
      <c r="F5" s="20">
        <f t="shared" si="1"/>
        <v>287</v>
      </c>
      <c r="G5" s="20">
        <f t="shared" si="1"/>
        <v>0</v>
      </c>
      <c r="H5" s="20">
        <f t="shared" si="1"/>
        <v>728</v>
      </c>
      <c r="I5" s="20">
        <f t="shared" si="1"/>
        <v>1100</v>
      </c>
      <c r="J5" s="20">
        <f t="shared" si="1"/>
        <v>163</v>
      </c>
    </row>
    <row r="6" spans="1:10" ht="13.5">
      <c r="A6" s="1" t="s">
        <v>5</v>
      </c>
      <c r="B6" s="17"/>
      <c r="C6" s="20">
        <f>C22+C25+C31+C34+C42</f>
        <v>1530</v>
      </c>
      <c r="D6" s="20">
        <f aca="true" t="shared" si="2" ref="D6:J6">D22+D25+D31+D34+D42</f>
        <v>1061</v>
      </c>
      <c r="E6" s="20">
        <f>E22+E25+E31+E34</f>
        <v>14</v>
      </c>
      <c r="F6" s="20">
        <f>F22+F25+F31+F34</f>
        <v>63</v>
      </c>
      <c r="G6" s="20">
        <v>0</v>
      </c>
      <c r="H6" s="20">
        <f>H22+H25+H31+H34</f>
        <v>171</v>
      </c>
      <c r="I6" s="20">
        <f t="shared" si="2"/>
        <v>197</v>
      </c>
      <c r="J6" s="20">
        <f t="shared" si="2"/>
        <v>24</v>
      </c>
    </row>
    <row r="7" spans="1:10" ht="13.5">
      <c r="A7" s="1"/>
      <c r="B7" s="17"/>
      <c r="C7" s="2"/>
      <c r="D7" s="2"/>
      <c r="E7" s="2"/>
      <c r="F7" s="2"/>
      <c r="G7" s="2"/>
      <c r="H7" s="2"/>
      <c r="I7" s="2"/>
      <c r="J7" s="2"/>
    </row>
    <row r="8" spans="1:10" ht="13.5">
      <c r="A8" s="1" t="s">
        <v>6</v>
      </c>
      <c r="B8" s="17"/>
      <c r="C8" s="20">
        <v>2338</v>
      </c>
      <c r="D8" s="20">
        <v>1594</v>
      </c>
      <c r="E8" s="20">
        <v>75</v>
      </c>
      <c r="F8" s="20">
        <v>61</v>
      </c>
      <c r="G8" s="20" t="s">
        <v>50</v>
      </c>
      <c r="H8" s="20">
        <v>219</v>
      </c>
      <c r="I8" s="20">
        <v>341</v>
      </c>
      <c r="J8" s="20">
        <v>48</v>
      </c>
    </row>
    <row r="9" spans="1:10" ht="13.5">
      <c r="A9" s="1" t="s">
        <v>7</v>
      </c>
      <c r="B9" s="17"/>
      <c r="C9" s="20">
        <v>506</v>
      </c>
      <c r="D9" s="20">
        <v>375</v>
      </c>
      <c r="E9" s="20">
        <v>4</v>
      </c>
      <c r="F9" s="20">
        <v>22</v>
      </c>
      <c r="G9" s="20" t="s">
        <v>50</v>
      </c>
      <c r="H9" s="20">
        <v>48</v>
      </c>
      <c r="I9" s="20">
        <v>47</v>
      </c>
      <c r="J9" s="20">
        <v>10</v>
      </c>
    </row>
    <row r="10" spans="1:10" ht="13.5">
      <c r="A10" s="1" t="s">
        <v>8</v>
      </c>
      <c r="B10" s="17"/>
      <c r="C10" s="20">
        <v>351</v>
      </c>
      <c r="D10" s="20">
        <v>226</v>
      </c>
      <c r="E10" s="20">
        <v>17</v>
      </c>
      <c r="F10" s="20">
        <v>32</v>
      </c>
      <c r="G10" s="20" t="s">
        <v>50</v>
      </c>
      <c r="H10" s="20">
        <v>29</v>
      </c>
      <c r="I10" s="20">
        <v>45</v>
      </c>
      <c r="J10" s="20">
        <v>2</v>
      </c>
    </row>
    <row r="11" spans="1:10" ht="13.5">
      <c r="A11" s="1" t="s">
        <v>9</v>
      </c>
      <c r="B11" s="17"/>
      <c r="C11" s="20">
        <v>459</v>
      </c>
      <c r="D11" s="20">
        <v>344</v>
      </c>
      <c r="E11" s="20">
        <v>1</v>
      </c>
      <c r="F11" s="20">
        <v>16</v>
      </c>
      <c r="G11" s="20" t="s">
        <v>50</v>
      </c>
      <c r="H11" s="20">
        <v>32</v>
      </c>
      <c r="I11" s="20">
        <v>59</v>
      </c>
      <c r="J11" s="20">
        <v>7</v>
      </c>
    </row>
    <row r="12" spans="1:10" ht="13.5">
      <c r="A12" s="1" t="s">
        <v>10</v>
      </c>
      <c r="B12" s="17"/>
      <c r="C12" s="20">
        <v>401</v>
      </c>
      <c r="D12" s="20">
        <v>247</v>
      </c>
      <c r="E12" s="20">
        <v>36</v>
      </c>
      <c r="F12" s="20">
        <v>20</v>
      </c>
      <c r="G12" s="20" t="s">
        <v>50</v>
      </c>
      <c r="H12" s="20">
        <v>40</v>
      </c>
      <c r="I12" s="20">
        <v>54</v>
      </c>
      <c r="J12" s="20">
        <v>4</v>
      </c>
    </row>
    <row r="13" spans="1:10" ht="13.5">
      <c r="A13" s="1" t="s">
        <v>11</v>
      </c>
      <c r="B13" s="17"/>
      <c r="C13" s="20">
        <v>327</v>
      </c>
      <c r="D13" s="20">
        <v>250</v>
      </c>
      <c r="E13" s="20">
        <v>7</v>
      </c>
      <c r="F13" s="20">
        <v>6</v>
      </c>
      <c r="G13" s="20" t="s">
        <v>50</v>
      </c>
      <c r="H13" s="20">
        <v>8</v>
      </c>
      <c r="I13" s="20">
        <v>50</v>
      </c>
      <c r="J13" s="20">
        <v>6</v>
      </c>
    </row>
    <row r="14" spans="1:10" ht="13.5">
      <c r="A14" s="1" t="s">
        <v>30</v>
      </c>
      <c r="B14" s="17"/>
      <c r="C14" s="20">
        <v>772</v>
      </c>
      <c r="D14" s="20">
        <v>587</v>
      </c>
      <c r="E14" s="20">
        <v>7</v>
      </c>
      <c r="F14" s="20">
        <v>35</v>
      </c>
      <c r="G14" s="20" t="s">
        <v>50</v>
      </c>
      <c r="H14" s="20">
        <v>53</v>
      </c>
      <c r="I14" s="20">
        <v>82</v>
      </c>
      <c r="J14" s="20">
        <v>8</v>
      </c>
    </row>
    <row r="15" spans="1:10" ht="13.5">
      <c r="A15" s="9" t="s">
        <v>31</v>
      </c>
      <c r="B15" s="17"/>
      <c r="C15" s="20">
        <v>659</v>
      </c>
      <c r="D15" s="20">
        <v>423</v>
      </c>
      <c r="E15" s="20">
        <v>1</v>
      </c>
      <c r="F15" s="20">
        <v>30</v>
      </c>
      <c r="G15" s="20" t="s">
        <v>50</v>
      </c>
      <c r="H15" s="20">
        <v>102</v>
      </c>
      <c r="I15" s="20">
        <v>86</v>
      </c>
      <c r="J15" s="20">
        <v>17</v>
      </c>
    </row>
    <row r="16" spans="1:10" ht="13.5">
      <c r="A16" s="1" t="s">
        <v>32</v>
      </c>
      <c r="B16" s="17"/>
      <c r="C16" s="20">
        <v>664</v>
      </c>
      <c r="D16" s="20">
        <v>511</v>
      </c>
      <c r="E16" s="20">
        <v>6</v>
      </c>
      <c r="F16" s="20">
        <v>8</v>
      </c>
      <c r="G16" s="20" t="s">
        <v>50</v>
      </c>
      <c r="H16" s="20">
        <v>23</v>
      </c>
      <c r="I16" s="20">
        <v>105</v>
      </c>
      <c r="J16" s="20">
        <v>11</v>
      </c>
    </row>
    <row r="17" spans="1:10" ht="13.5">
      <c r="A17" s="1" t="s">
        <v>33</v>
      </c>
      <c r="B17" s="17"/>
      <c r="C17" s="20">
        <v>842</v>
      </c>
      <c r="D17" s="20">
        <v>603</v>
      </c>
      <c r="E17" s="20">
        <v>23</v>
      </c>
      <c r="F17" s="20">
        <v>19</v>
      </c>
      <c r="G17" s="20" t="s">
        <v>50</v>
      </c>
      <c r="H17" s="20">
        <v>80</v>
      </c>
      <c r="I17" s="20">
        <v>95</v>
      </c>
      <c r="J17" s="20">
        <v>22</v>
      </c>
    </row>
    <row r="18" spans="1:10" ht="13.5">
      <c r="A18" s="10" t="s">
        <v>36</v>
      </c>
      <c r="B18" s="17"/>
      <c r="C18" s="20">
        <v>343</v>
      </c>
      <c r="D18" s="20">
        <v>226</v>
      </c>
      <c r="E18" s="20">
        <v>2</v>
      </c>
      <c r="F18" s="20">
        <v>15</v>
      </c>
      <c r="G18" s="20" t="s">
        <v>50</v>
      </c>
      <c r="H18" s="20">
        <v>37</v>
      </c>
      <c r="I18" s="20">
        <v>57</v>
      </c>
      <c r="J18" s="20">
        <v>6</v>
      </c>
    </row>
    <row r="19" spans="1:10" ht="13.5">
      <c r="A19" s="10" t="s">
        <v>37</v>
      </c>
      <c r="B19" s="17"/>
      <c r="C19" s="20">
        <v>480</v>
      </c>
      <c r="D19" s="20">
        <v>370</v>
      </c>
      <c r="E19" s="20">
        <v>1</v>
      </c>
      <c r="F19" s="20">
        <v>16</v>
      </c>
      <c r="G19" s="20" t="s">
        <v>50</v>
      </c>
      <c r="H19" s="20">
        <v>32</v>
      </c>
      <c r="I19" s="20">
        <v>43</v>
      </c>
      <c r="J19" s="20">
        <v>18</v>
      </c>
    </row>
    <row r="20" spans="1:10" ht="13.5">
      <c r="A20" s="10" t="s">
        <v>42</v>
      </c>
      <c r="B20" s="17"/>
      <c r="C20" s="20">
        <v>244</v>
      </c>
      <c r="D20" s="20">
        <v>137</v>
      </c>
      <c r="E20" s="20">
        <v>35</v>
      </c>
      <c r="F20" s="20">
        <v>7</v>
      </c>
      <c r="G20" s="20" t="s">
        <v>50</v>
      </c>
      <c r="H20" s="20">
        <v>25</v>
      </c>
      <c r="I20" s="20">
        <v>36</v>
      </c>
      <c r="J20" s="20">
        <v>4</v>
      </c>
    </row>
    <row r="21" spans="1:10" ht="13.5">
      <c r="A21" s="10"/>
      <c r="B21" s="17"/>
      <c r="C21" s="2"/>
      <c r="D21" s="2"/>
      <c r="E21" s="2"/>
      <c r="F21" s="2"/>
      <c r="G21" s="2"/>
      <c r="H21" s="2"/>
      <c r="I21" s="2"/>
      <c r="J21" s="2"/>
    </row>
    <row r="22" spans="1:10" ht="13.5">
      <c r="A22" s="10" t="s">
        <v>12</v>
      </c>
      <c r="B22" s="17"/>
      <c r="C22" s="20">
        <f>C23</f>
        <v>259</v>
      </c>
      <c r="D22" s="20">
        <f aca="true" t="shared" si="3" ref="D22:J22">D23</f>
        <v>164</v>
      </c>
      <c r="E22" s="20">
        <f t="shared" si="3"/>
        <v>3</v>
      </c>
      <c r="F22" s="20">
        <f t="shared" si="3"/>
        <v>11</v>
      </c>
      <c r="G22" s="20" t="str">
        <f t="shared" si="3"/>
        <v>-</v>
      </c>
      <c r="H22" s="20">
        <f t="shared" si="3"/>
        <v>51</v>
      </c>
      <c r="I22" s="20">
        <f t="shared" si="3"/>
        <v>29</v>
      </c>
      <c r="J22" s="20">
        <f t="shared" si="3"/>
        <v>1</v>
      </c>
    </row>
    <row r="23" spans="1:10" ht="13.5">
      <c r="A23" s="10"/>
      <c r="B23" s="17" t="s">
        <v>38</v>
      </c>
      <c r="C23" s="20">
        <v>259</v>
      </c>
      <c r="D23" s="20">
        <v>164</v>
      </c>
      <c r="E23" s="20">
        <v>3</v>
      </c>
      <c r="F23" s="20">
        <v>11</v>
      </c>
      <c r="G23" s="20" t="s">
        <v>50</v>
      </c>
      <c r="H23" s="20">
        <v>51</v>
      </c>
      <c r="I23" s="20">
        <v>29</v>
      </c>
      <c r="J23" s="20">
        <v>1</v>
      </c>
    </row>
    <row r="24" spans="1:10" ht="13.5">
      <c r="A24" s="10"/>
      <c r="B24" s="17"/>
      <c r="C24" s="2"/>
      <c r="D24" s="2"/>
      <c r="E24" s="2"/>
      <c r="F24" s="2"/>
      <c r="G24" s="2"/>
      <c r="H24" s="2"/>
      <c r="I24" s="2"/>
      <c r="J24" s="2"/>
    </row>
    <row r="25" spans="1:10" ht="13.5">
      <c r="A25" s="10" t="s">
        <v>13</v>
      </c>
      <c r="B25" s="17"/>
      <c r="C25" s="20">
        <f>SUM(C26:C29)</f>
        <v>664</v>
      </c>
      <c r="D25" s="20">
        <f aca="true" t="shared" si="4" ref="D25:J25">SUM(D26:D29)</f>
        <v>481</v>
      </c>
      <c r="E25" s="20">
        <f t="shared" si="4"/>
        <v>6</v>
      </c>
      <c r="F25" s="20">
        <f t="shared" si="4"/>
        <v>28</v>
      </c>
      <c r="G25" s="20">
        <f t="shared" si="4"/>
        <v>0</v>
      </c>
      <c r="H25" s="20">
        <f t="shared" si="4"/>
        <v>67</v>
      </c>
      <c r="I25" s="20">
        <f t="shared" si="4"/>
        <v>72</v>
      </c>
      <c r="J25" s="20">
        <f t="shared" si="4"/>
        <v>10</v>
      </c>
    </row>
    <row r="26" spans="1:10" ht="13.5">
      <c r="A26" s="10"/>
      <c r="B26" s="17" t="s">
        <v>14</v>
      </c>
      <c r="C26" s="20">
        <v>30</v>
      </c>
      <c r="D26" s="20">
        <v>21</v>
      </c>
      <c r="E26" s="20" t="s">
        <v>50</v>
      </c>
      <c r="F26" s="20">
        <v>1</v>
      </c>
      <c r="G26" s="20" t="s">
        <v>50</v>
      </c>
      <c r="H26" s="20">
        <v>4</v>
      </c>
      <c r="I26" s="20">
        <v>2</v>
      </c>
      <c r="J26" s="20">
        <v>2</v>
      </c>
    </row>
    <row r="27" spans="1:10" ht="13.5">
      <c r="A27" s="10"/>
      <c r="B27" s="17" t="s">
        <v>15</v>
      </c>
      <c r="C27" s="20">
        <v>265</v>
      </c>
      <c r="D27" s="20">
        <v>217</v>
      </c>
      <c r="E27" s="20">
        <v>6</v>
      </c>
      <c r="F27" s="20">
        <v>4</v>
      </c>
      <c r="G27" s="20" t="s">
        <v>50</v>
      </c>
      <c r="H27" s="20">
        <v>16</v>
      </c>
      <c r="I27" s="20">
        <v>21</v>
      </c>
      <c r="J27" s="20">
        <v>1</v>
      </c>
    </row>
    <row r="28" spans="1:10" ht="13.5">
      <c r="A28" s="1"/>
      <c r="B28" s="17" t="s">
        <v>16</v>
      </c>
      <c r="C28" s="20">
        <v>138</v>
      </c>
      <c r="D28" s="20">
        <v>95</v>
      </c>
      <c r="E28" s="20" t="s">
        <v>50</v>
      </c>
      <c r="F28" s="20">
        <v>6</v>
      </c>
      <c r="G28" s="20" t="s">
        <v>50</v>
      </c>
      <c r="H28" s="20">
        <v>11</v>
      </c>
      <c r="I28" s="20">
        <v>24</v>
      </c>
      <c r="J28" s="20">
        <v>2</v>
      </c>
    </row>
    <row r="29" spans="1:10" ht="13.5">
      <c r="A29" s="1"/>
      <c r="B29" s="17" t="s">
        <v>47</v>
      </c>
      <c r="C29" s="20">
        <v>231</v>
      </c>
      <c r="D29" s="20">
        <v>148</v>
      </c>
      <c r="E29" s="20" t="s">
        <v>50</v>
      </c>
      <c r="F29" s="20">
        <v>17</v>
      </c>
      <c r="G29" s="20" t="s">
        <v>50</v>
      </c>
      <c r="H29" s="20">
        <v>36</v>
      </c>
      <c r="I29" s="20">
        <v>25</v>
      </c>
      <c r="J29" s="20">
        <v>5</v>
      </c>
    </row>
    <row r="30" spans="1:10" ht="13.5">
      <c r="A30" s="10"/>
      <c r="B30" s="17"/>
      <c r="C30" s="2"/>
      <c r="D30" s="2"/>
      <c r="E30" s="2"/>
      <c r="F30" s="2"/>
      <c r="G30" s="2"/>
      <c r="H30" s="2"/>
      <c r="I30" s="2"/>
      <c r="J30" s="2"/>
    </row>
    <row r="31" spans="1:10" ht="13.5">
      <c r="A31" s="10" t="s">
        <v>17</v>
      </c>
      <c r="B31" s="17"/>
      <c r="C31" s="20">
        <f>C32</f>
        <v>146</v>
      </c>
      <c r="D31" s="20">
        <f aca="true" t="shared" si="5" ref="D31:J31">D32</f>
        <v>88</v>
      </c>
      <c r="E31" s="20">
        <f t="shared" si="5"/>
        <v>4</v>
      </c>
      <c r="F31" s="20">
        <f t="shared" si="5"/>
        <v>4</v>
      </c>
      <c r="G31" s="20" t="str">
        <f t="shared" si="5"/>
        <v>-</v>
      </c>
      <c r="H31" s="20">
        <f t="shared" si="5"/>
        <v>19</v>
      </c>
      <c r="I31" s="20">
        <f t="shared" si="5"/>
        <v>29</v>
      </c>
      <c r="J31" s="20">
        <f t="shared" si="5"/>
        <v>2</v>
      </c>
    </row>
    <row r="32" spans="1:10" ht="13.5">
      <c r="A32" s="10"/>
      <c r="B32" s="17" t="s">
        <v>18</v>
      </c>
      <c r="C32" s="20">
        <v>146</v>
      </c>
      <c r="D32" s="20">
        <v>88</v>
      </c>
      <c r="E32" s="20">
        <v>4</v>
      </c>
      <c r="F32" s="20">
        <v>4</v>
      </c>
      <c r="G32" s="20" t="s">
        <v>50</v>
      </c>
      <c r="H32" s="20">
        <v>19</v>
      </c>
      <c r="I32" s="20">
        <v>29</v>
      </c>
      <c r="J32" s="20">
        <v>2</v>
      </c>
    </row>
    <row r="33" spans="1:10" ht="13.5">
      <c r="A33" s="10"/>
      <c r="B33" s="17"/>
      <c r="C33" s="2"/>
      <c r="D33" s="2"/>
      <c r="E33" s="2"/>
      <c r="F33" s="2"/>
      <c r="G33" s="2"/>
      <c r="H33" s="2"/>
      <c r="I33" s="2"/>
      <c r="J33" s="2"/>
    </row>
    <row r="34" spans="1:10" ht="13.5">
      <c r="A34" s="10" t="s">
        <v>19</v>
      </c>
      <c r="B34" s="17"/>
      <c r="C34" s="20">
        <f>SUM(C35:C40)</f>
        <v>437</v>
      </c>
      <c r="D34" s="20">
        <f aca="true" t="shared" si="6" ref="D34:J34">SUM(D35:D40)</f>
        <v>311</v>
      </c>
      <c r="E34" s="20">
        <f t="shared" si="6"/>
        <v>1</v>
      </c>
      <c r="F34" s="20">
        <f t="shared" si="6"/>
        <v>20</v>
      </c>
      <c r="G34" s="20">
        <f t="shared" si="6"/>
        <v>0</v>
      </c>
      <c r="H34" s="20">
        <f t="shared" si="6"/>
        <v>34</v>
      </c>
      <c r="I34" s="20">
        <f t="shared" si="6"/>
        <v>61</v>
      </c>
      <c r="J34" s="20">
        <f t="shared" si="6"/>
        <v>10</v>
      </c>
    </row>
    <row r="35" spans="1:10" ht="13.5">
      <c r="A35" s="10"/>
      <c r="B35" s="17" t="s">
        <v>20</v>
      </c>
      <c r="C35" s="20">
        <v>18</v>
      </c>
      <c r="D35" s="20">
        <v>11</v>
      </c>
      <c r="E35" s="20" t="s">
        <v>50</v>
      </c>
      <c r="F35" s="20" t="s">
        <v>50</v>
      </c>
      <c r="G35" s="20" t="s">
        <v>50</v>
      </c>
      <c r="H35" s="20">
        <v>1</v>
      </c>
      <c r="I35" s="20">
        <v>5</v>
      </c>
      <c r="J35" s="20">
        <v>1</v>
      </c>
    </row>
    <row r="36" spans="1:10" ht="13.5">
      <c r="A36" s="10"/>
      <c r="B36" s="17" t="s">
        <v>21</v>
      </c>
      <c r="C36" s="20">
        <v>35</v>
      </c>
      <c r="D36" s="20">
        <v>22</v>
      </c>
      <c r="E36" s="20">
        <v>1</v>
      </c>
      <c r="F36" s="20" t="s">
        <v>50</v>
      </c>
      <c r="G36" s="20" t="s">
        <v>50</v>
      </c>
      <c r="H36" s="20" t="s">
        <v>50</v>
      </c>
      <c r="I36" s="20">
        <v>11</v>
      </c>
      <c r="J36" s="20">
        <v>1</v>
      </c>
    </row>
    <row r="37" spans="1:10" ht="13.5">
      <c r="A37" s="1"/>
      <c r="B37" s="17" t="s">
        <v>22</v>
      </c>
      <c r="C37" s="20">
        <v>63</v>
      </c>
      <c r="D37" s="20">
        <v>38</v>
      </c>
      <c r="E37" s="20" t="s">
        <v>50</v>
      </c>
      <c r="F37" s="20">
        <v>1</v>
      </c>
      <c r="G37" s="20" t="s">
        <v>50</v>
      </c>
      <c r="H37" s="20">
        <v>12</v>
      </c>
      <c r="I37" s="20">
        <v>10</v>
      </c>
      <c r="J37" s="20">
        <v>2</v>
      </c>
    </row>
    <row r="38" spans="1:10" ht="13.5">
      <c r="A38" s="1"/>
      <c r="B38" s="17" t="s">
        <v>23</v>
      </c>
      <c r="C38" s="20">
        <v>52</v>
      </c>
      <c r="D38" s="20">
        <v>44</v>
      </c>
      <c r="E38" s="20" t="s">
        <v>50</v>
      </c>
      <c r="F38" s="20">
        <v>4</v>
      </c>
      <c r="G38" s="20" t="s">
        <v>50</v>
      </c>
      <c r="H38" s="20" t="s">
        <v>50</v>
      </c>
      <c r="I38" s="20">
        <v>3</v>
      </c>
      <c r="J38" s="20">
        <v>1</v>
      </c>
    </row>
    <row r="39" spans="1:10" ht="13.5">
      <c r="A39" s="10"/>
      <c r="B39" s="17" t="s">
        <v>24</v>
      </c>
      <c r="C39" s="20">
        <v>37</v>
      </c>
      <c r="D39" s="20">
        <v>21</v>
      </c>
      <c r="E39" s="20" t="s">
        <v>50</v>
      </c>
      <c r="F39" s="20">
        <v>2</v>
      </c>
      <c r="G39" s="20" t="s">
        <v>50</v>
      </c>
      <c r="H39" s="20">
        <v>8</v>
      </c>
      <c r="I39" s="20">
        <v>6</v>
      </c>
      <c r="J39" s="20" t="s">
        <v>50</v>
      </c>
    </row>
    <row r="40" spans="1:10" ht="13.5">
      <c r="A40" s="10"/>
      <c r="B40" s="17" t="s">
        <v>34</v>
      </c>
      <c r="C40" s="20">
        <v>232</v>
      </c>
      <c r="D40" s="20">
        <v>175</v>
      </c>
      <c r="E40" s="20" t="s">
        <v>50</v>
      </c>
      <c r="F40" s="20">
        <v>13</v>
      </c>
      <c r="G40" s="20" t="s">
        <v>50</v>
      </c>
      <c r="H40" s="20">
        <v>13</v>
      </c>
      <c r="I40" s="20">
        <v>26</v>
      </c>
      <c r="J40" s="20">
        <v>5</v>
      </c>
    </row>
    <row r="41" spans="1:10" ht="13.5">
      <c r="A41" s="10"/>
      <c r="B41" s="17"/>
      <c r="C41" s="2"/>
      <c r="D41" s="2"/>
      <c r="E41" s="2"/>
      <c r="F41" s="2"/>
      <c r="G41" s="2"/>
      <c r="H41" s="2"/>
      <c r="I41" s="2"/>
      <c r="J41" s="2"/>
    </row>
    <row r="42" spans="1:10" ht="13.5">
      <c r="A42" s="10" t="s">
        <v>25</v>
      </c>
      <c r="B42" s="17"/>
      <c r="C42" s="20">
        <f>C43+C44</f>
        <v>24</v>
      </c>
      <c r="D42" s="20">
        <f aca="true" t="shared" si="7" ref="D42:J42">D43+D44</f>
        <v>17</v>
      </c>
      <c r="E42" s="20" t="s">
        <v>51</v>
      </c>
      <c r="F42" s="20" t="s">
        <v>51</v>
      </c>
      <c r="G42" s="20" t="s">
        <v>51</v>
      </c>
      <c r="H42" s="20" t="s">
        <v>51</v>
      </c>
      <c r="I42" s="20">
        <f t="shared" si="7"/>
        <v>6</v>
      </c>
      <c r="J42" s="20">
        <v>1</v>
      </c>
    </row>
    <row r="43" spans="1:10" ht="13.5">
      <c r="A43" s="10"/>
      <c r="B43" s="17" t="s">
        <v>26</v>
      </c>
      <c r="C43" s="20">
        <v>9</v>
      </c>
      <c r="D43" s="20">
        <v>6</v>
      </c>
      <c r="E43" s="20" t="s">
        <v>50</v>
      </c>
      <c r="F43" s="20" t="s">
        <v>50</v>
      </c>
      <c r="G43" s="20" t="s">
        <v>50</v>
      </c>
      <c r="H43" s="20" t="s">
        <v>50</v>
      </c>
      <c r="I43" s="20">
        <v>3</v>
      </c>
      <c r="J43" s="20" t="s">
        <v>50</v>
      </c>
    </row>
    <row r="44" spans="1:10" ht="13.5">
      <c r="A44" s="1"/>
      <c r="B44" s="17" t="s">
        <v>27</v>
      </c>
      <c r="C44" s="20">
        <v>15</v>
      </c>
      <c r="D44" s="20">
        <v>11</v>
      </c>
      <c r="E44" s="20" t="s">
        <v>50</v>
      </c>
      <c r="F44" s="20" t="s">
        <v>50</v>
      </c>
      <c r="G44" s="20" t="s">
        <v>50</v>
      </c>
      <c r="H44" s="20" t="s">
        <v>50</v>
      </c>
      <c r="I44" s="20">
        <v>3</v>
      </c>
      <c r="J44" s="20">
        <v>1</v>
      </c>
    </row>
    <row r="45" spans="1:10" ht="13.5">
      <c r="A45" s="10"/>
      <c r="B45" s="17"/>
      <c r="C45" s="2"/>
      <c r="D45" s="2"/>
      <c r="E45" s="2"/>
      <c r="F45" s="2"/>
      <c r="G45" s="2"/>
      <c r="H45" s="2"/>
      <c r="I45" s="2"/>
      <c r="J45" s="2"/>
    </row>
    <row r="46" spans="1:10" ht="13.5">
      <c r="A46" s="9" t="s">
        <v>43</v>
      </c>
      <c r="B46" s="17"/>
      <c r="C46" s="20">
        <f>C8+C13+C14+C15+C16+C20+C31</f>
        <v>5150</v>
      </c>
      <c r="D46" s="20">
        <f>D8+D13+D14+D15+D16+D20+D31</f>
        <v>3590</v>
      </c>
      <c r="E46" s="20">
        <f>E8+E13+E14+E15+E16+E20+E31</f>
        <v>135</v>
      </c>
      <c r="F46" s="20">
        <f>F8+F13+F14+F15+F16+F20+F31</f>
        <v>151</v>
      </c>
      <c r="G46" s="20">
        <v>0</v>
      </c>
      <c r="H46" s="20">
        <f>H8+H13+H14+H15+H16+H20+H31</f>
        <v>449</v>
      </c>
      <c r="I46" s="20">
        <f>I8+I13+I14+I15+I16+I20+I31</f>
        <v>729</v>
      </c>
      <c r="J46" s="20">
        <f>J8+J13+J14+J15+J16+J20+J31</f>
        <v>96</v>
      </c>
    </row>
    <row r="47" spans="1:10" ht="13.5">
      <c r="A47" s="9" t="s">
        <v>44</v>
      </c>
      <c r="B47" s="17"/>
      <c r="C47" s="20">
        <f>C11+C17+C19</f>
        <v>1781</v>
      </c>
      <c r="D47" s="20">
        <f aca="true" t="shared" si="8" ref="D47:J47">D11+D17+D19</f>
        <v>1317</v>
      </c>
      <c r="E47" s="20">
        <f t="shared" si="8"/>
        <v>25</v>
      </c>
      <c r="F47" s="20">
        <f t="shared" si="8"/>
        <v>51</v>
      </c>
      <c r="G47" s="20">
        <v>0</v>
      </c>
      <c r="H47" s="20">
        <f t="shared" si="8"/>
        <v>144</v>
      </c>
      <c r="I47" s="20">
        <f t="shared" si="8"/>
        <v>197</v>
      </c>
      <c r="J47" s="20">
        <f t="shared" si="8"/>
        <v>47</v>
      </c>
    </row>
    <row r="48" spans="1:10" ht="13.5">
      <c r="A48" s="10" t="s">
        <v>45</v>
      </c>
      <c r="B48" s="17"/>
      <c r="C48" s="20">
        <f>C22+C25</f>
        <v>923</v>
      </c>
      <c r="D48" s="20">
        <f aca="true" t="shared" si="9" ref="D48:J48">D22+D25</f>
        <v>645</v>
      </c>
      <c r="E48" s="20">
        <f t="shared" si="9"/>
        <v>9</v>
      </c>
      <c r="F48" s="20">
        <f t="shared" si="9"/>
        <v>39</v>
      </c>
      <c r="G48" s="20">
        <v>0</v>
      </c>
      <c r="H48" s="20">
        <f t="shared" si="9"/>
        <v>118</v>
      </c>
      <c r="I48" s="20">
        <f t="shared" si="9"/>
        <v>101</v>
      </c>
      <c r="J48" s="20">
        <f t="shared" si="9"/>
        <v>11</v>
      </c>
    </row>
    <row r="49" spans="1:10" ht="14.25" thickBot="1">
      <c r="A49" s="13" t="s">
        <v>46</v>
      </c>
      <c r="B49" s="18"/>
      <c r="C49" s="20">
        <f>C9+C10+C12+C18+C34+C42</f>
        <v>2062</v>
      </c>
      <c r="D49" s="20">
        <f aca="true" t="shared" si="10" ref="D49:J49">D9+D10+D12+D18+D34+D42</f>
        <v>1402</v>
      </c>
      <c r="E49" s="20">
        <f>E9+E10+E12+E18+E34</f>
        <v>60</v>
      </c>
      <c r="F49" s="20">
        <f>F9+F10+F12+F18+F34</f>
        <v>109</v>
      </c>
      <c r="G49" s="20">
        <v>0</v>
      </c>
      <c r="H49" s="20">
        <f>H9+H10+H12+H18+H34</f>
        <v>188</v>
      </c>
      <c r="I49" s="20">
        <f t="shared" si="10"/>
        <v>270</v>
      </c>
      <c r="J49" s="20">
        <f t="shared" si="10"/>
        <v>33</v>
      </c>
    </row>
    <row r="50" spans="3:10" ht="13.5">
      <c r="C50" s="11"/>
      <c r="D50" s="11"/>
      <c r="E50" s="11"/>
      <c r="F50" s="11"/>
      <c r="G50" s="11"/>
      <c r="H50" s="11"/>
      <c r="I50" s="11"/>
      <c r="J50" s="14" t="s">
        <v>28</v>
      </c>
    </row>
    <row r="51" spans="3:10" ht="12">
      <c r="C51" s="12"/>
      <c r="D51" s="12"/>
      <c r="E51" s="12"/>
      <c r="F51" s="12"/>
      <c r="G51" s="12"/>
      <c r="H51" s="12"/>
      <c r="I51" s="12"/>
      <c r="J51" s="12"/>
    </row>
    <row r="52" ht="12">
      <c r="C52" s="15"/>
    </row>
    <row r="53" spans="3:10" ht="12">
      <c r="C53" s="15"/>
      <c r="D53" s="15"/>
      <c r="E53" s="15"/>
      <c r="F53" s="15"/>
      <c r="G53" s="15"/>
      <c r="H53" s="15"/>
      <c r="I53" s="15"/>
      <c r="J53" s="15"/>
    </row>
  </sheetData>
  <sheetProtection/>
  <printOptions horizontalCentered="1"/>
  <pageMargins left="0.35433070866141736" right="0.3937007874015748" top="0.4724409448818898" bottom="0.4724409448818898" header="0.35433070866141736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溝口健一</cp:lastModifiedBy>
  <cp:lastPrinted>2012-12-19T05:19:30Z</cp:lastPrinted>
  <dcterms:created xsi:type="dcterms:W3CDTF">2005-02-08T00:43:43Z</dcterms:created>
  <dcterms:modified xsi:type="dcterms:W3CDTF">2020-02-02T08:38:58Z</dcterms:modified>
  <cp:category/>
  <cp:version/>
  <cp:contentType/>
  <cp:contentStatus/>
</cp:coreProperties>
</file>