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10125" activeTab="0"/>
  </bookViews>
  <sheets>
    <sheet name="その２" sheetId="1" r:id="rId1"/>
  </sheets>
  <definedNames>
    <definedName name="_xlnm.Print_Area" localSheetId="0">'その２'!$B$1:$I$69</definedName>
  </definedNames>
  <calcPr fullCalcOnLoad="1"/>
</workbook>
</file>

<file path=xl/sharedStrings.xml><?xml version="1.0" encoding="utf-8"?>
<sst xmlns="http://schemas.openxmlformats.org/spreadsheetml/2006/main" count="77" uniqueCount="70">
  <si>
    <t>区　　分</t>
  </si>
  <si>
    <t>備　考</t>
  </si>
  <si>
    <t>予　算</t>
  </si>
  <si>
    <t>決　算</t>
  </si>
  <si>
    <t>差　異</t>
  </si>
  <si>
    <t>収　入</t>
  </si>
  <si>
    <t>就労支援事業収入</t>
  </si>
  <si>
    <t>介護給付費収入</t>
  </si>
  <si>
    <t>訓練等給付費収入</t>
  </si>
  <si>
    <t>利用者負担金収入</t>
  </si>
  <si>
    <t>特定障害者特別給付費収入</t>
  </si>
  <si>
    <t>経常経費寄附金収入</t>
  </si>
  <si>
    <t>受取利息配当金収入</t>
  </si>
  <si>
    <t>雑収入</t>
  </si>
  <si>
    <t>収入合計（A）</t>
  </si>
  <si>
    <t>人件費</t>
  </si>
  <si>
    <t>職員給料支出</t>
  </si>
  <si>
    <t>職員賞与支出</t>
  </si>
  <si>
    <t>非常勤職員給与支出</t>
  </si>
  <si>
    <t>退職給付支出</t>
  </si>
  <si>
    <t>法定福利費支出</t>
  </si>
  <si>
    <t>管理費</t>
  </si>
  <si>
    <t>給食費支出</t>
  </si>
  <si>
    <t>介護用品費支出</t>
  </si>
  <si>
    <t>医薬品費支出</t>
  </si>
  <si>
    <t>保健衛生費支出</t>
  </si>
  <si>
    <t>教養娯楽費支出</t>
  </si>
  <si>
    <t>日用品費支出</t>
  </si>
  <si>
    <t>水道光熱費支出</t>
  </si>
  <si>
    <t>燃料費支出</t>
  </si>
  <si>
    <t>消耗器具備品費支出</t>
  </si>
  <si>
    <t>保険料支出</t>
  </si>
  <si>
    <t>教育指導費支出</t>
  </si>
  <si>
    <t>車輌費支出</t>
  </si>
  <si>
    <t>雑支出</t>
  </si>
  <si>
    <t>事務費</t>
  </si>
  <si>
    <t>福利厚生費支出</t>
  </si>
  <si>
    <t>職員被服費支出</t>
  </si>
  <si>
    <t>旅費交通費支出</t>
  </si>
  <si>
    <t>研修研究費支出</t>
  </si>
  <si>
    <t>事務消耗品費支出</t>
  </si>
  <si>
    <t>印刷製本費支出</t>
  </si>
  <si>
    <t>修繕費支出</t>
  </si>
  <si>
    <t>通信運搬費支出</t>
  </si>
  <si>
    <t>業務委託費支出</t>
  </si>
  <si>
    <t>手数料支出</t>
  </si>
  <si>
    <t>賃借料支出</t>
  </si>
  <si>
    <t>租税公課支出</t>
  </si>
  <si>
    <t>保守料支出</t>
  </si>
  <si>
    <t>諸会費支出</t>
  </si>
  <si>
    <t>その他</t>
  </si>
  <si>
    <t>就労支援事業製造原価支出</t>
  </si>
  <si>
    <t>車輌運搬具取得支出</t>
  </si>
  <si>
    <t>事業展開資金積立資産支出</t>
  </si>
  <si>
    <t>拠点区分間繰入金支出</t>
  </si>
  <si>
    <t>支出合計（B）</t>
  </si>
  <si>
    <t>（A）－（B）</t>
  </si>
  <si>
    <t>利用料金収入の内訳</t>
  </si>
  <si>
    <t>単　価</t>
  </si>
  <si>
    <t>合　計</t>
  </si>
  <si>
    <t>（単位：千円）</t>
  </si>
  <si>
    <t>備　考</t>
  </si>
  <si>
    <t>支　出</t>
  </si>
  <si>
    <t>令和３年度</t>
  </si>
  <si>
    <t>（上段：利用人数、下段：収入金額）</t>
  </si>
  <si>
    <t>令和４年度</t>
  </si>
  <si>
    <t>令和５年度</t>
  </si>
  <si>
    <t>令和６年度</t>
  </si>
  <si>
    <t>（様式２－③　その２）</t>
  </si>
  <si>
    <t>「収支計画書」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</si>
</sst>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5" fillId="3" borderId="0" applyNumberFormat="0" applyBorder="0" applyAlignment="0" applyProtection="0"/>
    <xf numFmtId="0" fontId="17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7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9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7" borderId="4" applyNumberFormat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4" borderId="10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19" fillId="24" borderId="10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vertical="center"/>
    </xf>
    <xf numFmtId="0" fontId="0" fillId="24" borderId="19" xfId="0" applyFont="1" applyFill="1" applyBorder="1" applyAlignment="1">
      <alignment horizontal="right" vertical="center"/>
    </xf>
    <xf numFmtId="0" fontId="0" fillId="24" borderId="16" xfId="0" applyFill="1" applyBorder="1" applyAlignment="1">
      <alignment horizontal="center" vertical="center"/>
    </xf>
    <xf numFmtId="0" fontId="0" fillId="0" borderId="0" xfId="0" applyFont="1" applyAlignment="1">
      <alignment/>
    </xf>
    <xf numFmtId="176" fontId="0" fillId="24" borderId="10" xfId="0" applyNumberFormat="1" applyFill="1" applyBorder="1" applyAlignment="1">
      <alignment vertical="center"/>
    </xf>
    <xf numFmtId="176" fontId="0" fillId="24" borderId="20" xfId="0" applyNumberFormat="1" applyFill="1" applyBorder="1" applyAlignment="1">
      <alignment vertical="center"/>
    </xf>
    <xf numFmtId="176" fontId="0" fillId="24" borderId="21" xfId="0" applyNumberFormat="1" applyFill="1" applyBorder="1" applyAlignment="1">
      <alignment vertical="center"/>
    </xf>
    <xf numFmtId="176" fontId="0" fillId="24" borderId="22" xfId="0" applyNumberFormat="1" applyFill="1" applyBorder="1" applyAlignment="1">
      <alignment vertical="center"/>
    </xf>
    <xf numFmtId="176" fontId="0" fillId="24" borderId="13" xfId="0" applyNumberFormat="1" applyFill="1" applyBorder="1" applyAlignment="1">
      <alignment vertical="center"/>
    </xf>
    <xf numFmtId="176" fontId="0" fillId="24" borderId="23" xfId="0" applyNumberFormat="1" applyFill="1" applyBorder="1" applyAlignment="1">
      <alignment vertical="center"/>
    </xf>
    <xf numFmtId="176" fontId="0" fillId="24" borderId="24" xfId="0" applyNumberFormat="1" applyFill="1" applyBorder="1" applyAlignment="1">
      <alignment vertical="center"/>
    </xf>
    <xf numFmtId="176" fontId="0" fillId="24" borderId="25" xfId="0" applyNumberFormat="1" applyFill="1" applyBorder="1" applyAlignment="1">
      <alignment vertical="center"/>
    </xf>
    <xf numFmtId="176" fontId="0" fillId="24" borderId="26" xfId="0" applyNumberFormat="1" applyFill="1" applyBorder="1" applyAlignment="1">
      <alignment vertical="center"/>
    </xf>
    <xf numFmtId="176" fontId="0" fillId="24" borderId="27" xfId="0" applyNumberFormat="1" applyFill="1" applyBorder="1" applyAlignment="1">
      <alignment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24" borderId="34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textRotation="255"/>
    </xf>
    <xf numFmtId="0" fontId="0" fillId="24" borderId="43" xfId="0" applyFill="1" applyBorder="1" applyAlignment="1">
      <alignment horizontal="center" vertical="center" textRotation="255"/>
    </xf>
    <xf numFmtId="0" fontId="0" fillId="24" borderId="13" xfId="0" applyFill="1" applyBorder="1" applyAlignment="1">
      <alignment horizontal="center" vertical="center" textRotation="255"/>
    </xf>
    <xf numFmtId="0" fontId="0" fillId="24" borderId="41" xfId="0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9"/>
  <sheetViews>
    <sheetView showGridLines="0" tabSelected="1" zoomScalePageLayoutView="0" workbookViewId="0" topLeftCell="A1">
      <selection activeCell="K17" sqref="K17"/>
    </sheetView>
  </sheetViews>
  <sheetFormatPr defaultColWidth="9.00390625" defaultRowHeight="13.5"/>
  <cols>
    <col min="2" max="3" width="5.625" style="0" customWidth="1"/>
    <col min="4" max="4" width="26.625" style="0" customWidth="1"/>
    <col min="5" max="8" width="15.625" style="0" customWidth="1"/>
    <col min="9" max="9" width="20.625" style="0" customWidth="1"/>
    <col min="10" max="10" width="13.625" style="0" customWidth="1"/>
    <col min="11" max="13" width="13.625" style="1" customWidth="1"/>
  </cols>
  <sheetData>
    <row r="1" ht="13.5">
      <c r="B1" s="19" t="s">
        <v>68</v>
      </c>
    </row>
    <row r="2" spans="2:9" ht="14.25">
      <c r="B2" s="39" t="s">
        <v>69</v>
      </c>
      <c r="C2" s="39"/>
      <c r="D2" s="39"/>
      <c r="E2" s="39"/>
      <c r="F2" s="39"/>
      <c r="G2" s="39"/>
      <c r="H2" s="39"/>
      <c r="I2" s="39"/>
    </row>
    <row r="3" ht="14.25" thickBot="1">
      <c r="I3" s="2" t="s">
        <v>60</v>
      </c>
    </row>
    <row r="4" spans="2:13" ht="13.5">
      <c r="B4" s="48" t="s">
        <v>0</v>
      </c>
      <c r="C4" s="49"/>
      <c r="D4" s="50"/>
      <c r="E4" s="53" t="s">
        <v>63</v>
      </c>
      <c r="F4" s="53" t="s">
        <v>65</v>
      </c>
      <c r="G4" s="53" t="s">
        <v>66</v>
      </c>
      <c r="H4" s="53" t="s">
        <v>67</v>
      </c>
      <c r="I4" s="46" t="s">
        <v>61</v>
      </c>
      <c r="K4" s="1" t="s">
        <v>2</v>
      </c>
      <c r="L4" s="1" t="s">
        <v>3</v>
      </c>
      <c r="M4" s="1" t="s">
        <v>4</v>
      </c>
    </row>
    <row r="5" spans="2:9" ht="13.5">
      <c r="B5" s="51"/>
      <c r="C5" s="52"/>
      <c r="D5" s="52"/>
      <c r="E5" s="52"/>
      <c r="F5" s="52"/>
      <c r="G5" s="52"/>
      <c r="H5" s="52"/>
      <c r="I5" s="47"/>
    </row>
    <row r="6" spans="2:13" s="5" customFormat="1" ht="18.75" customHeight="1">
      <c r="B6" s="55" t="s">
        <v>5</v>
      </c>
      <c r="C6" s="3" t="s">
        <v>6</v>
      </c>
      <c r="D6" s="3"/>
      <c r="E6" s="20"/>
      <c r="F6" s="21"/>
      <c r="G6" s="21"/>
      <c r="H6" s="21"/>
      <c r="I6" s="4"/>
      <c r="K6" s="6">
        <v>13000000</v>
      </c>
      <c r="L6" s="6">
        <v>13412640</v>
      </c>
      <c r="M6" s="6">
        <v>412640</v>
      </c>
    </row>
    <row r="7" spans="2:13" s="5" customFormat="1" ht="18.75" customHeight="1">
      <c r="B7" s="55"/>
      <c r="C7" s="3" t="s">
        <v>7</v>
      </c>
      <c r="D7" s="3"/>
      <c r="E7" s="20"/>
      <c r="F7" s="21"/>
      <c r="G7" s="21"/>
      <c r="H7" s="21"/>
      <c r="I7" s="4"/>
      <c r="K7" s="6">
        <v>98100000</v>
      </c>
      <c r="L7" s="6">
        <v>99294160</v>
      </c>
      <c r="M7" s="6">
        <v>1194160</v>
      </c>
    </row>
    <row r="8" spans="2:13" s="5" customFormat="1" ht="18.75" customHeight="1">
      <c r="B8" s="55"/>
      <c r="C8" s="3" t="s">
        <v>8</v>
      </c>
      <c r="D8" s="3"/>
      <c r="E8" s="20"/>
      <c r="F8" s="21"/>
      <c r="G8" s="21"/>
      <c r="H8" s="21"/>
      <c r="I8" s="4"/>
      <c r="K8" s="6">
        <v>63000000</v>
      </c>
      <c r="L8" s="6">
        <v>63692273</v>
      </c>
      <c r="M8" s="6">
        <v>692273</v>
      </c>
    </row>
    <row r="9" spans="2:13" s="5" customFormat="1" ht="18.75" customHeight="1">
      <c r="B9" s="55"/>
      <c r="C9" s="3" t="s">
        <v>9</v>
      </c>
      <c r="D9" s="3"/>
      <c r="E9" s="20"/>
      <c r="F9" s="21"/>
      <c r="G9" s="21"/>
      <c r="H9" s="21"/>
      <c r="I9" s="4"/>
      <c r="K9" s="6">
        <v>14400000</v>
      </c>
      <c r="L9" s="6">
        <v>14906587</v>
      </c>
      <c r="M9" s="6">
        <v>506587</v>
      </c>
    </row>
    <row r="10" spans="2:13" s="5" customFormat="1" ht="18.75" customHeight="1">
      <c r="B10" s="55"/>
      <c r="C10" s="3" t="s">
        <v>10</v>
      </c>
      <c r="D10" s="3"/>
      <c r="E10" s="20"/>
      <c r="F10" s="21"/>
      <c r="G10" s="21"/>
      <c r="H10" s="21"/>
      <c r="I10" s="4"/>
      <c r="K10" s="6">
        <v>12500000</v>
      </c>
      <c r="L10" s="6">
        <v>12553457</v>
      </c>
      <c r="M10" s="6">
        <v>53457</v>
      </c>
    </row>
    <row r="11" spans="2:13" s="5" customFormat="1" ht="18.75" customHeight="1">
      <c r="B11" s="55"/>
      <c r="C11" s="3" t="s">
        <v>11</v>
      </c>
      <c r="D11" s="3"/>
      <c r="E11" s="20"/>
      <c r="F11" s="21"/>
      <c r="G11" s="21"/>
      <c r="H11" s="21"/>
      <c r="I11" s="4"/>
      <c r="K11" s="6">
        <v>50000</v>
      </c>
      <c r="L11" s="6">
        <v>50000</v>
      </c>
      <c r="M11" s="6">
        <v>0</v>
      </c>
    </row>
    <row r="12" spans="2:13" s="5" customFormat="1" ht="18.75" customHeight="1">
      <c r="B12" s="55"/>
      <c r="C12" s="3" t="s">
        <v>12</v>
      </c>
      <c r="D12" s="3"/>
      <c r="E12" s="20"/>
      <c r="F12" s="21"/>
      <c r="G12" s="21"/>
      <c r="H12" s="21"/>
      <c r="I12" s="4"/>
      <c r="K12" s="6">
        <v>30000</v>
      </c>
      <c r="L12" s="6">
        <v>48087</v>
      </c>
      <c r="M12" s="6">
        <v>18087</v>
      </c>
    </row>
    <row r="13" spans="2:13" s="5" customFormat="1" ht="18.75" customHeight="1">
      <c r="B13" s="55"/>
      <c r="C13" s="3" t="s">
        <v>13</v>
      </c>
      <c r="D13" s="3"/>
      <c r="E13" s="20"/>
      <c r="F13" s="21"/>
      <c r="G13" s="21"/>
      <c r="H13" s="21"/>
      <c r="I13" s="4"/>
      <c r="K13" s="6">
        <v>240000</v>
      </c>
      <c r="L13" s="6">
        <v>355110</v>
      </c>
      <c r="M13" s="6">
        <v>115110</v>
      </c>
    </row>
    <row r="14" spans="2:13" s="5" customFormat="1" ht="18.75" customHeight="1" thickBot="1">
      <c r="B14" s="40" t="s">
        <v>14</v>
      </c>
      <c r="C14" s="41"/>
      <c r="D14" s="41"/>
      <c r="E14" s="22">
        <f>SUM(E6:E13)</f>
        <v>0</v>
      </c>
      <c r="F14" s="23">
        <f>SUM(F6:F13)</f>
        <v>0</v>
      </c>
      <c r="G14" s="23">
        <f>SUM(G6:G13)</f>
        <v>0</v>
      </c>
      <c r="H14" s="23">
        <f>SUM(H6:H13)</f>
        <v>0</v>
      </c>
      <c r="I14" s="7"/>
      <c r="K14" s="6"/>
      <c r="L14" s="6"/>
      <c r="M14" s="6"/>
    </row>
    <row r="15" spans="2:13" s="5" customFormat="1" ht="18.75" customHeight="1">
      <c r="B15" s="57" t="s">
        <v>62</v>
      </c>
      <c r="C15" s="56" t="s">
        <v>15</v>
      </c>
      <c r="D15" s="8" t="s">
        <v>16</v>
      </c>
      <c r="E15" s="24"/>
      <c r="F15" s="25"/>
      <c r="G15" s="25"/>
      <c r="H15" s="25"/>
      <c r="I15" s="9"/>
      <c r="K15" s="6">
        <v>52870000</v>
      </c>
      <c r="L15" s="6">
        <v>52024095</v>
      </c>
      <c r="M15" s="6">
        <v>845905</v>
      </c>
    </row>
    <row r="16" spans="2:13" s="5" customFormat="1" ht="18.75" customHeight="1">
      <c r="B16" s="55"/>
      <c r="C16" s="54"/>
      <c r="D16" s="3" t="s">
        <v>17</v>
      </c>
      <c r="E16" s="20"/>
      <c r="F16" s="21"/>
      <c r="G16" s="21"/>
      <c r="H16" s="21"/>
      <c r="I16" s="4"/>
      <c r="K16" s="6">
        <v>18600000</v>
      </c>
      <c r="L16" s="6">
        <v>18567431</v>
      </c>
      <c r="M16" s="6">
        <v>32569</v>
      </c>
    </row>
    <row r="17" spans="2:13" s="5" customFormat="1" ht="18.75" customHeight="1">
      <c r="B17" s="55"/>
      <c r="C17" s="54"/>
      <c r="D17" s="3" t="s">
        <v>18</v>
      </c>
      <c r="E17" s="20"/>
      <c r="F17" s="21"/>
      <c r="G17" s="21"/>
      <c r="H17" s="21"/>
      <c r="I17" s="4"/>
      <c r="K17" s="6">
        <v>31970000</v>
      </c>
      <c r="L17" s="6">
        <v>31133379</v>
      </c>
      <c r="M17" s="6">
        <v>836621</v>
      </c>
    </row>
    <row r="18" spans="2:13" s="5" customFormat="1" ht="18.75" customHeight="1">
      <c r="B18" s="55"/>
      <c r="C18" s="54"/>
      <c r="D18" s="3" t="s">
        <v>19</v>
      </c>
      <c r="E18" s="20"/>
      <c r="F18" s="21"/>
      <c r="G18" s="21"/>
      <c r="H18" s="21"/>
      <c r="I18" s="4"/>
      <c r="K18" s="6">
        <v>1100000</v>
      </c>
      <c r="L18" s="6">
        <v>1069700</v>
      </c>
      <c r="M18" s="6">
        <v>30300</v>
      </c>
    </row>
    <row r="19" spans="2:13" s="5" customFormat="1" ht="18.75" customHeight="1">
      <c r="B19" s="55"/>
      <c r="C19" s="54"/>
      <c r="D19" s="3" t="s">
        <v>20</v>
      </c>
      <c r="E19" s="20"/>
      <c r="F19" s="21"/>
      <c r="G19" s="21"/>
      <c r="H19" s="21"/>
      <c r="I19" s="4"/>
      <c r="K19" s="6">
        <v>14790000</v>
      </c>
      <c r="L19" s="6">
        <v>13763966</v>
      </c>
      <c r="M19" s="6">
        <v>1026034</v>
      </c>
    </row>
    <row r="20" spans="2:13" s="5" customFormat="1" ht="18.75" customHeight="1">
      <c r="B20" s="55"/>
      <c r="C20" s="54" t="s">
        <v>21</v>
      </c>
      <c r="D20" s="3" t="s">
        <v>22</v>
      </c>
      <c r="E20" s="20"/>
      <c r="F20" s="21"/>
      <c r="G20" s="21"/>
      <c r="H20" s="21"/>
      <c r="I20" s="4"/>
      <c r="K20" s="6">
        <v>26800000</v>
      </c>
      <c r="L20" s="6">
        <v>26308722</v>
      </c>
      <c r="M20" s="6">
        <v>491278</v>
      </c>
    </row>
    <row r="21" spans="2:13" s="5" customFormat="1" ht="18.75" customHeight="1">
      <c r="B21" s="55"/>
      <c r="C21" s="54"/>
      <c r="D21" s="3" t="s">
        <v>23</v>
      </c>
      <c r="E21" s="20"/>
      <c r="F21" s="21"/>
      <c r="G21" s="21"/>
      <c r="H21" s="21"/>
      <c r="I21" s="4"/>
      <c r="K21" s="6">
        <v>300000</v>
      </c>
      <c r="L21" s="6">
        <v>160218</v>
      </c>
      <c r="M21" s="6">
        <v>139782</v>
      </c>
    </row>
    <row r="22" spans="2:13" s="5" customFormat="1" ht="18.75" customHeight="1">
      <c r="B22" s="55"/>
      <c r="C22" s="54"/>
      <c r="D22" s="3" t="s">
        <v>24</v>
      </c>
      <c r="E22" s="20"/>
      <c r="F22" s="21"/>
      <c r="G22" s="21"/>
      <c r="H22" s="21"/>
      <c r="I22" s="4"/>
      <c r="K22" s="6">
        <v>120000</v>
      </c>
      <c r="L22" s="6">
        <v>1771</v>
      </c>
      <c r="M22" s="6">
        <v>118229</v>
      </c>
    </row>
    <row r="23" spans="2:13" s="5" customFormat="1" ht="18.75" customHeight="1">
      <c r="B23" s="55"/>
      <c r="C23" s="54"/>
      <c r="D23" s="3" t="s">
        <v>25</v>
      </c>
      <c r="E23" s="20"/>
      <c r="F23" s="21"/>
      <c r="G23" s="21"/>
      <c r="H23" s="21"/>
      <c r="I23" s="4"/>
      <c r="K23" s="6">
        <v>1160000</v>
      </c>
      <c r="L23" s="6">
        <v>526089</v>
      </c>
      <c r="M23" s="6">
        <v>633911</v>
      </c>
    </row>
    <row r="24" spans="2:13" s="5" customFormat="1" ht="18.75" customHeight="1">
      <c r="B24" s="55"/>
      <c r="C24" s="54"/>
      <c r="D24" s="3" t="s">
        <v>26</v>
      </c>
      <c r="E24" s="20"/>
      <c r="F24" s="21"/>
      <c r="G24" s="21"/>
      <c r="H24" s="21"/>
      <c r="I24" s="4"/>
      <c r="K24" s="6">
        <v>640000</v>
      </c>
      <c r="L24" s="6">
        <v>371861</v>
      </c>
      <c r="M24" s="6">
        <v>268139</v>
      </c>
    </row>
    <row r="25" spans="2:13" s="5" customFormat="1" ht="18.75" customHeight="1">
      <c r="B25" s="55"/>
      <c r="C25" s="54"/>
      <c r="D25" s="3" t="s">
        <v>27</v>
      </c>
      <c r="E25" s="20"/>
      <c r="F25" s="21"/>
      <c r="G25" s="21"/>
      <c r="H25" s="21"/>
      <c r="I25" s="4"/>
      <c r="K25" s="6">
        <v>600000</v>
      </c>
      <c r="L25" s="6">
        <v>451460</v>
      </c>
      <c r="M25" s="6">
        <v>148540</v>
      </c>
    </row>
    <row r="26" spans="2:13" s="5" customFormat="1" ht="18.75" customHeight="1">
      <c r="B26" s="55"/>
      <c r="C26" s="54"/>
      <c r="D26" s="3" t="s">
        <v>28</v>
      </c>
      <c r="E26" s="20"/>
      <c r="F26" s="21"/>
      <c r="G26" s="21"/>
      <c r="H26" s="21"/>
      <c r="I26" s="4"/>
      <c r="K26" s="6">
        <v>5300000</v>
      </c>
      <c r="L26" s="6">
        <v>5267958</v>
      </c>
      <c r="M26" s="6">
        <v>32042</v>
      </c>
    </row>
    <row r="27" spans="2:13" s="5" customFormat="1" ht="18.75" customHeight="1">
      <c r="B27" s="55"/>
      <c r="C27" s="54"/>
      <c r="D27" s="3" t="s">
        <v>29</v>
      </c>
      <c r="E27" s="20"/>
      <c r="F27" s="21"/>
      <c r="G27" s="21"/>
      <c r="H27" s="21"/>
      <c r="I27" s="4"/>
      <c r="K27" s="6">
        <v>4420000</v>
      </c>
      <c r="L27" s="6">
        <v>3755203</v>
      </c>
      <c r="M27" s="6">
        <v>664797</v>
      </c>
    </row>
    <row r="28" spans="2:13" s="5" customFormat="1" ht="18.75" customHeight="1">
      <c r="B28" s="55"/>
      <c r="C28" s="54"/>
      <c r="D28" s="3" t="s">
        <v>30</v>
      </c>
      <c r="E28" s="20"/>
      <c r="F28" s="21"/>
      <c r="G28" s="21"/>
      <c r="H28" s="21"/>
      <c r="I28" s="4"/>
      <c r="K28" s="6">
        <v>1900000</v>
      </c>
      <c r="L28" s="6">
        <v>1302095</v>
      </c>
      <c r="M28" s="6">
        <v>597905</v>
      </c>
    </row>
    <row r="29" spans="2:13" s="5" customFormat="1" ht="18.75" customHeight="1">
      <c r="B29" s="55"/>
      <c r="C29" s="54"/>
      <c r="D29" s="3" t="s">
        <v>31</v>
      </c>
      <c r="E29" s="20"/>
      <c r="F29" s="21"/>
      <c r="G29" s="21"/>
      <c r="H29" s="21"/>
      <c r="I29" s="4"/>
      <c r="K29" s="6">
        <v>400000</v>
      </c>
      <c r="L29" s="6">
        <v>211120</v>
      </c>
      <c r="M29" s="6">
        <v>188880</v>
      </c>
    </row>
    <row r="30" spans="2:13" s="5" customFormat="1" ht="18.75" customHeight="1">
      <c r="B30" s="55"/>
      <c r="C30" s="54"/>
      <c r="D30" s="3" t="s">
        <v>32</v>
      </c>
      <c r="E30" s="20"/>
      <c r="F30" s="21"/>
      <c r="G30" s="21"/>
      <c r="H30" s="21"/>
      <c r="I30" s="4"/>
      <c r="K30" s="6">
        <v>540000</v>
      </c>
      <c r="L30" s="6">
        <v>139751</v>
      </c>
      <c r="M30" s="6">
        <v>400249</v>
      </c>
    </row>
    <row r="31" spans="2:13" s="5" customFormat="1" ht="18.75" customHeight="1">
      <c r="B31" s="55"/>
      <c r="C31" s="54"/>
      <c r="D31" s="3" t="s">
        <v>33</v>
      </c>
      <c r="E31" s="20"/>
      <c r="F31" s="21"/>
      <c r="G31" s="21"/>
      <c r="H31" s="21"/>
      <c r="I31" s="4"/>
      <c r="K31" s="6">
        <v>2700000</v>
      </c>
      <c r="L31" s="6">
        <v>2163850</v>
      </c>
      <c r="M31" s="6">
        <v>536150</v>
      </c>
    </row>
    <row r="32" spans="2:13" s="5" customFormat="1" ht="18.75" customHeight="1">
      <c r="B32" s="55"/>
      <c r="C32" s="54"/>
      <c r="D32" s="3" t="s">
        <v>34</v>
      </c>
      <c r="E32" s="20"/>
      <c r="F32" s="21"/>
      <c r="G32" s="21"/>
      <c r="H32" s="21"/>
      <c r="I32" s="4"/>
      <c r="K32" s="6">
        <v>350000</v>
      </c>
      <c r="L32" s="6">
        <v>289049</v>
      </c>
      <c r="M32" s="6">
        <v>60951</v>
      </c>
    </row>
    <row r="33" spans="2:13" s="5" customFormat="1" ht="18.75" customHeight="1">
      <c r="B33" s="55"/>
      <c r="C33" s="54" t="s">
        <v>35</v>
      </c>
      <c r="D33" s="3" t="s">
        <v>36</v>
      </c>
      <c r="E33" s="20"/>
      <c r="F33" s="21"/>
      <c r="G33" s="21"/>
      <c r="H33" s="21"/>
      <c r="I33" s="4"/>
      <c r="K33" s="6">
        <v>710000</v>
      </c>
      <c r="L33" s="6">
        <v>559524</v>
      </c>
      <c r="M33" s="6">
        <v>150476</v>
      </c>
    </row>
    <row r="34" spans="2:13" s="5" customFormat="1" ht="18.75" customHeight="1">
      <c r="B34" s="55"/>
      <c r="C34" s="54"/>
      <c r="D34" s="3" t="s">
        <v>37</v>
      </c>
      <c r="E34" s="20"/>
      <c r="F34" s="21"/>
      <c r="G34" s="21"/>
      <c r="H34" s="21"/>
      <c r="I34" s="4"/>
      <c r="K34" s="6">
        <v>150000</v>
      </c>
      <c r="L34" s="6">
        <v>74675</v>
      </c>
      <c r="M34" s="6">
        <v>75325</v>
      </c>
    </row>
    <row r="35" spans="2:13" s="5" customFormat="1" ht="18.75" customHeight="1">
      <c r="B35" s="55"/>
      <c r="C35" s="54"/>
      <c r="D35" s="3" t="s">
        <v>38</v>
      </c>
      <c r="E35" s="20"/>
      <c r="F35" s="21"/>
      <c r="G35" s="21"/>
      <c r="H35" s="21"/>
      <c r="I35" s="4"/>
      <c r="K35" s="6">
        <v>200000</v>
      </c>
      <c r="L35" s="6">
        <v>159071</v>
      </c>
      <c r="M35" s="6">
        <v>40929</v>
      </c>
    </row>
    <row r="36" spans="2:13" s="5" customFormat="1" ht="18.75" customHeight="1">
      <c r="B36" s="55"/>
      <c r="C36" s="54"/>
      <c r="D36" s="3" t="s">
        <v>39</v>
      </c>
      <c r="E36" s="20"/>
      <c r="F36" s="21"/>
      <c r="G36" s="21"/>
      <c r="H36" s="21"/>
      <c r="I36" s="4"/>
      <c r="K36" s="6">
        <v>150000</v>
      </c>
      <c r="L36" s="6">
        <v>66390</v>
      </c>
      <c r="M36" s="6">
        <v>83610</v>
      </c>
    </row>
    <row r="37" spans="2:13" s="5" customFormat="1" ht="18.75" customHeight="1">
      <c r="B37" s="55"/>
      <c r="C37" s="54"/>
      <c r="D37" s="3" t="s">
        <v>40</v>
      </c>
      <c r="E37" s="20"/>
      <c r="F37" s="21"/>
      <c r="G37" s="21"/>
      <c r="H37" s="21"/>
      <c r="I37" s="4"/>
      <c r="K37" s="6">
        <v>1050000</v>
      </c>
      <c r="L37" s="6">
        <v>896316</v>
      </c>
      <c r="M37" s="6">
        <v>153684</v>
      </c>
    </row>
    <row r="38" spans="2:13" s="5" customFormat="1" ht="18.75" customHeight="1">
      <c r="B38" s="55"/>
      <c r="C38" s="54"/>
      <c r="D38" s="3" t="s">
        <v>41</v>
      </c>
      <c r="E38" s="20"/>
      <c r="F38" s="21"/>
      <c r="G38" s="21"/>
      <c r="H38" s="21"/>
      <c r="I38" s="4"/>
      <c r="K38" s="6">
        <v>100000</v>
      </c>
      <c r="L38" s="6">
        <v>64260</v>
      </c>
      <c r="M38" s="6">
        <v>35740</v>
      </c>
    </row>
    <row r="39" spans="2:13" s="5" customFormat="1" ht="18.75" customHeight="1">
      <c r="B39" s="55"/>
      <c r="C39" s="54"/>
      <c r="D39" s="3" t="s">
        <v>42</v>
      </c>
      <c r="E39" s="20"/>
      <c r="F39" s="21"/>
      <c r="G39" s="21"/>
      <c r="H39" s="21"/>
      <c r="I39" s="4"/>
      <c r="K39" s="6">
        <v>1500000</v>
      </c>
      <c r="L39" s="6">
        <v>1375634</v>
      </c>
      <c r="M39" s="6">
        <v>124366</v>
      </c>
    </row>
    <row r="40" spans="2:13" s="5" customFormat="1" ht="18.75" customHeight="1">
      <c r="B40" s="55"/>
      <c r="C40" s="54"/>
      <c r="D40" s="3" t="s">
        <v>43</v>
      </c>
      <c r="E40" s="20"/>
      <c r="F40" s="21"/>
      <c r="G40" s="21"/>
      <c r="H40" s="21"/>
      <c r="I40" s="4"/>
      <c r="K40" s="6">
        <v>400000</v>
      </c>
      <c r="L40" s="6">
        <v>260078</v>
      </c>
      <c r="M40" s="6">
        <v>139922</v>
      </c>
    </row>
    <row r="41" spans="2:13" s="5" customFormat="1" ht="18.75" customHeight="1">
      <c r="B41" s="55"/>
      <c r="C41" s="54"/>
      <c r="D41" s="3" t="s">
        <v>44</v>
      </c>
      <c r="E41" s="20"/>
      <c r="F41" s="21"/>
      <c r="G41" s="21"/>
      <c r="H41" s="21"/>
      <c r="I41" s="4"/>
      <c r="K41" s="6">
        <v>1900000</v>
      </c>
      <c r="L41" s="6">
        <v>1654968</v>
      </c>
      <c r="M41" s="6">
        <v>245032</v>
      </c>
    </row>
    <row r="42" spans="2:13" s="5" customFormat="1" ht="18.75" customHeight="1">
      <c r="B42" s="55"/>
      <c r="C42" s="54"/>
      <c r="D42" s="3" t="s">
        <v>45</v>
      </c>
      <c r="E42" s="20"/>
      <c r="F42" s="21"/>
      <c r="G42" s="21"/>
      <c r="H42" s="21"/>
      <c r="I42" s="4"/>
      <c r="K42" s="6">
        <v>30000</v>
      </c>
      <c r="L42" s="6">
        <v>2080</v>
      </c>
      <c r="M42" s="6">
        <v>27920</v>
      </c>
    </row>
    <row r="43" spans="2:13" s="5" customFormat="1" ht="18.75" customHeight="1">
      <c r="B43" s="55"/>
      <c r="C43" s="54"/>
      <c r="D43" s="3" t="s">
        <v>31</v>
      </c>
      <c r="E43" s="20"/>
      <c r="F43" s="21"/>
      <c r="G43" s="21"/>
      <c r="H43" s="21"/>
      <c r="I43" s="4"/>
      <c r="K43" s="6">
        <v>700000</v>
      </c>
      <c r="L43" s="6">
        <v>632120</v>
      </c>
      <c r="M43" s="6">
        <v>67880</v>
      </c>
    </row>
    <row r="44" spans="2:13" s="5" customFormat="1" ht="18.75" customHeight="1">
      <c r="B44" s="55"/>
      <c r="C44" s="54"/>
      <c r="D44" s="3" t="s">
        <v>46</v>
      </c>
      <c r="E44" s="20"/>
      <c r="F44" s="21"/>
      <c r="G44" s="21"/>
      <c r="H44" s="21"/>
      <c r="I44" s="4"/>
      <c r="K44" s="6">
        <v>910000</v>
      </c>
      <c r="L44" s="6">
        <v>589296</v>
      </c>
      <c r="M44" s="6">
        <v>320704</v>
      </c>
    </row>
    <row r="45" spans="2:13" s="5" customFormat="1" ht="18.75" customHeight="1">
      <c r="B45" s="55"/>
      <c r="C45" s="54"/>
      <c r="D45" s="3" t="s">
        <v>47</v>
      </c>
      <c r="E45" s="20"/>
      <c r="F45" s="21"/>
      <c r="G45" s="21"/>
      <c r="H45" s="21"/>
      <c r="I45" s="4"/>
      <c r="K45" s="6">
        <v>30000</v>
      </c>
      <c r="L45" s="6">
        <v>4200</v>
      </c>
      <c r="M45" s="6">
        <v>25800</v>
      </c>
    </row>
    <row r="46" spans="2:13" s="5" customFormat="1" ht="18.75" customHeight="1">
      <c r="B46" s="55"/>
      <c r="C46" s="54"/>
      <c r="D46" s="3" t="s">
        <v>48</v>
      </c>
      <c r="E46" s="20"/>
      <c r="F46" s="21"/>
      <c r="G46" s="21"/>
      <c r="H46" s="21"/>
      <c r="I46" s="4"/>
      <c r="K46" s="6">
        <v>1350000</v>
      </c>
      <c r="L46" s="6">
        <v>1216351</v>
      </c>
      <c r="M46" s="6">
        <v>133649</v>
      </c>
    </row>
    <row r="47" spans="2:13" s="5" customFormat="1" ht="18.75" customHeight="1">
      <c r="B47" s="55"/>
      <c r="C47" s="54"/>
      <c r="D47" s="3" t="s">
        <v>49</v>
      </c>
      <c r="E47" s="20"/>
      <c r="F47" s="21"/>
      <c r="G47" s="21"/>
      <c r="H47" s="21"/>
      <c r="I47" s="4"/>
      <c r="K47" s="6">
        <v>200000</v>
      </c>
      <c r="L47" s="6">
        <v>186000</v>
      </c>
      <c r="M47" s="6">
        <v>14000</v>
      </c>
    </row>
    <row r="48" spans="2:13" s="5" customFormat="1" ht="18.75" customHeight="1">
      <c r="B48" s="55"/>
      <c r="C48" s="54"/>
      <c r="D48" s="3" t="s">
        <v>34</v>
      </c>
      <c r="E48" s="20"/>
      <c r="F48" s="21"/>
      <c r="G48" s="21"/>
      <c r="H48" s="21"/>
      <c r="I48" s="4"/>
      <c r="K48" s="6">
        <v>770000</v>
      </c>
      <c r="L48" s="6">
        <v>382006</v>
      </c>
      <c r="M48" s="6">
        <v>387994</v>
      </c>
    </row>
    <row r="49" spans="2:13" s="5" customFormat="1" ht="18.75" customHeight="1">
      <c r="B49" s="55"/>
      <c r="C49" s="54" t="s">
        <v>50</v>
      </c>
      <c r="D49" s="10" t="s">
        <v>51</v>
      </c>
      <c r="E49" s="20"/>
      <c r="F49" s="21"/>
      <c r="G49" s="21"/>
      <c r="H49" s="21"/>
      <c r="I49" s="4"/>
      <c r="K49" s="6">
        <v>13000000</v>
      </c>
      <c r="L49" s="6">
        <v>13412640</v>
      </c>
      <c r="M49" s="6">
        <v>-412640</v>
      </c>
    </row>
    <row r="50" spans="2:13" s="5" customFormat="1" ht="18.75" customHeight="1">
      <c r="B50" s="55"/>
      <c r="C50" s="54"/>
      <c r="D50" s="3" t="s">
        <v>52</v>
      </c>
      <c r="E50" s="20"/>
      <c r="F50" s="21"/>
      <c r="G50" s="21"/>
      <c r="H50" s="21"/>
      <c r="I50" s="4"/>
      <c r="K50" s="6">
        <v>610000</v>
      </c>
      <c r="L50" s="6">
        <v>605000</v>
      </c>
      <c r="M50" s="6">
        <v>5000</v>
      </c>
    </row>
    <row r="51" spans="2:13" s="5" customFormat="1" ht="18.75" customHeight="1">
      <c r="B51" s="55"/>
      <c r="C51" s="54"/>
      <c r="D51" s="11" t="s">
        <v>53</v>
      </c>
      <c r="E51" s="20"/>
      <c r="F51" s="21"/>
      <c r="G51" s="21"/>
      <c r="H51" s="21"/>
      <c r="I51" s="4"/>
      <c r="K51" s="6">
        <v>10000000</v>
      </c>
      <c r="L51" s="6">
        <v>10000000</v>
      </c>
      <c r="M51" s="6">
        <v>0</v>
      </c>
    </row>
    <row r="52" spans="2:13" s="5" customFormat="1" ht="18.75" customHeight="1">
      <c r="B52" s="55"/>
      <c r="C52" s="54"/>
      <c r="D52" s="3" t="s">
        <v>54</v>
      </c>
      <c r="E52" s="20"/>
      <c r="F52" s="21"/>
      <c r="G52" s="21"/>
      <c r="H52" s="21"/>
      <c r="I52" s="4"/>
      <c r="K52" s="6">
        <v>2000000</v>
      </c>
      <c r="L52" s="6">
        <v>2000000</v>
      </c>
      <c r="M52" s="6">
        <v>0</v>
      </c>
    </row>
    <row r="53" spans="2:13" s="5" customFormat="1" ht="18.75" customHeight="1" thickBot="1">
      <c r="B53" s="40" t="s">
        <v>55</v>
      </c>
      <c r="C53" s="41"/>
      <c r="D53" s="41"/>
      <c r="E53" s="22">
        <f>SUM(E15:E52)</f>
        <v>0</v>
      </c>
      <c r="F53" s="23">
        <f>SUM(F15:F52)</f>
        <v>0</v>
      </c>
      <c r="G53" s="23">
        <f>SUM(G15:G52)</f>
        <v>0</v>
      </c>
      <c r="H53" s="23">
        <f>SUM(H15:H52)</f>
        <v>0</v>
      </c>
      <c r="I53" s="7"/>
      <c r="K53" s="6"/>
      <c r="L53" s="6"/>
      <c r="M53" s="6"/>
    </row>
    <row r="54" spans="2:13" s="5" customFormat="1" ht="18.75" customHeight="1" thickBot="1">
      <c r="B54" s="42" t="s">
        <v>56</v>
      </c>
      <c r="C54" s="43"/>
      <c r="D54" s="43"/>
      <c r="E54" s="26">
        <f>E14-E53</f>
        <v>0</v>
      </c>
      <c r="F54" s="27">
        <f>F14-F53</f>
        <v>0</v>
      </c>
      <c r="G54" s="27">
        <f>G14-G53</f>
        <v>0</v>
      </c>
      <c r="H54" s="27">
        <f>H14-H53</f>
        <v>0</v>
      </c>
      <c r="I54" s="12"/>
      <c r="K54" s="6"/>
      <c r="L54" s="6"/>
      <c r="M54" s="6"/>
    </row>
    <row r="55" spans="2:13" s="5" customFormat="1" ht="18" customHeight="1">
      <c r="B55" s="13"/>
      <c r="C55" s="13"/>
      <c r="D55" s="13"/>
      <c r="E55" s="13"/>
      <c r="F55" s="13"/>
      <c r="G55" s="13"/>
      <c r="H55" s="13"/>
      <c r="I55" s="13"/>
      <c r="K55" s="6"/>
      <c r="L55" s="6"/>
      <c r="M55" s="6"/>
    </row>
    <row r="56" spans="2:13" s="5" customFormat="1" ht="18" customHeight="1" thickBot="1">
      <c r="B56" s="13" t="s">
        <v>57</v>
      </c>
      <c r="C56" s="13"/>
      <c r="D56" s="13"/>
      <c r="E56" s="13"/>
      <c r="F56" s="13"/>
      <c r="G56" s="13"/>
      <c r="H56" s="13"/>
      <c r="I56" s="17" t="s">
        <v>64</v>
      </c>
      <c r="K56" s="6"/>
      <c r="L56" s="6"/>
      <c r="M56" s="6"/>
    </row>
    <row r="57" spans="2:13" s="5" customFormat="1" ht="18" customHeight="1">
      <c r="B57" s="44" t="s">
        <v>0</v>
      </c>
      <c r="C57" s="45"/>
      <c r="D57" s="45"/>
      <c r="E57" s="14" t="s">
        <v>63</v>
      </c>
      <c r="F57" s="18" t="s">
        <v>65</v>
      </c>
      <c r="G57" s="18" t="s">
        <v>66</v>
      </c>
      <c r="H57" s="18" t="s">
        <v>67</v>
      </c>
      <c r="I57" s="15" t="s">
        <v>1</v>
      </c>
      <c r="K57" s="6"/>
      <c r="L57" s="6"/>
      <c r="M57" s="6"/>
    </row>
    <row r="58" spans="2:13" s="5" customFormat="1" ht="18.75" customHeight="1">
      <c r="B58" s="55" t="s">
        <v>58</v>
      </c>
      <c r="C58" s="36"/>
      <c r="D58" s="32"/>
      <c r="E58" s="20"/>
      <c r="F58" s="21"/>
      <c r="G58" s="21"/>
      <c r="H58" s="21"/>
      <c r="I58" s="4"/>
      <c r="K58" s="6"/>
      <c r="L58" s="6"/>
      <c r="M58" s="6"/>
    </row>
    <row r="59" spans="2:13" s="5" customFormat="1" ht="18.75" customHeight="1">
      <c r="B59" s="55"/>
      <c r="C59" s="37"/>
      <c r="D59" s="38"/>
      <c r="E59" s="20"/>
      <c r="F59" s="21"/>
      <c r="G59" s="21"/>
      <c r="H59" s="21"/>
      <c r="I59" s="4"/>
      <c r="K59" s="6"/>
      <c r="L59" s="6"/>
      <c r="M59" s="6"/>
    </row>
    <row r="60" spans="2:13" s="5" customFormat="1" ht="18.75" customHeight="1">
      <c r="B60" s="55"/>
      <c r="C60" s="36"/>
      <c r="D60" s="32"/>
      <c r="E60" s="20"/>
      <c r="F60" s="21"/>
      <c r="G60" s="21"/>
      <c r="H60" s="21"/>
      <c r="I60" s="4"/>
      <c r="K60" s="6"/>
      <c r="L60" s="6"/>
      <c r="M60" s="6"/>
    </row>
    <row r="61" spans="2:13" s="5" customFormat="1" ht="18.75" customHeight="1">
      <c r="B61" s="55"/>
      <c r="C61" s="37"/>
      <c r="D61" s="38"/>
      <c r="E61" s="20"/>
      <c r="F61" s="21"/>
      <c r="G61" s="21"/>
      <c r="H61" s="21"/>
      <c r="I61" s="4"/>
      <c r="K61" s="6"/>
      <c r="L61" s="6"/>
      <c r="M61" s="6"/>
    </row>
    <row r="62" spans="2:13" s="5" customFormat="1" ht="18.75" customHeight="1">
      <c r="B62" s="55"/>
      <c r="C62" s="36"/>
      <c r="D62" s="32"/>
      <c r="E62" s="20"/>
      <c r="F62" s="21"/>
      <c r="G62" s="21"/>
      <c r="H62" s="21"/>
      <c r="I62" s="4"/>
      <c r="K62" s="6"/>
      <c r="L62" s="6"/>
      <c r="M62" s="6"/>
    </row>
    <row r="63" spans="2:13" s="5" customFormat="1" ht="18.75" customHeight="1">
      <c r="B63" s="55"/>
      <c r="C63" s="37"/>
      <c r="D63" s="38"/>
      <c r="E63" s="20"/>
      <c r="F63" s="21"/>
      <c r="G63" s="21"/>
      <c r="H63" s="21"/>
      <c r="I63" s="4"/>
      <c r="K63" s="6"/>
      <c r="L63" s="6"/>
      <c r="M63" s="6"/>
    </row>
    <row r="64" spans="2:13" s="5" customFormat="1" ht="18.75" customHeight="1">
      <c r="B64" s="55"/>
      <c r="C64" s="36"/>
      <c r="D64" s="32"/>
      <c r="E64" s="20"/>
      <c r="F64" s="21"/>
      <c r="G64" s="21"/>
      <c r="H64" s="21"/>
      <c r="I64" s="4"/>
      <c r="K64" s="6"/>
      <c r="L64" s="6"/>
      <c r="M64" s="6"/>
    </row>
    <row r="65" spans="2:13" s="5" customFormat="1" ht="18.75" customHeight="1">
      <c r="B65" s="55"/>
      <c r="C65" s="37"/>
      <c r="D65" s="38"/>
      <c r="E65" s="20"/>
      <c r="F65" s="21"/>
      <c r="G65" s="21"/>
      <c r="H65" s="21"/>
      <c r="I65" s="4"/>
      <c r="K65" s="6"/>
      <c r="L65" s="6"/>
      <c r="M65" s="6"/>
    </row>
    <row r="66" spans="2:13" s="5" customFormat="1" ht="18.75" customHeight="1">
      <c r="B66" s="55"/>
      <c r="C66" s="36"/>
      <c r="D66" s="32"/>
      <c r="E66" s="20"/>
      <c r="F66" s="21"/>
      <c r="G66" s="21"/>
      <c r="H66" s="21"/>
      <c r="I66" s="4"/>
      <c r="K66" s="6"/>
      <c r="L66" s="6"/>
      <c r="M66" s="6"/>
    </row>
    <row r="67" spans="2:13" s="5" customFormat="1" ht="18.75" customHeight="1">
      <c r="B67" s="55"/>
      <c r="C67" s="37"/>
      <c r="D67" s="38"/>
      <c r="E67" s="20"/>
      <c r="F67" s="21"/>
      <c r="G67" s="21"/>
      <c r="H67" s="21"/>
      <c r="I67" s="4"/>
      <c r="K67" s="6"/>
      <c r="L67" s="6"/>
      <c r="M67" s="6"/>
    </row>
    <row r="68" spans="2:13" s="5" customFormat="1" ht="18.75" customHeight="1">
      <c r="B68" s="30" t="s">
        <v>59</v>
      </c>
      <c r="C68" s="31"/>
      <c r="D68" s="32"/>
      <c r="E68" s="28">
        <f aca="true" t="shared" si="0" ref="E68:H69">E58+E60+E62+E64+E66</f>
        <v>0</v>
      </c>
      <c r="F68" s="29">
        <f t="shared" si="0"/>
        <v>0</v>
      </c>
      <c r="G68" s="29">
        <f t="shared" si="0"/>
        <v>0</v>
      </c>
      <c r="H68" s="29">
        <f t="shared" si="0"/>
        <v>0</v>
      </c>
      <c r="I68" s="16"/>
      <c r="K68" s="6"/>
      <c r="L68" s="6"/>
      <c r="M68" s="6"/>
    </row>
    <row r="69" spans="2:13" s="5" customFormat="1" ht="18.75" customHeight="1" thickBot="1">
      <c r="B69" s="33"/>
      <c r="C69" s="34"/>
      <c r="D69" s="35"/>
      <c r="E69" s="22">
        <f t="shared" si="0"/>
        <v>0</v>
      </c>
      <c r="F69" s="23">
        <f t="shared" si="0"/>
        <v>0</v>
      </c>
      <c r="G69" s="23">
        <f t="shared" si="0"/>
        <v>0</v>
      </c>
      <c r="H69" s="23">
        <f t="shared" si="0"/>
        <v>0</v>
      </c>
      <c r="I69" s="7"/>
      <c r="K69" s="6"/>
      <c r="L69" s="6"/>
      <c r="M69" s="6"/>
    </row>
  </sheetData>
  <sheetProtection/>
  <mergeCells count="24">
    <mergeCell ref="C66:D67"/>
    <mergeCell ref="B58:B67"/>
    <mergeCell ref="C15:C19"/>
    <mergeCell ref="C20:C32"/>
    <mergeCell ref="C49:C52"/>
    <mergeCell ref="B6:B13"/>
    <mergeCell ref="B15:B52"/>
    <mergeCell ref="I4:I5"/>
    <mergeCell ref="B4:D5"/>
    <mergeCell ref="E4:E5"/>
    <mergeCell ref="C33:C48"/>
    <mergeCell ref="F4:F5"/>
    <mergeCell ref="G4:G5"/>
    <mergeCell ref="H4:H5"/>
    <mergeCell ref="B68:D69"/>
    <mergeCell ref="C58:D59"/>
    <mergeCell ref="C60:D61"/>
    <mergeCell ref="C62:D63"/>
    <mergeCell ref="C64:D65"/>
    <mergeCell ref="B2:I2"/>
    <mergeCell ref="B14:D14"/>
    <mergeCell ref="B53:D53"/>
    <mergeCell ref="B54:D54"/>
    <mergeCell ref="B57:D57"/>
  </mergeCells>
  <printOptions/>
  <pageMargins left="0.7513888888888889" right="0.7513888888888889" top="1" bottom="1" header="0.5" footer="0.5"/>
  <pageSetup fitToHeight="1" fitToWidth="1" horizontalDpi="600" verticalDpi="600" orientation="portrait" paperSize="9" scale="62" r:id="rId1"/>
  <colBreaks count="2" manualBreakCount="2">
    <brk id="1" max="65535" man="1"/>
    <brk id="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advanasahi</dc:creator>
  <cp:keywords/>
  <dc:description/>
  <cp:lastModifiedBy>山梨県</cp:lastModifiedBy>
  <cp:lastPrinted>2020-06-04T12:28:31Z</cp:lastPrinted>
  <dcterms:created xsi:type="dcterms:W3CDTF">2015-07-09T09:33:15Z</dcterms:created>
  <dcterms:modified xsi:type="dcterms:W3CDTF">2020-07-30T02:58:30Z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