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06_韮崎市\"/>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<sst xmlns="http://schemas.openxmlformats.org/spreadsheetml/2006/main" count="1120" uniqueCount="615">
  <si>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</si>
  <si>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</si>
  <si>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</si>
  <si>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</si>
  <si>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</si>
  <si>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</si>
  <si>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</si>
  <si>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</si>
  <si>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</si>
  <si>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</si>
  <si>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</si>
  <si>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</si>
  <si>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</si>
  <si>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</si>
  <si>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</si>
  <si>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</si>
  <si>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</si>
  <si>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</si>
  <si>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</si>
  <si>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</si>
  <si>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</si>
  <si>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</si>
  <si>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</si>
  <si>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</si>
  <si>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</si>
  <si>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</si>
  <si>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</si>
  <si>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</si>
  <si>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</si>
  <si>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</si>
  <si>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</si>
  <si>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</si>
  <si>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</si>
  <si>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</si>
  <si>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</si>
  <si>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</si>
  <si>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</si>
  <si>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</si>
  <si>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</si>
  <si>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</si>
  <si>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</si>
  <si>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</si>
  <si>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</si>
  <si>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</si>
  <si>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</si>
  <si>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</si>
  <si>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</si>
  <si>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</si>
  <si>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</si>
  <si>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</si>
  <si>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</si>
  <si>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</si>
  <si>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</si>
  <si>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</si>
  <si>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</si>
  <si>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</si>
  <si>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</si>
  <si>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</si>
  <si>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</si>
  <si>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</si>
  <si>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</si>
  <si>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</si>
  <si>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</si>
  <si>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</si>
  <si>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</si>
  <si>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</si>
  <si>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</si>
  <si>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</si>
  <si>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</si>
  <si>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</si>
  <si>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</si>
  <si>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</si>
  <si>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</si>
  <si>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</si>
  <si>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</si>
  <si>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</si>
  <si>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</si>
  <si>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</si>
  <si>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</si>
  <si>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</si>
  <si>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</si>
  <si>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</si>
  <si>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</si>
  <si>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</si>
  <si>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</si>
  <si>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</si>
  <si>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</si>
  <si>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</si>
  <si>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</si>
  <si>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</si>
  <si>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</si>
  <si>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</si>
  <si>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</si>
  <si>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</si>
  <si>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</si>
  <si>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</si>
  <si>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</si>
  <si>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韮崎市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</si>
  <si>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</si>
  <si>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</si>
  <si>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</si>
  <si>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</si>
  <si>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</si>
  <si>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</si>
  <si>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</si>
  <si>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</si>
  <si>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</si>
  <si>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</si>
  <si>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</si>
  <si>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</si>
  <si>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</si>
  <si>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</si>
  <si>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</si>
  <si>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</si>
  <si>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</si>
  <si>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</si>
  <si>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</si>
  <si>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</si>
  <si>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</si>
  <si>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</si>
  <si>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</si>
  <si>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</si>
  <si>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</si>
  <si>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</si>
  <si>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</si>
  <si>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</si>
  <si>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</si>
  <si>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</si>
  <si>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</si>
  <si>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</si>
  <si>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</si>
  <si>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</si>
  <si>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</si>
  <si>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</si>
  <si>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</si>
  <si>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</si>
  <si>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</si>
  <si>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</si>
  <si>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</si>
  <si>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</si>
  <si>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</si>
  <si>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</si>
  <si>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</si>
  <si>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</si>
  <si>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</si>
  <si>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</si>
  <si>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</si>
  <si>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</si>
  <si>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</si>
  <si>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</si>
  <si>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</si>
  <si>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</si>
  <si>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</si>
  <si>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</si>
  <si>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</si>
  <si>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</si>
  <si>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</si>
  <si>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</si>
  <si>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</si>
  <si>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</si>
  <si>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</si>
  <si>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</si>
  <si>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</si>
  <si>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</si>
  <si>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</si>
  <si>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</si>
  <si>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</si>
  <si>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</si>
  <si>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</si>
  <si>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</si>
  <si>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</si>
  <si>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</si>
  <si>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</si>
  <si>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</si>
  <si>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</si>
  <si>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</si>
  <si>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</si>
  <si>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</si>
  <si>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</si>
  <si>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</si>
  <si>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</si>
  <si>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</si>
  <si>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</si>
  <si>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</si>
  <si>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</si>
  <si>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</si>
  <si>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</si>
  <si>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</si>
  <si>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</si>
  <si>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</si>
  <si>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</si>
  <si>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</si>
  <si>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</si>
  <si>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</si>
  <si>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</si>
  <si>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</si>
  <si>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</si>
  <si>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</si>
  <si>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</si>
  <si>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</si>
  <si>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</si>
  <si>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</si>
  <si>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</si>
  <si>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</si>
  <si>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</si>
  <si>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</si>
  <si>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</si>
  <si>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</si>
  <si>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</si>
  <si>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</si>
  <si>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</si>
  <si>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</si>
  <si>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山梨県韮崎市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</si>
  <si>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</si>
  <si>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</si>
  <si>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</si>
  <si>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</si>
  <si>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</si>
  <si>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</si>
  <si>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</si>
  <si>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</si>
  <si>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</si>
  <si>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</si>
  <si>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</si>
  <si>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</si>
  <si>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</si>
  <si>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</si>
  <si>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</si>
  <si>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</si>
  <si>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</si>
  <si>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</si>
  <si>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</si>
  <si>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</si>
  <si>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</si>
  <si>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</si>
  <si>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</si>
  <si>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</si>
  <si>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</si>
  <si>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</si>
  <si>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</si>
  <si>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</si>
  <si>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</si>
  <si>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</si>
  <si>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</si>
  <si>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</si>
  <si>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</si>
  <si>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</si>
  <si>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</si>
  <si>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</si>
  <si>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</si>
  <si>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</si>
  <si>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</si>
  <si>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</si>
  <si>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</si>
  <si>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</si>
  <si>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</si>
  <si>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</si>
  <si>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</si>
  <si>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</si>
  <si>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</si>
  <si>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</si>
  <si>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</si>
  <si>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</si>
  <si>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</si>
  <si>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</si>
  <si>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</si>
  <si>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</si>
  <si>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</si>
  <si>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</si>
  <si>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</si>
  <si>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</si>
  <si>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</si>
  <si>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</si>
  <si>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</si>
  <si>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</si>
  <si>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</si>
  <si>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</si>
  <si>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</si>
  <si>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</si>
  <si>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</si>
  <si>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</si>
  <si>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</si>
  <si>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</si>
  <si>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</si>
  <si>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</si>
  <si>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</si>
  <si>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</si>
  <si>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</si>
  <si>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</si>
  <si>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</si>
  <si>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</si>
  <si>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</si>
  <si>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</si>
  <si>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</si>
  <si>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</si>
  <si>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</si>
  <si>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</si>
  <si>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</si>
  <si>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</si>
  <si>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</si>
  <si>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</si>
  <si>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</si>
  <si>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</si>
  <si>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</si>
  <si>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</si>
  <si>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</si>
  <si>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</si>
  <si>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</si>
  <si>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</si>
  <si>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</si>
  <si>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</si>
  <si>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</si>
  <si>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</si>
  <si>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</si>
  <si>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</si>
  <si>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</si>
  <si>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</si>
  <si>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</si>
  <si>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</si>
  <si>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</si>
  <si>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</si>
  <si>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</si>
  <si>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</si>
  <si>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</si>
  <si>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</si>
  <si>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</si>
  <si>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</si>
  <si>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</si>
  <si>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</si>
  <si>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</si>
  <si>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</si>
  <si>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</si>
  <si>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</si>
  <si>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</si>
  <si>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</si>
  <si>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</si>
  <si>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</si>
  <si>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</si>
  <si>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</si>
  <si>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</si>
  <si>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</si>
  <si>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</si>
  <si>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</si>
  <si>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</si>
  <si>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</si>
  <si>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</si>
  <si>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</si>
  <si>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</si>
  <si>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</si>
  <si>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</si>
  <si>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</si>
  <si>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</si>
  <si>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</si>
  <si>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</si>
  <si>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</si>
  <si>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</si>
  <si>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</si>
  <si>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</si>
  <si>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</si>
  <si>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</si>
  <si>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</si>
  <si>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</si>
  <si>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</si>
  <si>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</si>
  <si>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</si>
  <si>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</si>
  <si>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山梨県韮崎市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</si>
  <si>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</si>
  <si>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</si>
  <si>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</si>
  <si>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</si>
  <si>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</si>
  <si>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</si>
  <si>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</si>
  <si>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</si>
  <si>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</si>
  <si>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</si>
  <si>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</si>
  <si>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</si>
  <si>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</si>
  <si>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</si>
  <si>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</si>
  <si>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</si>
  <si>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</si>
  <si>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</si>
  <si>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</si>
  <si>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</si>
  <si>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</si>
  <si>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</si>
  <si>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</si>
  <si>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</si>
  <si>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</si>
  <si>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</si>
  <si>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</si>
  <si>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</si>
  <si>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</si>
  <si>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</si>
  <si>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</si>
  <si>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</si>
  <si>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</si>
  <si>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</si>
  <si>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</si>
  <si>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</si>
  <si>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</si>
  <si>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</si>
  <si>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</si>
  <si>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</si>
  <si>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国民健康保険韮崎市立病院事業会計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</si>
  <si>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</si>
  <si>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</si>
  <si>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</si>
  <si>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</si>
  <si>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</si>
  <si>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</si>
  <si>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</si>
  <si>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</si>
  <si>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</si>
  <si>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</si>
  <si>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</si>
  <si>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</si>
  <si>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</si>
  <si>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</si>
  <si>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</si>
  <si>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</si>
  <si>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</si>
  <si>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</si>
  <si>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</si>
  <si>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</si>
  <si>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</si>
  <si>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</si>
  <si>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</si>
  <si>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</si>
  <si>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</si>
  <si>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</si>
  <si>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</si>
  <si>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</si>
  <si>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</si>
  <si>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</si>
  <si>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</si>
  <si>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</si>
  <si>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</si>
  <si>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</si>
  <si>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</si>
  <si>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</si>
  <si>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</si>
  <si>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</si>
  <si>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</si>
  <si>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</si>
  <si>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</si>
  <si>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</si>
  <si>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</si>
  <si>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</si>
  <si>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</si>
  <si>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</si>
  <si>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</si>
  <si>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</si>
  <si>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</si>
  <si>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</si>
  <si>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</si>
  <si>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</si>
  <si>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</si>
  <si>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</si>
  <si>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</si>
  <si>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</si>
  <si>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</si>
  <si>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</si>
  <si>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</si>
  <si>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</si>
  <si>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</si>
  <si>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</si>
  <si>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</si>
  <si>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</si>
  <si>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</si>
  <si>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</si>
  <si>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</si>
  <si>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</si>
  <si>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</si>
  <si>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</si>
  <si>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</si>
  <si>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</si>
  <si>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</si>
  <si>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</si>
  <si>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</si>
  <si>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</si>
  <si>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</si>
  <si>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</si>
  <si>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</si>
  <si>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</si>
  <si>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</si>
  <si>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</si>
  <si>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</si>
  <si>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</si>
  <si>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</si>
  <si>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</si>
  <si>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</si>
  <si>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</si>
  <si>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</si>
  <si>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</si>
  <si>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</si>
  <si>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</si>
  <si>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</si>
  <si>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</si>
  <si>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</si>
  <si>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</si>
  <si>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</si>
  <si>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</si>
  <si>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</si>
  <si>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</si>
  <si>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</si>
  <si>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</si>
  <si>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</si>
  <si>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</si>
  <si>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</si>
  <si>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</si>
  <si>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</si>
  <si>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</si>
  <si>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</si>
  <si>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</si>
  <si>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</si>
  <si>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</si>
  <si>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</si>
  <si>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</si>
  <si>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</si>
  <si>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</si>
  <si>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</si>
  <si>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</si>
  <si>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</si>
  <si>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</si>
  <si>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</si>
  <si>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</si>
  <si>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</si>
  <si>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</si>
  <si>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</si>
  <si>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</si>
  <si>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</si>
  <si>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</si>
  <si>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</si>
  <si>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</si>
  <si>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</si>
  <si>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</si>
  <si>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</si>
  <si>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</si>
  <si>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</si>
  <si>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</si>
  <si>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</si>
  <si>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</si>
  <si>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</si>
  <si>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</si>
  <si>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</si>
  <si>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</si>
  <si>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</si>
  <si>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</si>
  <si>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</si>
  <si>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</si>
  <si>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</si>
  <si>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</si>
  <si>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</si>
  <si>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</si>
  <si>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</si>
  <si>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</si>
  <si>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0.20</t>
  </si>
  <si>
    <t>▲ 1.91</t>
  </si>
  <si>
    <t>▲ 0.61</t>
  </si>
  <si>
    <t>国民健康保険韮崎市立病院事業会計</t>
  </si>
  <si>
    <t>水道事業会計</t>
  </si>
  <si>
    <t>一般会計</t>
  </si>
  <si>
    <t>介護保険特別会計</t>
  </si>
  <si>
    <t>後期高齢者医療特別会計</t>
  </si>
  <si>
    <t>国民健康保険特別会計</t>
  </si>
  <si>
    <t>介護サービス事業特別会計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</si>
  <si>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</si>
  <si>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</si>
  <si>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</si>
  <si>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</si>
  <si>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</si>
  <si>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</si>
  <si>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</si>
  <si>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</si>
  <si>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</si>
  <si>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</si>
  <si>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市立小中学校施設整備基金</t>
    <rPh sb="0" eb="2">
      <t>シリツ</t>
    </rPh>
    <rPh sb="2" eb="6">
      <t>ショウチュウガッコウ</t>
    </rPh>
    <rPh sb="6" eb="8">
      <t>シセツ</t>
    </rPh>
    <rPh sb="8" eb="10">
      <t>セイビ</t>
    </rPh>
    <rPh sb="10" eb="12">
      <t>キキン</t>
    </rPh>
    <phoneticPr fontId="5"/>
  </si>
  <si>
    <t>地域福祉基金</t>
    <rPh sb="0" eb="2">
      <t>チイキ</t>
    </rPh>
    <rPh sb="2" eb="4">
      <t>フクシ</t>
    </rPh>
    <rPh sb="4" eb="6">
      <t>キキン</t>
    </rPh>
    <phoneticPr fontId="5"/>
  </si>
  <si>
    <t>都市計画事業基金</t>
    <rPh sb="0" eb="2">
      <t>トシ</t>
    </rPh>
    <rPh sb="2" eb="4">
      <t>ケイカク</t>
    </rPh>
    <rPh sb="4" eb="6">
      <t>ジギョウ</t>
    </rPh>
    <rPh sb="6" eb="8">
      <t>キキン</t>
    </rPh>
    <phoneticPr fontId="5"/>
  </si>
  <si>
    <t>職員の退職手当準備基金</t>
    <rPh sb="0" eb="2">
      <t>ショクイン</t>
    </rPh>
    <rPh sb="3" eb="5">
      <t>タイショク</t>
    </rPh>
    <rPh sb="5" eb="7">
      <t>テアテ</t>
    </rPh>
    <rPh sb="7" eb="9">
      <t>ジュンビ</t>
    </rPh>
    <rPh sb="9" eb="11">
      <t>キキン</t>
    </rPh>
    <phoneticPr fontId="5"/>
  </si>
  <si>
    <t>韮崎市土地開発公社</t>
    <rPh sb="0" eb="3">
      <t>ニラサキシ</t>
    </rPh>
    <rPh sb="3" eb="5">
      <t>トチ</t>
    </rPh>
    <rPh sb="5" eb="7">
      <t>カイハツ</t>
    </rPh>
    <rPh sb="7" eb="9">
      <t>コウシャ</t>
    </rPh>
    <phoneticPr fontId="2"/>
  </si>
  <si>
    <t>武田の里文化振興協会</t>
    <rPh sb="0" eb="2">
      <t>タケダ</t>
    </rPh>
    <rPh sb="3" eb="4">
      <t>サト</t>
    </rPh>
    <rPh sb="4" eb="6">
      <t>ブンカ</t>
    </rPh>
    <rPh sb="6" eb="8">
      <t>シンコウ</t>
    </rPh>
    <rPh sb="8" eb="10">
      <t>キョウカイ</t>
    </rPh>
    <phoneticPr fontId="2"/>
  </si>
  <si>
    <t>峡北地域広域水道企業団</t>
    <rPh sb="0" eb="2">
      <t>キョウホク</t>
    </rPh>
    <rPh sb="2" eb="4">
      <t>チイキ</t>
    </rPh>
    <rPh sb="4" eb="6">
      <t>コウイキ</t>
    </rPh>
    <rPh sb="6" eb="8">
      <t>スイドウ</t>
    </rPh>
    <rPh sb="8" eb="10">
      <t>キギョウ</t>
    </rPh>
    <rPh sb="10" eb="11">
      <t>ダン</t>
    </rPh>
    <phoneticPr fontId="5"/>
  </si>
  <si>
    <t>峡北広域行政事務組合　一般会計</t>
    <rPh sb="0" eb="2">
      <t>キョウホク</t>
    </rPh>
    <rPh sb="2" eb="4">
      <t>コウイキ</t>
    </rPh>
    <rPh sb="4" eb="6">
      <t>ギョウセイ</t>
    </rPh>
    <rPh sb="6" eb="8">
      <t>ジム</t>
    </rPh>
    <rPh sb="8" eb="10">
      <t>クミアイ</t>
    </rPh>
    <rPh sb="11" eb="13">
      <t>イッパン</t>
    </rPh>
    <rPh sb="13" eb="15">
      <t>カイケイ</t>
    </rPh>
    <phoneticPr fontId="5"/>
  </si>
  <si>
    <t>峡北広域行政事務組合　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5"/>
  </si>
  <si>
    <t>峡北広域行政事務組合　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5"/>
  </si>
  <si>
    <t>峡北広域行政事務組合　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5"/>
  </si>
  <si>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</si>
  <si>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　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</si>
  <si>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御勅使川入旧三十六ヶ村入会山恩賜林県有財産保護財産区</t>
    <rPh sb="0" eb="3">
      <t>ミダイ</t>
    </rPh>
    <rPh sb="3" eb="4">
      <t>ガワ</t>
    </rPh>
    <rPh sb="4" eb="5">
      <t>イ</t>
    </rPh>
    <rPh sb="5" eb="6">
      <t>キュウ</t>
    </rPh>
    <rPh sb="6" eb="9">
      <t>サンジュウロッ</t>
    </rPh>
    <rPh sb="10" eb="11">
      <t>ムラ</t>
    </rPh>
    <rPh sb="11" eb="13">
      <t>ニュウカイ</t>
    </rPh>
    <rPh sb="13" eb="14">
      <t>ヤマ</t>
    </rPh>
    <rPh sb="14" eb="16">
      <t>オンシ</t>
    </rPh>
    <rPh sb="16" eb="17">
      <t>リン</t>
    </rPh>
    <rPh sb="17" eb="18">
      <t>ケン</t>
    </rPh>
    <rPh sb="18" eb="19">
      <t>ユウ</t>
    </rPh>
    <rPh sb="19" eb="21">
      <t>ザイサン</t>
    </rPh>
    <rPh sb="21" eb="23">
      <t>ホゴ</t>
    </rPh>
    <rPh sb="23" eb="25">
      <t>ザイサン</t>
    </rPh>
    <rPh sb="25" eb="26">
      <t>ク</t>
    </rPh>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</si>
  <si>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</si>
  <si>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</si>
  <si>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</si>
  <si>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山梨県市町村総合事務組合入札参加資格審査事業特別会計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2">
      <t>ジギョウ</t>
    </rPh>
    <rPh sb="22" eb="24">
      <t>トクベツ</t>
    </rPh>
    <rPh sb="24" eb="26">
      <t>カイケイ</t>
    </rPh>
    <phoneticPr fontId="5"/>
  </si>
  <si>
    <t>山梨県市町村総合事務組合　交通災害共済事業特別会計</t>
  </si>
  <si>
    <t>-</t>
    <phoneticPr fontId="2"/>
  </si>
  <si>
    <t>-</t>
    <phoneticPr fontId="2"/>
  </si>
  <si>
    <t>山梨県西部広域環境組合</t>
    <rPh sb="2" eb="3">
      <t>ケン</t>
    </rPh>
    <rPh sb="3" eb="5">
      <t>セイブ</t>
    </rPh>
    <rPh sb="5" eb="7">
      <t>コウイキ</t>
    </rPh>
    <rPh sb="7" eb="9">
      <t>カンキョウ</t>
    </rPh>
    <rPh sb="9" eb="11">
      <t>クミアイ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</si>
  <si>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</si>
  <si>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</si>
  <si>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</si>
  <si>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</si>
  <si>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</si>
  <si>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</si>
  <si>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</si>
  <si>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</si>
  <si>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</si>
  <si>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</si>
  <si>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</si>
  <si>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大規模な投資的事業の実施、減収補てん債の借入等による地方債残高の増により将来負担比率が類似団体のそれよりも高くなっている。他方、有形固定資産減価償却率は低い水準であることから、公共施設等総合管理計画に基づいて老朽化した施設の集約化・複合化等を推進してきたことが分かる。
　今後も、将来の人口動態等の需要を見通した上で財政負担の平準化を考慮しつつ、公共施設等の集約、規模縮小、廃止等の検討を進めていく。
</t>
    <rPh sb="1" eb="4">
      <t>ダイキボ</t>
    </rPh>
    <rPh sb="5" eb="8">
      <t>トウシテキ</t>
    </rPh>
    <rPh sb="8" eb="10">
      <t>ジギョウ</t>
    </rPh>
    <rPh sb="11" eb="13">
      <t>ジッシ</t>
    </rPh>
    <rPh sb="14" eb="16">
      <t>ゲンシュウ</t>
    </rPh>
    <rPh sb="16" eb="17">
      <t>ホ</t>
    </rPh>
    <rPh sb="19" eb="20">
      <t>サイ</t>
    </rPh>
    <rPh sb="21" eb="23">
      <t>カリイレ</t>
    </rPh>
    <rPh sb="23" eb="24">
      <t>トウ</t>
    </rPh>
    <rPh sb="27" eb="30">
      <t>チホウサイ</t>
    </rPh>
    <rPh sb="30" eb="32">
      <t>ザンダカ</t>
    </rPh>
    <rPh sb="33" eb="34">
      <t>ゾウ</t>
    </rPh>
    <rPh sb="37" eb="39">
      <t>ショウライ</t>
    </rPh>
    <rPh sb="39" eb="41">
      <t>フタン</t>
    </rPh>
    <rPh sb="41" eb="43">
      <t>ヒリツ</t>
    </rPh>
    <rPh sb="44" eb="46">
      <t>ルイジ</t>
    </rPh>
    <rPh sb="46" eb="48">
      <t>ダンタイ</t>
    </rPh>
    <rPh sb="54" eb="55">
      <t>タカ</t>
    </rPh>
    <rPh sb="62" eb="64">
      <t>タホウ</t>
    </rPh>
    <rPh sb="65" eb="67">
      <t>ユウケイ</t>
    </rPh>
    <rPh sb="67" eb="69">
      <t>コテイ</t>
    </rPh>
    <rPh sb="69" eb="71">
      <t>シサン</t>
    </rPh>
    <rPh sb="71" eb="73">
      <t>ゲンカ</t>
    </rPh>
    <rPh sb="73" eb="75">
      <t>ショウキャク</t>
    </rPh>
    <rPh sb="75" eb="76">
      <t>リツ</t>
    </rPh>
    <rPh sb="77" eb="78">
      <t>ヒク</t>
    </rPh>
    <rPh sb="79" eb="81">
      <t>スイジュン</t>
    </rPh>
    <rPh sb="89" eb="91">
      <t>コウキョウ</t>
    </rPh>
    <rPh sb="91" eb="93">
      <t>シセツ</t>
    </rPh>
    <rPh sb="93" eb="94">
      <t>トウ</t>
    </rPh>
    <rPh sb="94" eb="96">
      <t>ソウゴウ</t>
    </rPh>
    <rPh sb="96" eb="98">
      <t>カンリ</t>
    </rPh>
    <rPh sb="98" eb="100">
      <t>ケイカク</t>
    </rPh>
    <rPh sb="101" eb="102">
      <t>モト</t>
    </rPh>
    <rPh sb="105" eb="108">
      <t>ロウキュウカ</t>
    </rPh>
    <rPh sb="110" eb="112">
      <t>シセツ</t>
    </rPh>
    <rPh sb="113" eb="116">
      <t>シュウヤクカ</t>
    </rPh>
    <rPh sb="117" eb="120">
      <t>フクゴウカ</t>
    </rPh>
    <rPh sb="120" eb="121">
      <t>トウ</t>
    </rPh>
    <rPh sb="122" eb="124">
      <t>スイシン</t>
    </rPh>
    <rPh sb="131" eb="132">
      <t>ワ</t>
    </rPh>
    <rPh sb="137" eb="139">
      <t>コンゴ</t>
    </rPh>
    <phoneticPr fontId="5"/>
  </si>
  <si>
    <t>　実質公債費比率は改善しており、令和元年度は類似団体内平均を下回った。
　将来負担比率は、地方債残高の増により令和元年度数値は平成30年度数値から5.6ポイント悪化し、類似団体内平均よりも依然として高い数値である。今後も地方債残高の減少に努めることはもとより、特定財源の確保や新たな財源の研究に取り組んでいく。</t>
    <rPh sb="1" eb="3">
      <t>ジッシツ</t>
    </rPh>
    <rPh sb="3" eb="6">
      <t>コウサイヒ</t>
    </rPh>
    <rPh sb="6" eb="8">
      <t>ヒリツ</t>
    </rPh>
    <rPh sb="9" eb="11">
      <t>カイゼン</t>
    </rPh>
    <rPh sb="16" eb="17">
      <t>レイ</t>
    </rPh>
    <rPh sb="17" eb="18">
      <t>ワ</t>
    </rPh>
    <rPh sb="18" eb="20">
      <t>ガンネン</t>
    </rPh>
    <rPh sb="20" eb="21">
      <t>ド</t>
    </rPh>
    <rPh sb="22" eb="24">
      <t>ルイジ</t>
    </rPh>
    <rPh sb="24" eb="26">
      <t>ダンタイ</t>
    </rPh>
    <rPh sb="26" eb="27">
      <t>ナイ</t>
    </rPh>
    <rPh sb="27" eb="29">
      <t>ヘイキン</t>
    </rPh>
    <rPh sb="30" eb="32">
      <t>シタマワ</t>
    </rPh>
    <rPh sb="37" eb="39">
      <t>ショウライ</t>
    </rPh>
    <rPh sb="39" eb="41">
      <t>フタン</t>
    </rPh>
    <rPh sb="41" eb="43">
      <t>ヒリツ</t>
    </rPh>
    <rPh sb="45" eb="48">
      <t>チホウサイ</t>
    </rPh>
    <rPh sb="48" eb="50">
      <t>ザンダカ</t>
    </rPh>
    <rPh sb="51" eb="52">
      <t>ゾウ</t>
    </rPh>
    <rPh sb="55" eb="56">
      <t>レイ</t>
    </rPh>
    <rPh sb="56" eb="57">
      <t>ワ</t>
    </rPh>
    <rPh sb="57" eb="59">
      <t>ガンネン</t>
    </rPh>
    <rPh sb="59" eb="60">
      <t>ド</t>
    </rPh>
    <rPh sb="60" eb="62">
      <t>スウチ</t>
    </rPh>
    <rPh sb="63" eb="65">
      <t>ヘイセイ</t>
    </rPh>
    <rPh sb="67" eb="69">
      <t>ネンド</t>
    </rPh>
    <rPh sb="69" eb="71">
      <t>スウチ</t>
    </rPh>
    <rPh sb="80" eb="82">
      <t>アッカ</t>
    </rPh>
    <rPh sb="84" eb="86">
      <t>ルイジ</t>
    </rPh>
    <rPh sb="86" eb="88">
      <t>ダンタイ</t>
    </rPh>
    <rPh sb="88" eb="89">
      <t>ナイ</t>
    </rPh>
    <rPh sb="89" eb="91">
      <t>ヘイキン</t>
    </rPh>
    <rPh sb="94" eb="96">
      <t>イゼン</t>
    </rPh>
    <rPh sb="99" eb="100">
      <t>タカ</t>
    </rPh>
    <rPh sb="101" eb="103">
      <t>スウチ</t>
    </rPh>
    <rPh sb="107" eb="109">
      <t>コンゴ</t>
    </rPh>
    <rPh sb="110" eb="113">
      <t>チホウサイ</t>
    </rPh>
    <rPh sb="113" eb="115">
      <t>ザンダカ</t>
    </rPh>
    <rPh sb="116" eb="118">
      <t>ゲンショウ</t>
    </rPh>
    <rPh sb="119" eb="120">
      <t>ツト</t>
    </rPh>
    <rPh sb="130" eb="132">
      <t>トクテイ</t>
    </rPh>
    <rPh sb="132" eb="134">
      <t>ザイゲン</t>
    </rPh>
    <rPh sb="135" eb="137">
      <t>カクホ</t>
    </rPh>
    <rPh sb="138" eb="139">
      <t>アラ</t>
    </rPh>
    <rPh sb="141" eb="143">
      <t>ザイゲン</t>
    </rPh>
    <rPh sb="144" eb="146">
      <t>ケンキュウ</t>
    </rPh>
    <rPh sb="147" eb="148">
      <t>ト</t>
    </rPh>
    <rPh sb="149" eb="15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</si>
</sst>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2445-42D4-AD8B-51365F9AAB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28967</c:v>
                </c:pt>
                <c:pt idx="1">
                  <c:v>61027</c:v>
                </c:pt>
                <c:pt idx="2">
                  <c:v>62448</c:v>
                </c:pt>
                <c:pt idx="3">
                  <c:v>78919</c:v>
                </c:pt>
                <c:pt idx="4">
                  <c:v>70635</c:v>
                </c:pt>
              </c:numCache>
            </c:numRef>
          </c:val>
          <c:smooth val="0"/>
          <c:extLst>
            <c:ext xmlns:c16="http://schemas.microsoft.com/office/drawing/2014/chart" uri="{C3380CC4-5D6E-409C-BE32-E72D297353CC}">
              <c16:uniqueId val="{00000001-2445-42D4-AD8B-51365F9AAB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3.87</c:v>
                </c:pt>
                <c:pt idx="1">
                  <c:v>5.25</c:v>
                </c:pt>
                <c:pt idx="2">
                  <c:v>4.25</c:v>
                </c:pt>
                <c:pt idx="3">
                  <c:v>4.0199999999999996</c:v>
                </c:pt>
                <c:pt idx="4">
                  <c:v>3.15</c:v>
                </c:pt>
              </c:numCache>
            </c:numRef>
          </c:val>
          <c:extLst>
            <c:ext xmlns:c16="http://schemas.microsoft.com/office/drawing/2014/chart" uri="{C3380CC4-5D6E-409C-BE32-E72D297353CC}">
              <c16:uniqueId val="{00000000-D0DB-4B60-9F81-6EA8ABFB1E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22.8</c:v>
                </c:pt>
                <c:pt idx="1">
                  <c:v>23.82</c:v>
                </c:pt>
                <c:pt idx="2">
                  <c:v>27.2</c:v>
                </c:pt>
                <c:pt idx="3">
                  <c:v>24.71</c:v>
                </c:pt>
                <c:pt idx="4">
                  <c:v>23.8</c:v>
                </c:pt>
              </c:numCache>
            </c:numRef>
          </c:val>
          <c:extLst>
            <c:ext xmlns:c16="http://schemas.microsoft.com/office/drawing/2014/chart" uri="{C3380CC4-5D6E-409C-BE32-E72D297353CC}">
              <c16:uniqueId val="{00000001-D0DB-4B60-9F81-6EA8ABFB1E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c:v>
                </c:pt>
                <c:pt idx="1">
                  <c:v>2.3199999999999998</c:v>
                </c:pt>
                <c:pt idx="2">
                  <c:v>2.4700000000000002</c:v>
                </c:pt>
                <c:pt idx="3">
                  <c:v>-1.91</c:v>
                </c:pt>
                <c:pt idx="4">
                  <c:v>-0.61</c:v>
                </c:pt>
              </c:numCache>
            </c:numRef>
          </c:val>
          <c:smooth val="0"/>
          <c:extLst>
            <c:ext xmlns:c16="http://schemas.microsoft.com/office/drawing/2014/chart" uri="{C3380CC4-5D6E-409C-BE32-E72D297353CC}">
              <c16:uniqueId val="{00000002-D0DB-4B60-9F81-6EA8ABFB1E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2AB-4DEB-8B23-D92946087A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AB-4DEB-8B23-D92946087A74}"/>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2AB-4DEB-8B23-D92946087A74}"/>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2AB-4DEB-8B23-D92946087A7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2.4</c:v>
                </c:pt>
                <c:pt idx="2">
                  <c:v>#N/A</c:v>
                </c:pt>
                <c:pt idx="3">
                  <c:v>2.78</c:v>
                </c:pt>
                <c:pt idx="4">
                  <c:v>#N/A</c:v>
                </c:pt>
                <c:pt idx="5">
                  <c:v>1.64</c:v>
                </c:pt>
                <c:pt idx="6">
                  <c:v>#N/A</c:v>
                </c:pt>
                <c:pt idx="7">
                  <c:v>0.6</c:v>
                </c:pt>
                <c:pt idx="8">
                  <c:v>#N/A</c:v>
                </c:pt>
                <c:pt idx="9">
                  <c:v>0</c:v>
                </c:pt>
              </c:numCache>
            </c:numRef>
          </c:val>
          <c:extLst>
            <c:ext xmlns:c16="http://schemas.microsoft.com/office/drawing/2014/chart" uri="{C3380CC4-5D6E-409C-BE32-E72D297353CC}">
              <c16:uniqueId val="{00000004-42AB-4DEB-8B23-D92946087A7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2AB-4DEB-8B23-D92946087A7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1.19</c:v>
                </c:pt>
                <c:pt idx="2">
                  <c:v>#N/A</c:v>
                </c:pt>
                <c:pt idx="3">
                  <c:v>1.29</c:v>
                </c:pt>
                <c:pt idx="4">
                  <c:v>#N/A</c:v>
                </c:pt>
                <c:pt idx="5">
                  <c:v>0.84</c:v>
                </c:pt>
                <c:pt idx="6">
                  <c:v>#N/A</c:v>
                </c:pt>
                <c:pt idx="7">
                  <c:v>0.7</c:v>
                </c:pt>
                <c:pt idx="8">
                  <c:v>#N/A</c:v>
                </c:pt>
                <c:pt idx="9">
                  <c:v>1.1299999999999999</c:v>
                </c:pt>
              </c:numCache>
            </c:numRef>
          </c:val>
          <c:extLst>
            <c:ext xmlns:c16="http://schemas.microsoft.com/office/drawing/2014/chart" uri="{C3380CC4-5D6E-409C-BE32-E72D297353CC}">
              <c16:uniqueId val="{00000006-42AB-4DEB-8B23-D92946087A7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3.86</c:v>
                </c:pt>
                <c:pt idx="2">
                  <c:v>#N/A</c:v>
                </c:pt>
                <c:pt idx="3">
                  <c:v>5.24</c:v>
                </c:pt>
                <c:pt idx="4">
                  <c:v>#N/A</c:v>
                </c:pt>
                <c:pt idx="5">
                  <c:v>4.24</c:v>
                </c:pt>
                <c:pt idx="6">
                  <c:v>#N/A</c:v>
                </c:pt>
                <c:pt idx="7">
                  <c:v>4.0199999999999996</c:v>
                </c:pt>
                <c:pt idx="8">
                  <c:v>#N/A</c:v>
                </c:pt>
                <c:pt idx="9">
                  <c:v>3.14</c:v>
                </c:pt>
              </c:numCache>
            </c:numRef>
          </c:val>
          <c:extLst>
            <c:ext xmlns:c16="http://schemas.microsoft.com/office/drawing/2014/chart" uri="{C3380CC4-5D6E-409C-BE32-E72D297353CC}">
              <c16:uniqueId val="{00000007-42AB-4DEB-8B23-D92946087A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4.54</c:v>
                </c:pt>
                <c:pt idx="2">
                  <c:v>#N/A</c:v>
                </c:pt>
                <c:pt idx="3">
                  <c:v>4.41</c:v>
                </c:pt>
                <c:pt idx="4">
                  <c:v>#N/A</c:v>
                </c:pt>
                <c:pt idx="5">
                  <c:v>4.88</c:v>
                </c:pt>
                <c:pt idx="6">
                  <c:v>#N/A</c:v>
                </c:pt>
                <c:pt idx="7">
                  <c:v>4.9400000000000004</c:v>
                </c:pt>
                <c:pt idx="8">
                  <c:v>#N/A</c:v>
                </c:pt>
                <c:pt idx="9">
                  <c:v>4.93</c:v>
                </c:pt>
              </c:numCache>
            </c:numRef>
          </c:val>
          <c:extLst>
            <c:ext xmlns:c16="http://schemas.microsoft.com/office/drawing/2014/chart" uri="{C3380CC4-5D6E-409C-BE32-E72D297353CC}">
              <c16:uniqueId val="{00000008-42AB-4DEB-8B23-D92946087A74}"/>
            </c:ext>
          </c:extLst>
        </c:ser>
        <c:ser>
          <c:idx val="9"/>
          <c:order val="9"/>
          <c:tx>
            <c:strRef>
              <c:f>データシート!$A$36</c:f>
              <c:strCache>
                <c:ptCount val="1"/>
                <c:pt idx="0">
                  <c:v>国民健康保険韮崎市立病院事業会計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11.1</c:v>
                </c:pt>
                <c:pt idx="2">
                  <c:v>#N/A</c:v>
                </c:pt>
                <c:pt idx="3">
                  <c:v>8.83</c:v>
                </c:pt>
                <c:pt idx="4">
                  <c:v>#N/A</c:v>
                </c:pt>
                <c:pt idx="5">
                  <c:v>8.77</c:v>
                </c:pt>
                <c:pt idx="6">
                  <c:v>#N/A</c:v>
                </c:pt>
                <c:pt idx="7">
                  <c:v>10.8</c:v>
                </c:pt>
                <c:pt idx="8">
                  <c:v>#N/A</c:v>
                </c:pt>
                <c:pt idx="9">
                  <c:v>11.1</c:v>
                </c:pt>
              </c:numCache>
            </c:numRef>
          </c:val>
          <c:extLst>
            <c:ext xmlns:c16="http://schemas.microsoft.com/office/drawing/2014/chart" uri="{C3380CC4-5D6E-409C-BE32-E72D297353CC}">
              <c16:uniqueId val="{00000009-42AB-4DEB-8B23-D92946087A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1665</c:v>
                </c:pt>
                <c:pt idx="5">
                  <c:v>1740</c:v>
                </c:pt>
                <c:pt idx="8">
                  <c:v>1635</c:v>
                </c:pt>
                <c:pt idx="11">
                  <c:v>1636</c:v>
                </c:pt>
                <c:pt idx="14">
                  <c:v>1650</c:v>
                </c:pt>
              </c:numCache>
            </c:numRef>
          </c:val>
          <c:extLst>
            <c:ext xmlns:c16="http://schemas.microsoft.com/office/drawing/2014/chart" uri="{C3380CC4-5D6E-409C-BE32-E72D297353CC}">
              <c16:uniqueId val="{00000000-5B94-4EA0-BB7A-F8444A191B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4-4EA0-BB7A-F8444A191B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3</c:v>
                </c:pt>
                <c:pt idx="6">
                  <c:v>2</c:v>
                </c:pt>
                <c:pt idx="9">
                  <c:v>1</c:v>
                </c:pt>
                <c:pt idx="12">
                  <c:v>1</c:v>
                </c:pt>
              </c:numCache>
            </c:numRef>
          </c:val>
          <c:extLst>
            <c:ext xmlns:c16="http://schemas.microsoft.com/office/drawing/2014/chart" uri="{C3380CC4-5D6E-409C-BE32-E72D297353CC}">
              <c16:uniqueId val="{00000002-5B94-4EA0-BB7A-F8444A191B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413</c:v>
                </c:pt>
                <c:pt idx="3">
                  <c:v>413</c:v>
                </c:pt>
                <c:pt idx="6">
                  <c:v>251</c:v>
                </c:pt>
                <c:pt idx="9">
                  <c:v>179</c:v>
                </c:pt>
                <c:pt idx="12">
                  <c:v>206</c:v>
                </c:pt>
              </c:numCache>
            </c:numRef>
          </c:val>
          <c:extLst>
            <c:ext xmlns:c16="http://schemas.microsoft.com/office/drawing/2014/chart" uri="{C3380CC4-5D6E-409C-BE32-E72D297353CC}">
              <c16:uniqueId val="{00000003-5B94-4EA0-BB7A-F8444A191B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533</c:v>
                </c:pt>
                <c:pt idx="3">
                  <c:v>549</c:v>
                </c:pt>
                <c:pt idx="6">
                  <c:v>560</c:v>
                </c:pt>
                <c:pt idx="9">
                  <c:v>574</c:v>
                </c:pt>
                <c:pt idx="12">
                  <c:v>618</c:v>
                </c:pt>
              </c:numCache>
            </c:numRef>
          </c:val>
          <c:extLst>
            <c:ext xmlns:c16="http://schemas.microsoft.com/office/drawing/2014/chart" uri="{C3380CC4-5D6E-409C-BE32-E72D297353CC}">
              <c16:uniqueId val="{00000004-5B94-4EA0-BB7A-F8444A191B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4-4EA0-BB7A-F8444A191B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4-4EA0-BB7A-F8444A191B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1346</c:v>
                </c:pt>
                <c:pt idx="3">
                  <c:v>1457</c:v>
                </c:pt>
                <c:pt idx="6">
                  <c:v>1492</c:v>
                </c:pt>
                <c:pt idx="9">
                  <c:v>1514</c:v>
                </c:pt>
                <c:pt idx="12">
                  <c:v>1470</c:v>
                </c:pt>
              </c:numCache>
            </c:numRef>
          </c:val>
          <c:extLst>
            <c:ext xmlns:c16="http://schemas.microsoft.com/office/drawing/2014/chart" uri="{C3380CC4-5D6E-409C-BE32-E72D297353CC}">
              <c16:uniqueId val="{00000007-5B94-4EA0-BB7A-F8444A191B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631</c:v>
                </c:pt>
                <c:pt idx="2">
                  <c:v>#N/A</c:v>
                </c:pt>
                <c:pt idx="3">
                  <c:v>#N/A</c:v>
                </c:pt>
                <c:pt idx="4">
                  <c:v>682</c:v>
                </c:pt>
                <c:pt idx="5">
                  <c:v>#N/A</c:v>
                </c:pt>
                <c:pt idx="6">
                  <c:v>#N/A</c:v>
                </c:pt>
                <c:pt idx="7">
                  <c:v>670</c:v>
                </c:pt>
                <c:pt idx="8">
                  <c:v>#N/A</c:v>
                </c:pt>
                <c:pt idx="9">
                  <c:v>#N/A</c:v>
                </c:pt>
                <c:pt idx="10">
                  <c:v>632</c:v>
                </c:pt>
                <c:pt idx="11">
                  <c:v>#N/A</c:v>
                </c:pt>
                <c:pt idx="12">
                  <c:v>#N/A</c:v>
                </c:pt>
                <c:pt idx="13">
                  <c:v>645</c:v>
                </c:pt>
                <c:pt idx="14">
                  <c:v>#N/A</c:v>
                </c:pt>
              </c:numCache>
            </c:numRef>
          </c:val>
          <c:smooth val="0"/>
          <c:extLst>
            <c:ext xmlns:c16="http://schemas.microsoft.com/office/drawing/2014/chart" uri="{C3380CC4-5D6E-409C-BE32-E72D297353CC}">
              <c16:uniqueId val="{00000008-5B94-4EA0-BB7A-F8444A191B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19451</c:v>
                </c:pt>
                <c:pt idx="5">
                  <c:v>19134</c:v>
                </c:pt>
                <c:pt idx="8">
                  <c:v>18954</c:v>
                </c:pt>
                <c:pt idx="11">
                  <c:v>18367</c:v>
                </c:pt>
                <c:pt idx="14">
                  <c:v>18531</c:v>
                </c:pt>
              </c:numCache>
            </c:numRef>
          </c:val>
          <c:extLst>
            <c:ext xmlns:c16="http://schemas.microsoft.com/office/drawing/2014/chart" uri="{C3380CC4-5D6E-409C-BE32-E72D297353CC}">
              <c16:uniqueId val="{00000000-C619-48E3-AC56-6AEE89D65A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1393</c:v>
                </c:pt>
                <c:pt idx="5">
                  <c:v>1299</c:v>
                </c:pt>
                <c:pt idx="8">
                  <c:v>2318</c:v>
                </c:pt>
                <c:pt idx="11">
                  <c:v>2239</c:v>
                </c:pt>
                <c:pt idx="14">
                  <c:v>2223</c:v>
                </c:pt>
              </c:numCache>
            </c:numRef>
          </c:val>
          <c:extLst>
            <c:ext xmlns:c16="http://schemas.microsoft.com/office/drawing/2014/chart" uri="{C3380CC4-5D6E-409C-BE32-E72D297353CC}">
              <c16:uniqueId val="{00000001-C619-48E3-AC56-6AEE89D65A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4456</c:v>
                </c:pt>
                <c:pt idx="5">
                  <c:v>4801</c:v>
                </c:pt>
                <c:pt idx="8">
                  <c:v>5119</c:v>
                </c:pt>
                <c:pt idx="11">
                  <c:v>6104</c:v>
                </c:pt>
                <c:pt idx="14">
                  <c:v>5796</c:v>
                </c:pt>
              </c:numCache>
            </c:numRef>
          </c:val>
          <c:extLst>
            <c:ext xmlns:c16="http://schemas.microsoft.com/office/drawing/2014/chart" uri="{C3380CC4-5D6E-409C-BE32-E72D297353CC}">
              <c16:uniqueId val="{00000002-C619-48E3-AC56-6AEE89D65A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19-48E3-AC56-6AEE89D65A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19-48E3-AC56-6AEE89D65A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3</c:v>
                </c:pt>
                <c:pt idx="6">
                  <c:v>293</c:v>
                </c:pt>
                <c:pt idx="9">
                  <c:v>172</c:v>
                </c:pt>
                <c:pt idx="12">
                  <c:v>0</c:v>
                </c:pt>
              </c:numCache>
            </c:numRef>
          </c:val>
          <c:extLst>
            <c:ext xmlns:c16="http://schemas.microsoft.com/office/drawing/2014/chart" uri="{C3380CC4-5D6E-409C-BE32-E72D297353CC}">
              <c16:uniqueId val="{00000005-C619-48E3-AC56-6AEE89D65A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1911</c:v>
                </c:pt>
                <c:pt idx="3">
                  <c:v>1845</c:v>
                </c:pt>
                <c:pt idx="6">
                  <c:v>1718</c:v>
                </c:pt>
                <c:pt idx="9">
                  <c:v>1613</c:v>
                </c:pt>
                <c:pt idx="12">
                  <c:v>1567</c:v>
                </c:pt>
              </c:numCache>
            </c:numRef>
          </c:val>
          <c:extLst>
            <c:ext xmlns:c16="http://schemas.microsoft.com/office/drawing/2014/chart" uri="{C3380CC4-5D6E-409C-BE32-E72D297353CC}">
              <c16:uniqueId val="{00000006-C619-48E3-AC56-6AEE89D65A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1595</c:v>
                </c:pt>
                <c:pt idx="3">
                  <c:v>1918</c:v>
                </c:pt>
                <c:pt idx="6">
                  <c:v>1333</c:v>
                </c:pt>
                <c:pt idx="9">
                  <c:v>1084</c:v>
                </c:pt>
                <c:pt idx="12">
                  <c:v>863</c:v>
                </c:pt>
              </c:numCache>
            </c:numRef>
          </c:val>
          <c:extLst>
            <c:ext xmlns:c16="http://schemas.microsoft.com/office/drawing/2014/chart" uri="{C3380CC4-5D6E-409C-BE32-E72D297353CC}">
              <c16:uniqueId val="{00000007-C619-48E3-AC56-6AEE89D65A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9818</c:v>
                </c:pt>
                <c:pt idx="3">
                  <c:v>10105</c:v>
                </c:pt>
                <c:pt idx="6">
                  <c:v>10157</c:v>
                </c:pt>
                <c:pt idx="9">
                  <c:v>9937</c:v>
                </c:pt>
                <c:pt idx="12">
                  <c:v>9982</c:v>
                </c:pt>
              </c:numCache>
            </c:numRef>
          </c:val>
          <c:extLst>
            <c:ext xmlns:c16="http://schemas.microsoft.com/office/drawing/2014/chart" uri="{C3380CC4-5D6E-409C-BE32-E72D297353CC}">
              <c16:uniqueId val="{00000008-C619-48E3-AC56-6AEE89D65A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c:v>
                </c:pt>
                <c:pt idx="3">
                  <c:v>4</c:v>
                </c:pt>
                <c:pt idx="6">
                  <c:v>2</c:v>
                </c:pt>
                <c:pt idx="9">
                  <c:v>1</c:v>
                </c:pt>
                <c:pt idx="12">
                  <c:v>0</c:v>
                </c:pt>
              </c:numCache>
            </c:numRef>
          </c:val>
          <c:extLst>
            <c:ext xmlns:c16="http://schemas.microsoft.com/office/drawing/2014/chart" uri="{C3380CC4-5D6E-409C-BE32-E72D297353CC}">
              <c16:uniqueId val="{00000009-C619-48E3-AC56-6AEE89D65A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16740</c:v>
                </c:pt>
                <c:pt idx="3">
                  <c:v>17062</c:v>
                </c:pt>
                <c:pt idx="6">
                  <c:v>18181</c:v>
                </c:pt>
                <c:pt idx="9">
                  <c:v>18761</c:v>
                </c:pt>
                <c:pt idx="12">
                  <c:v>19638</c:v>
                </c:pt>
              </c:numCache>
            </c:numRef>
          </c:val>
          <c:extLst>
            <c:ext xmlns:c16="http://schemas.microsoft.com/office/drawing/2014/chart" uri="{C3380CC4-5D6E-409C-BE32-E72D297353CC}">
              <c16:uniqueId val="{0000000A-C619-48E3-AC56-6AEE89D65A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4771</c:v>
                </c:pt>
                <c:pt idx="2">
                  <c:v>#N/A</c:v>
                </c:pt>
                <c:pt idx="3">
                  <c:v>#N/A</c:v>
                </c:pt>
                <c:pt idx="4">
                  <c:v>5703</c:v>
                </c:pt>
                <c:pt idx="5">
                  <c:v>#N/A</c:v>
                </c:pt>
                <c:pt idx="6">
                  <c:v>#N/A</c:v>
                </c:pt>
                <c:pt idx="7">
                  <c:v>5293</c:v>
                </c:pt>
                <c:pt idx="8">
                  <c:v>#N/A</c:v>
                </c:pt>
                <c:pt idx="9">
                  <c:v>#N/A</c:v>
                </c:pt>
                <c:pt idx="10">
                  <c:v>4858</c:v>
                </c:pt>
                <c:pt idx="11">
                  <c:v>#N/A</c:v>
                </c:pt>
                <c:pt idx="12">
                  <c:v>#N/A</c:v>
                </c:pt>
                <c:pt idx="13">
                  <c:v>5500</c:v>
                </c:pt>
                <c:pt idx="14">
                  <c:v>#N/A</c:v>
                </c:pt>
              </c:numCache>
            </c:numRef>
          </c:val>
          <c:smooth val="0"/>
          <c:extLst>
            <c:ext xmlns:c16="http://schemas.microsoft.com/office/drawing/2014/chart" uri="{C3380CC4-5D6E-409C-BE32-E72D297353CC}">
              <c16:uniqueId val="{0000000B-C619-48E3-AC56-6AEE89D65A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2230</c:v>
                </c:pt>
                <c:pt idx="1">
                  <c:v>2078</c:v>
                </c:pt>
                <c:pt idx="2">
                  <c:v>2087</c:v>
                </c:pt>
              </c:numCache>
            </c:numRef>
          </c:val>
          <c:extLst>
            <c:ext xmlns:c16="http://schemas.microsoft.com/office/drawing/2014/chart" uri="{C3380CC4-5D6E-409C-BE32-E72D297353CC}">
              <c16:uniqueId val="{00000000-B85C-44ED-B56C-F9284783F3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400</c:v>
                </c:pt>
                <c:pt idx="1">
                  <c:v>402</c:v>
                </c:pt>
                <c:pt idx="2">
                  <c:v>405</c:v>
                </c:pt>
              </c:numCache>
            </c:numRef>
          </c:val>
          <c:extLst>
            <c:ext xmlns:c16="http://schemas.microsoft.com/office/drawing/2014/chart" uri="{C3380CC4-5D6E-409C-BE32-E72D297353CC}">
              <c16:uniqueId val="{00000001-B85C-44ED-B56C-F9284783F3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1920</c:v>
                </c:pt>
                <c:pt idx="1">
                  <c:v>2905</c:v>
                </c:pt>
                <c:pt idx="2">
                  <c:v>2620</c:v>
                </c:pt>
              </c:numCache>
            </c:numRef>
          </c:val>
          <c:extLst>
            <c:ext xmlns:c16="http://schemas.microsoft.com/office/drawing/2014/chart" uri="{C3380CC4-5D6E-409C-BE32-E72D297353CC}">
              <c16:uniqueId val="{00000002-B85C-44ED-B56C-F9284783F3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{7F5071F0-2DD9-40BA-B967-A453AFCBEB07}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117-4A9B-BEC7-56EEC7FF9E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{D492392F-F0F6-4731-A761-029F3D206064}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17-4A9B-BEC7-56EEC7FF9E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{D4E1D931-4617-4702-8E1D-CFC2812E862D}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17-4A9B-BEC7-56EEC7FF9E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{E3761C46-F845-44B6-B36C-ED767F21B392}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17-4A9B-BEC7-56EEC7FF9E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{B50169B4-80E6-4B68-9DC1-3B529660B74F}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17-4A9B-BEC7-56EEC7FF9E7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{348E4242-0E82-48A8-BE53-314522FB9CF1}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117-4A9B-BEC7-56EEC7FF9E70}"/>
                </c:ext>
              </c:extLst>
            </c:dLbl>
            <c:dLbl>
              <c:idx val="16"/>
              <c:layout>
                <c:manualLayout>
                  <c:x val="-3.403605607026453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{783E3EBC-7E47-4C06-8ACE-503B26ADEDE4}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117-4A9B-BEC7-56EEC7FF9E7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{31D8672E-8C60-405C-B2C0-BC156E74C960}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117-4A9B-BEC7-56EEC7FF9E70}"/>
                </c:ext>
              </c:extLst>
            </c:dLbl>
            <c:dLbl>
              <c:idx val="32"/>
              <c:layout>
                <c:manualLayout>
                  <c:x val="-3.01248950495417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{0A4E2AD3-E647-4491-B222-28C2C354C2FF}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117-4A9B-BEC7-56EEC7FF9E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43.2</c:v>
                </c:pt>
                <c:pt idx="8">
                  <c:v>51.5</c:v>
                </c:pt>
                <c:pt idx="16">
                  <c:v>52.8</c:v>
                </c:pt>
                <c:pt idx="24">
                  <c:v>52.4</c:v>
                </c:pt>
                <c:pt idx="32">
                  <c:v>53.4</c:v>
                </c:pt>
              </c:numCache>
            </c:numRef>
          </c:xVal>
          <c:yVal>
            <c:numRef>
              <c:f>公会計指標分析・財政指標組合せ分析表!$BP$51:$DC$51</c:f>
              <c:numCache>
                <c:formatCode>#,##0.0;"▲ "#,##0.0</c:formatCode>
                <c:ptCount val="40"/>
                <c:pt idx="0">
                  <c:v>71.8</c:v>
                </c:pt>
                <c:pt idx="8">
                  <c:v>87.2</c:v>
                </c:pt>
                <c:pt idx="16">
                  <c:v>79.400000000000006</c:v>
                </c:pt>
                <c:pt idx="24">
                  <c:v>70.7</c:v>
                </c:pt>
                <c:pt idx="32">
                  <c:v>76.3</c:v>
                </c:pt>
              </c:numCache>
            </c:numRef>
          </c:yVal>
          <c:smooth val="0"/>
          <c:extLst>
            <c:ext xmlns:c16="http://schemas.microsoft.com/office/drawing/2014/chart" uri="{C3380CC4-5D6E-409C-BE32-E72D297353CC}">
              <c16:uniqueId val="{00000009-A117-4A9B-BEC7-56EEC7FF9E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{CDD4B6B9-61A1-4C75-AD4A-D9E74234A327}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117-4A9B-BEC7-56EEC7FF9E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{8007FDAB-92DA-41F0-8B3C-F558D0D81507}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17-4A9B-BEC7-56EEC7FF9E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{6A29BAF7-38D6-471A-91E3-13CED2E2A7D4}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17-4A9B-BEC7-56EEC7FF9E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{80B02BDC-DABC-45D7-BC5F-D256E9AAE240}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17-4A9B-BEC7-56EEC7FF9E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{84486E9B-11B8-4276-9575-C30D7647C857}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17-4A9B-BEC7-56EEC7FF9E7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{C525F991-F5DB-4A82-BA8D-9227D5AF7347}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117-4A9B-BEC7-56EEC7FF9E7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{F395DD4C-8F1C-49A6-BD8A-E075A1AA44BA}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117-4A9B-BEC7-56EEC7FF9E7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{B2AB2168-28C4-4716-B822-2F10B693F92C}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117-4A9B-BEC7-56EEC7FF9E7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{BD9A3B4C-BC9C-446F-B000-DFE6C57C6EF5}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117-4A9B-BEC7-56EEC7FF9E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117-4A9B-BEC7-56EEC7FF9E70}"/>
            </c:ext>
          </c:extLst>
        </c:ser>
        <c:dLbls>
          <c:showLegendKey val="0"/>
          <c:showVal val="1"/>
          <c:showCatName val="0"/>
          <c:showSerName val="0"/>
          <c:showPercent val="0"/>
          <c:showBubbleSize val="0"/>
        </c:dLbls>
        <c:axId val="46179840"/>
        <c:axId val="46181760"/>
      </c:scatterChart>
      <c:valAx>
        <c:axId val="46179840"/>
        <c:scaling>
          <c:orientation val="minMax"/>
          <c:max val="64"/>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{D4A6950B-8CA2-4988-BA98-C5CE50239E84}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506-43A2-80B6-5928F62397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{1D1081CC-54E7-41D5-8464-B1C57552AF95}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6-43A2-80B6-5928F62397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{438CC797-2993-4FE0-AA1F-AE3F8D9D01F2}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6-43A2-80B6-5928F62397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{79846E06-8BAA-4CC4-A4AD-8BE2075088BE}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6-43A2-80B6-5928F62397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{6451EE9F-29CA-43B0-954F-4781EB53F9BB}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6-43A2-80B6-5928F623974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{F68A8B72-D140-409E-93CB-9C07F56A088E}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506-43A2-80B6-5928F623974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{F75BFF98-B84D-4068-94B2-C80E7FE13704}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506-43A2-80B6-5928F623974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{A87CE4D3-1845-46F7-9B40-88464E125B90}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506-43A2-80B6-5928F623974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{F6C6D455-9256-4592-A7D7-EAC1EDBBB82E}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506-43A2-80B6-5928F62397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c:v>
                </c:pt>
                <c:pt idx="16">
                  <c:v>9.9</c:v>
                </c:pt>
                <c:pt idx="24">
                  <c:v>9.8000000000000007</c:v>
                </c:pt>
                <c:pt idx="32">
                  <c:v>9.4</c:v>
                </c:pt>
              </c:numCache>
            </c:numRef>
          </c:xVal>
          <c:yVal>
            <c:numRef>
              <c:f>公会計指標分析・財政指標組合せ分析表!$BP$73:$DC$73</c:f>
              <c:numCache>
                <c:formatCode>#,##0.0;"▲ "#,##0.0</c:formatCode>
                <c:ptCount val="40"/>
                <c:pt idx="0">
                  <c:v>71.8</c:v>
                </c:pt>
                <c:pt idx="8">
                  <c:v>87.2</c:v>
                </c:pt>
                <c:pt idx="16">
                  <c:v>79.400000000000006</c:v>
                </c:pt>
                <c:pt idx="24">
                  <c:v>70.7</c:v>
                </c:pt>
                <c:pt idx="32">
                  <c:v>76.3</c:v>
                </c:pt>
              </c:numCache>
            </c:numRef>
          </c:yVal>
          <c:smooth val="0"/>
          <c:extLst>
            <c:ext xmlns:c16="http://schemas.microsoft.com/office/drawing/2014/chart" uri="{C3380CC4-5D6E-409C-BE32-E72D297353CC}">
              <c16:uniqueId val="{00000009-A506-43A2-80B6-5928F62397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{493FF15D-9073-4B57-BBF9-C2A49F8092FC}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506-43A2-80B6-5928F62397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{AA5C80C1-10F1-44EE-A553-C02B4CE1AD79}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6-43A2-80B6-5928F62397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{25485E16-77E0-4FFA-A661-DE58ACAB0143}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6-43A2-80B6-5928F62397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{328FB1C3-C667-4B95-B599-9B69CFEDD4CB}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6-43A2-80B6-5928F62397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{108DF6CC-C3CD-491B-A683-A3D35BE34D1E}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6-43A2-80B6-5928F623974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{654C9385-A924-43F8-9A11-EFDEA0485A87}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506-43A2-80B6-5928F623974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{82BC8A81-3916-4DDF-B4CE-B18E905DCA07}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506-43A2-80B6-5928F623974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{59E7746E-0F3F-4C2B-8CC0-D037D0C2BF37}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506-43A2-80B6-5928F623974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{B92671F6-3E94-4A3D-BE53-0F334197E0B6}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506-43A2-80B6-5928F62397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506-43A2-80B6-5928F6239744}"/>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の元利償還金の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については、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年度に発行した厚生福祉施設整備事業債約</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千万円や、減税補てん債約</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千万円の償還が終了したことなどが要因である。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公営企業債の元利償還金に対する繰入金は下水道事業に係る繰入金が多くを占めているため、今後は、下水道整備事業の年度毎の事業費を抑制する必要がある。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組合等の元利償還金に対する負担金等については、</a:t>
          </a:r>
          <a:r>
            <a:rPr kumimoji="1" lang="ja-JP" altLang="en-US" sz="1100">
              <a:solidFill>
                <a:sysClr val="windowText" lastClr="000000"/>
              </a:solidFill>
              <a:effectLst/>
              <a:latin typeface="+mn-lt"/>
              <a:ea typeface="+mn-ea"/>
              <a:cs typeface="+mn-cs"/>
            </a:rPr>
            <a:t>令和元年度は、峡北広域行政事務組合の訓練塔や庁舎建設施工管理を目的とした地方債の償還が開始されたため増加しており、今後、庁舎建替工事に係る地方債の償還による負担金の増加が見込まれている。</a:t>
          </a:r>
          <a:endParaRPr kumimoji="1" lang="en-US" altLang="ja-JP" sz="1100">
            <a:solidFill>
              <a:sysClr val="windowText" lastClr="000000"/>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一般会計等については、一般単独事業債は減少したものの、減収補てん債を</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億円発行したことにより地方債現在高が増加している。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また、公営企業債等についても病院事業会計における高額医療機器の購入などにより繰入見込額が増加している。</a:t>
          </a: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今後も、企業誘致による法人税の増収や税の徴収強化に努め、新規投資的事業については十分に精査し、</a:t>
          </a:r>
          <a:r>
            <a:rPr kumimoji="1" lang="ja-JP" altLang="en-US" sz="1100">
              <a:solidFill>
                <a:sysClr val="windowText" lastClr="000000"/>
              </a:solidFill>
              <a:effectLst/>
              <a:latin typeface="+mn-lt"/>
              <a:ea typeface="+mn-ea"/>
              <a:cs typeface="+mn-cs"/>
            </a:rPr>
            <a:t>有利な起債や基金の活用の適正化に努め、引き続き財政健全を堅持していく</a:t>
          </a:r>
          <a:r>
            <a:rPr kumimoji="1" lang="ja-JP" altLang="ja-JP" sz="1100">
              <a:solidFill>
                <a:sysClr val="windowText" lastClr="000000"/>
              </a:solidFill>
              <a:effectLst/>
              <a:latin typeface="+mn-lt"/>
              <a:ea typeface="+mn-ea"/>
              <a:cs typeface="+mn-cs"/>
            </a:rPr>
            <a:t>必要がある。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山梨県韮崎市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年度においては、市税の増収に伴い基金への積立を行ったため、残高が増加した。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令和元年度においては、市税の大幅な減収に伴い一般財源不足を補うため財政調整基金や公共施設整備基金の取崩しを行ったため、残高が減少した。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今後、公共施設の長寿命化に向けた大規模改修等が見込まれるため、事業費の精査はもとより特定財源の確保に努めるが、一般財源の抑制を図るためにも、基金の取崩しを必要に応じて適切に実施していく必要があると考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基金の取崩しにおいては、今後の財政見通しを視野に入れ、慎重を期さなければならないと考えている。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また、基金に頼った財政運営から脱却するため、徹底した経費の削減と、既存事業・施設の見直しを進める。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公共施設整備基金　　　　：公共施設の整備</a:t>
          </a:r>
          <a:r>
            <a:rPr kumimoji="0" lang="ja-JP" altLang="en-US" sz="1100">
              <a:solidFill>
                <a:sysClr val="windowText" lastClr="000000"/>
              </a:solidFill>
              <a:effectLst/>
              <a:latin typeface="+mn-lt"/>
              <a:ea typeface="+mn-ea"/>
              <a:cs typeface="+mn-cs"/>
            </a:rPr>
            <a:t>　　　　　　　　　　　　　</a:t>
          </a:r>
          <a:r>
            <a:rPr kumimoji="0"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市立小中学校施設整備基金</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小中学校施設の整備</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地域福祉基金　　　　　　：住民が主体となって行う福祉活動の活性化</a:t>
          </a:r>
          <a:r>
            <a:rPr kumimoji="0"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都市計画事業基金　　　　：都市計画事業の円滑な運営及び事業の促進</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職員の退職手当準備基金　：職員の退職手当の給付</a:t>
          </a:r>
          <a:r>
            <a:rPr kumimoji="0"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社会福祉事業基金　　　　：社会福祉事業の推進</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社会教育振興基金　　　　：社会教育の振興　　　　　　　　　　　　　　　　</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森林環境譲与税基金　　　：森林整備及び事業の促進</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公共施設整備基金については、平成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年度においては</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4,500</a:t>
          </a:r>
          <a:r>
            <a:rPr kumimoji="1" lang="ja-JP" altLang="ja-JP" sz="1100">
              <a:solidFill>
                <a:sysClr val="windowText" lastClr="000000"/>
              </a:solidFill>
              <a:effectLst/>
              <a:latin typeface="+mn-lt"/>
              <a:ea typeface="+mn-ea"/>
              <a:cs typeface="+mn-cs"/>
            </a:rPr>
            <a:t>万円取崩したが、今後迎える公共施設等の建替に備え公共施設整備基金に</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億円程積立てたことにより増加している。</a:t>
          </a:r>
          <a:r>
            <a:rPr kumimoji="1" lang="ja-JP" altLang="en-US" sz="1100">
              <a:solidFill>
                <a:sysClr val="windowText" lastClr="000000"/>
              </a:solidFill>
              <a:effectLst/>
              <a:latin typeface="+mn-lt"/>
              <a:ea typeface="+mn-ea"/>
              <a:cs typeface="+mn-cs"/>
            </a:rPr>
            <a:t>令和元年度においては、職員駐車場用地購入費や市営住宅・定住促進住宅の改修費等に充当するために公共施設整備基金を約</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千万円取崩したため、対前年比</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百万円減少した。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小中学校施設整備基金については、平成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年にかけて行った甘利小学校大規模改修において、</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円繰り入れており、平成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年の基金残高が</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円まで減少したが、今後予定されている韮崎北東小学校の大規模改修に備えるために平成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億円積立て増加している。</a:t>
          </a:r>
          <a:r>
            <a:rPr kumimoji="1" lang="ja-JP" altLang="en-US" sz="1100">
              <a:solidFill>
                <a:sysClr val="windowText" lastClr="000000"/>
              </a:solidFill>
              <a:effectLst/>
              <a:latin typeface="+mn-lt"/>
              <a:ea typeface="+mn-ea"/>
              <a:cs typeface="+mn-cs"/>
            </a:rPr>
            <a:t>令和元年度においては、西中学校駐車場用地購入費及び駐車場整備工事費に充当するために基金を</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千万円取崩したため、前年度比</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百万円減少した。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職員の退職手当準備基金は、平成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及び令和元年度</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各</a:t>
          </a:r>
          <a:r>
            <a:rPr kumimoji="1" lang="ja-JP" altLang="ja-JP" sz="1100">
              <a:solidFill>
                <a:sysClr val="windowText" lastClr="000000"/>
              </a:solidFill>
              <a:effectLst/>
              <a:latin typeface="+mn-lt"/>
              <a:ea typeface="+mn-ea"/>
              <a:cs typeface="+mn-cs"/>
            </a:rPr>
            <a:t>年度において</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千万円取崩したため、減少している。</a:t>
          </a:r>
          <a:endParaRPr kumimoji="1" lang="en-US" altLang="ja-JP" sz="1100">
            <a:solidFill>
              <a:sysClr val="windowText" lastClr="000000"/>
            </a:solidFill>
            <a:effectLst/>
            <a:latin typeface="+mn-lt"/>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公共施設整備基金においては、今後の施設の更新等経費や道路等のインフラ設備の補修等経費に充当する見込みである。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職員の退職手当準備基金においては、令和元年度まで職員の大量退職期を迎え</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ため取崩しを行</a:t>
          </a:r>
          <a:r>
            <a:rPr kumimoji="1" lang="ja-JP" altLang="en-US" sz="1100">
              <a:solidFill>
                <a:sysClr val="windowText" lastClr="000000"/>
              </a:solidFill>
              <a:effectLst/>
              <a:latin typeface="+mn-lt"/>
              <a:ea typeface="+mn-ea"/>
              <a:cs typeface="+mn-cs"/>
            </a:rPr>
            <a:t>ってきたが、今後可能な限り積立を行う</a:t>
          </a:r>
          <a:r>
            <a:rPr kumimoji="1" lang="ja-JP" altLang="ja-JP" sz="1100">
              <a:solidFill>
                <a:sysClr val="windowText" lastClr="000000"/>
              </a:solidFill>
              <a:effectLst/>
              <a:latin typeface="+mn-lt"/>
              <a:ea typeface="+mn-ea"/>
              <a:cs typeface="+mn-cs"/>
            </a:rPr>
            <a:t>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その他の基金については、財政見通しにより計画的な取崩しを行う。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年度においては、市税の増収等により財源が確保されたため取崩しを行わず、ふるさと応援寄附金の経費を除いた額や前年度よりも増となった前年度歳計剰余金の</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の額を積み立てるなどしたため、前年度から</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百万円残高が増加した。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年度については、その他特定目的基金に積み立てたため取崩額が</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5,120</a:t>
          </a:r>
          <a:r>
            <a:rPr kumimoji="1" lang="ja-JP" altLang="ja-JP" sz="1100">
              <a:solidFill>
                <a:sysClr val="windowText" lastClr="000000"/>
              </a:solidFill>
              <a:effectLst/>
              <a:latin typeface="+mn-lt"/>
              <a:ea typeface="+mn-ea"/>
              <a:cs typeface="+mn-cs"/>
            </a:rPr>
            <a:t>万円上回ったため減少した。</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令和元</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前年度決算余剰金の積立金及び利子積立金が取崩額を上回ったことにより、前年度から</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百万円残高が増加した。</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今後の財政予測により計画的な運用を行う。また、市税をはじめとする自主財源の確保により一層注力していく。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直近</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年においては、基金を取り崩さずに利子収入を積み立てている。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年度に地方債償還のピークを迎える見込みのため、それに備えて毎年度計画的に積立を行う予定である。また、地方債の借入には引き続き十分に注意する。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29,334
28,806
143.69
14,747,904
14,329,262
275,844
8,770,724
19,638,272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％削減する目標を掲げており、老朽化した施設の集約化・複合化を推進している。この取組の効果が表れているため、類似団体と比較して有形固定資産減価償却率が低いと考えられる。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49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51181</xdr:rowOff>
    </xdr:from>
    <xdr:to>
      <xdr:col>23</xdr:col>
      <xdr:colOff>136525</xdr:colOff>
      <xdr:row>28</xdr:row>
      <xdr:rowOff>152781</xdr:rowOff>
    </xdr:to>
    <xdr:sp macro="" textlink="">
      <xdr:nvSpPr>
        <xdr:cNvPr id="79" name="楕円 78"/>
        <xdr:cNvSpPr/>
      </xdr:nvSpPr>
      <xdr:spPr>
        <a:xfrm>
          <a:off x="47117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74058</xdr:rowOff>
    </xdr:from>
    <xdr:ext cx="405111" cy="259045"/>
    <xdr:sp macro="" textlink="">
      <xdr:nvSpPr>
        <xdr:cNvPr id="80" name="有形固定資産減価償却率該当値テキスト"/>
        <xdr:cNvSpPr txBox="1"/>
      </xdr:nvSpPr>
      <xdr:spPr>
        <a:xfrm>
          <a:off x="4813300" y="470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29591</xdr:rowOff>
    </xdr:from>
    <xdr:to>
      <xdr:col>19</xdr:col>
      <xdr:colOff>187325</xdr:colOff>
      <xdr:row>28</xdr:row>
      <xdr:rowOff>131191</xdr:rowOff>
    </xdr:to>
    <xdr:sp macro="" textlink="">
      <xdr:nvSpPr>
        <xdr:cNvPr id="81" name="楕円 80"/>
        <xdr:cNvSpPr/>
      </xdr:nvSpPr>
      <xdr:spPr>
        <a:xfrm>
          <a:off x="4000500" y="48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80391</xdr:rowOff>
    </xdr:from>
    <xdr:to>
      <xdr:col>23</xdr:col>
      <xdr:colOff>85725</xdr:colOff>
      <xdr:row>28</xdr:row>
      <xdr:rowOff>101981</xdr:rowOff>
    </xdr:to>
    <xdr:cxnSp macro="">
      <xdr:nvCxnSpPr>
        <xdr:cNvPr id="82" name="直線コネクタ 81"/>
        <xdr:cNvCxnSpPr/>
      </xdr:nvCxnSpPr>
      <xdr:spPr>
        <a:xfrm>
          <a:off x="4051300" y="488099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38227</xdr:rowOff>
    </xdr:from>
    <xdr:to>
      <xdr:col>15</xdr:col>
      <xdr:colOff>187325</xdr:colOff>
      <xdr:row>28</xdr:row>
      <xdr:rowOff>139827</xdr:rowOff>
    </xdr:to>
    <xdr:sp macro="" textlink="">
      <xdr:nvSpPr>
        <xdr:cNvPr id="83" name="楕円 82"/>
        <xdr:cNvSpPr/>
      </xdr:nvSpPr>
      <xdr:spPr>
        <a:xfrm>
          <a:off x="3238500" y="4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28</xdr:row>
      <xdr:rowOff>89027</xdr:rowOff>
    </xdr:to>
    <xdr:cxnSp macro="">
      <xdr:nvCxnSpPr>
        <xdr:cNvPr id="84" name="直線コネクタ 83"/>
        <xdr:cNvCxnSpPr/>
      </xdr:nvCxnSpPr>
      <xdr:spPr>
        <a:xfrm flipV="1">
          <a:off x="3289300" y="488099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10160</xdr:rowOff>
    </xdr:from>
    <xdr:to>
      <xdr:col>11</xdr:col>
      <xdr:colOff>187325</xdr:colOff>
      <xdr:row>28</xdr:row>
      <xdr:rowOff>111760</xdr:rowOff>
    </xdr:to>
    <xdr:sp macro="" textlink="">
      <xdr:nvSpPr>
        <xdr:cNvPr id="85" name="楕円 84"/>
        <xdr:cNvSpPr/>
      </xdr:nvSpPr>
      <xdr:spPr>
        <a:xfrm>
          <a:off x="2476500" y="48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60960</xdr:rowOff>
    </xdr:from>
    <xdr:to>
      <xdr:col>15</xdr:col>
      <xdr:colOff>136525</xdr:colOff>
      <xdr:row>28</xdr:row>
      <xdr:rowOff>89027</xdr:rowOff>
    </xdr:to>
    <xdr:cxnSp macro="">
      <xdr:nvCxnSpPr>
        <xdr:cNvPr id="86" name="直線コネクタ 85"/>
        <xdr:cNvCxnSpPr/>
      </xdr:nvCxnSpPr>
      <xdr:spPr>
        <a:xfrm>
          <a:off x="2527300" y="486156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2413</xdr:rowOff>
    </xdr:from>
    <xdr:to>
      <xdr:col>7</xdr:col>
      <xdr:colOff>187325</xdr:colOff>
      <xdr:row>27</xdr:row>
      <xdr:rowOff>104013</xdr:rowOff>
    </xdr:to>
    <xdr:sp macro="" textlink="">
      <xdr:nvSpPr>
        <xdr:cNvPr id="87" name="楕円 86"/>
        <xdr:cNvSpPr/>
      </xdr:nvSpPr>
      <xdr:spPr>
        <a:xfrm>
          <a:off x="1714500" y="46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53213</xdr:rowOff>
    </xdr:from>
    <xdr:to>
      <xdr:col>11</xdr:col>
      <xdr:colOff>136525</xdr:colOff>
      <xdr:row>28</xdr:row>
      <xdr:rowOff>60960</xdr:rowOff>
    </xdr:to>
    <xdr:cxnSp macro="">
      <xdr:nvCxnSpPr>
        <xdr:cNvPr id="88" name="直線コネクタ 87"/>
        <xdr:cNvCxnSpPr/>
      </xdr:nvCxnSpPr>
      <xdr:spPr>
        <a:xfrm>
          <a:off x="1765300" y="4682363"/>
          <a:ext cx="762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2" name="n_4aveValue有形固定資産減価償却率"/>
        <xdr:cNvSpPr txBox="1"/>
      </xdr:nvSpPr>
      <xdr:spPr>
        <a:xfrm>
          <a:off x="1562744" y="505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147718</xdr:rowOff>
    </xdr:from>
    <xdr:ext cx="405111" cy="259045"/>
    <xdr:sp macro="" textlink="">
      <xdr:nvSpPr>
        <xdr:cNvPr id="93" name="n_1mainValue有形固定資産減価償却率"/>
        <xdr:cNvSpPr txBox="1"/>
      </xdr:nvSpPr>
      <xdr:spPr>
        <a:xfrm>
          <a:off x="38360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156354</xdr:rowOff>
    </xdr:from>
    <xdr:ext cx="405111" cy="259045"/>
    <xdr:sp macro="" textlink="">
      <xdr:nvSpPr>
        <xdr:cNvPr id="94" name="n_2mainValue有形固定資産減価償却率"/>
        <xdr:cNvSpPr txBox="1"/>
      </xdr:nvSpPr>
      <xdr:spPr>
        <a:xfrm>
          <a:off x="3086744" y="4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128287</xdr:rowOff>
    </xdr:from>
    <xdr:ext cx="405111" cy="259045"/>
    <xdr:sp macro="" textlink="">
      <xdr:nvSpPr>
        <xdr:cNvPr id="95" name="n_3mainValue有形固定資産減価償却率"/>
        <xdr:cNvSpPr txBox="1"/>
      </xdr:nvSpPr>
      <xdr:spPr>
        <a:xfrm>
          <a:off x="2324744" y="458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120540</xdr:rowOff>
    </xdr:from>
    <xdr:ext cx="405111" cy="259045"/>
    <xdr:sp macro="" textlink="">
      <xdr:nvSpPr>
        <xdr:cNvPr id="96" name="n_4mainValue有形固定資産減価償却率"/>
        <xdr:cNvSpPr txBox="1"/>
      </xdr:nvSpPr>
      <xdr:spPr>
        <a:xfrm>
          <a:off x="1562744" y="440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学校や保育園・公民館の複合施設等の大規模な投資的事業と実施してきたこと等により地方債残高が増加しており、将来負担額の増加の一因となっている。これが当該数値が類似団体と比して高い要因と推察する。今後も、地方債残高の減少に努めるとともに、徴収率の向上等により地方税の増収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7" name="フローチャート: 判断 136"/>
        <xdr:cNvSpPr/>
      </xdr:nvSpPr>
      <xdr:spPr>
        <a:xfrm>
          <a:off x="11747500" y="501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129183</xdr:rowOff>
    </xdr:from>
    <xdr:to>
      <xdr:col>76</xdr:col>
      <xdr:colOff>73025</xdr:colOff>
      <xdr:row>31</xdr:row>
      <xdr:rowOff>59333</xdr:rowOff>
    </xdr:to>
    <xdr:sp macro="" textlink="">
      <xdr:nvSpPr>
        <xdr:cNvPr id="143" name="楕円 142"/>
        <xdr:cNvSpPr/>
      </xdr:nvSpPr>
      <xdr:spPr>
        <a:xfrm>
          <a:off x="14744700" y="52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107610</xdr:rowOff>
    </xdr:from>
    <xdr:ext cx="469744" cy="259045"/>
    <xdr:sp macro="" textlink="">
      <xdr:nvSpPr>
        <xdr:cNvPr id="144" name="債務償還比率該当値テキスト"/>
        <xdr:cNvSpPr txBox="1"/>
      </xdr:nvSpPr>
      <xdr:spPr>
        <a:xfrm>
          <a:off x="14846300" y="52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142101</xdr:rowOff>
    </xdr:from>
    <xdr:to>
      <xdr:col>72</xdr:col>
      <xdr:colOff>123825</xdr:colOff>
      <xdr:row>30</xdr:row>
      <xdr:rowOff>72251</xdr:rowOff>
    </xdr:to>
    <xdr:sp macro="" textlink="">
      <xdr:nvSpPr>
        <xdr:cNvPr id="145" name="楕円 144"/>
        <xdr:cNvSpPr/>
      </xdr:nvSpPr>
      <xdr:spPr>
        <a:xfrm>
          <a:off x="14033500" y="51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21451</xdr:rowOff>
    </xdr:from>
    <xdr:to>
      <xdr:col>76</xdr:col>
      <xdr:colOff>22225</xdr:colOff>
      <xdr:row>31</xdr:row>
      <xdr:rowOff>8533</xdr:rowOff>
    </xdr:to>
    <xdr:cxnSp macro="">
      <xdr:nvCxnSpPr>
        <xdr:cNvPr id="146" name="直線コネクタ 145"/>
        <xdr:cNvCxnSpPr/>
      </xdr:nvCxnSpPr>
      <xdr:spPr>
        <a:xfrm>
          <a:off x="14084300" y="5164951"/>
          <a:ext cx="711200" cy="15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108519</xdr:rowOff>
    </xdr:from>
    <xdr:to>
      <xdr:col>68</xdr:col>
      <xdr:colOff>123825</xdr:colOff>
      <xdr:row>31</xdr:row>
      <xdr:rowOff>38669</xdr:rowOff>
    </xdr:to>
    <xdr:sp macro="" textlink="">
      <xdr:nvSpPr>
        <xdr:cNvPr id="147" name="楕円 146"/>
        <xdr:cNvSpPr/>
      </xdr:nvSpPr>
      <xdr:spPr>
        <a:xfrm>
          <a:off x="13271500" y="52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21451</xdr:rowOff>
    </xdr:from>
    <xdr:to>
      <xdr:col>72</xdr:col>
      <xdr:colOff>73025</xdr:colOff>
      <xdr:row>30</xdr:row>
      <xdr:rowOff>159319</xdr:rowOff>
    </xdr:to>
    <xdr:cxnSp macro="">
      <xdr:nvCxnSpPr>
        <xdr:cNvPr id="148" name="直線コネクタ 147"/>
        <xdr:cNvCxnSpPr/>
      </xdr:nvCxnSpPr>
      <xdr:spPr>
        <a:xfrm flipV="1">
          <a:off x="13322300" y="5164951"/>
          <a:ext cx="7620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132576</xdr:rowOff>
    </xdr:from>
    <xdr:to>
      <xdr:col>64</xdr:col>
      <xdr:colOff>123825</xdr:colOff>
      <xdr:row>31</xdr:row>
      <xdr:rowOff>62726</xdr:rowOff>
    </xdr:to>
    <xdr:sp macro="" textlink="">
      <xdr:nvSpPr>
        <xdr:cNvPr id="149" name="楕円 148"/>
        <xdr:cNvSpPr/>
      </xdr:nvSpPr>
      <xdr:spPr>
        <a:xfrm>
          <a:off x="12509500" y="52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159319</xdr:rowOff>
    </xdr:from>
    <xdr:to>
      <xdr:col>68</xdr:col>
      <xdr:colOff>73025</xdr:colOff>
      <xdr:row>31</xdr:row>
      <xdr:rowOff>11926</xdr:rowOff>
    </xdr:to>
    <xdr:cxnSp macro="">
      <xdr:nvCxnSpPr>
        <xdr:cNvPr id="150" name="直線コネクタ 149"/>
        <xdr:cNvCxnSpPr/>
      </xdr:nvCxnSpPr>
      <xdr:spPr>
        <a:xfrm flipV="1">
          <a:off x="12560300" y="5302819"/>
          <a:ext cx="762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129183</xdr:rowOff>
    </xdr:from>
    <xdr:to>
      <xdr:col>60</xdr:col>
      <xdr:colOff>123825</xdr:colOff>
      <xdr:row>31</xdr:row>
      <xdr:rowOff>59333</xdr:rowOff>
    </xdr:to>
    <xdr:sp macro="" textlink="">
      <xdr:nvSpPr>
        <xdr:cNvPr id="151" name="楕円 150"/>
        <xdr:cNvSpPr/>
      </xdr:nvSpPr>
      <xdr:spPr>
        <a:xfrm>
          <a:off x="11747500" y="52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8533</xdr:rowOff>
    </xdr:from>
    <xdr:to>
      <xdr:col>64</xdr:col>
      <xdr:colOff>73025</xdr:colOff>
      <xdr:row>31</xdr:row>
      <xdr:rowOff>11926</xdr:rowOff>
    </xdr:to>
    <xdr:cxnSp macro="">
      <xdr:nvCxnSpPr>
        <xdr:cNvPr id="152" name="直線コネクタ 151"/>
        <xdr:cNvCxnSpPr/>
      </xdr:nvCxnSpPr>
      <xdr:spPr>
        <a:xfrm>
          <a:off x="11798300" y="5323483"/>
          <a:ext cx="762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6" name="n_4aveValue債務償還比率"/>
        <xdr:cNvSpPr txBox="1"/>
      </xdr:nvSpPr>
      <xdr:spPr>
        <a:xfrm>
          <a:off x="11563427" y="479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88778</xdr:rowOff>
    </xdr:from>
    <xdr:ext cx="469744" cy="259045"/>
    <xdr:sp macro="" textlink="">
      <xdr:nvSpPr>
        <xdr:cNvPr id="157" name="n_1mainValue債務償還比率"/>
        <xdr:cNvSpPr txBox="1"/>
      </xdr:nvSpPr>
      <xdr:spPr>
        <a:xfrm>
          <a:off x="13836727" y="4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29796</xdr:rowOff>
    </xdr:from>
    <xdr:ext cx="469744" cy="259045"/>
    <xdr:sp macro="" textlink="">
      <xdr:nvSpPr>
        <xdr:cNvPr id="158" name="n_2mainValue債務償還比率"/>
        <xdr:cNvSpPr txBox="1"/>
      </xdr:nvSpPr>
      <xdr:spPr>
        <a:xfrm>
          <a:off x="13087427" y="534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53853</xdr:rowOff>
    </xdr:from>
    <xdr:ext cx="469744" cy="259045"/>
    <xdr:sp macro="" textlink="">
      <xdr:nvSpPr>
        <xdr:cNvPr id="159" name="n_3mainValue債務償還比率"/>
        <xdr:cNvSpPr txBox="1"/>
      </xdr:nvSpPr>
      <xdr:spPr>
        <a:xfrm>
          <a:off x="12325427" y="536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50460</xdr:rowOff>
    </xdr:from>
    <xdr:ext cx="469744" cy="259045"/>
    <xdr:sp macro="" textlink="">
      <xdr:nvSpPr>
        <xdr:cNvPr id="160" name="n_4mainValue債務償還比率"/>
        <xdr:cNvSpPr txBox="1"/>
      </xdr:nvSpPr>
      <xdr:spPr>
        <a:xfrm>
          <a:off x="11563427" y="536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29,334
28,806
143.69
14,747,904
14,329,262
275,844
8,770,724
19,638,272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79301</xdr:rowOff>
    </xdr:from>
    <xdr:ext cx="405111" cy="259045"/>
    <xdr:sp macro="" textlink="">
      <xdr:nvSpPr>
        <xdr:cNvPr id="75" name="【道路】&#10;有形固定資産減価償却率該当値テキスト"/>
        <xdr:cNvSpPr txBox="1"/>
      </xdr:nvSpPr>
      <xdr:spPr>
        <a:xfrm>
          <a:off x="4673600"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107224</xdr:rowOff>
    </xdr:to>
    <xdr:cxnSp macro="">
      <xdr:nvCxnSpPr>
        <xdr:cNvPr id="77" name="直線コネクタ 76"/>
        <xdr:cNvCxnSpPr/>
      </xdr:nvCxnSpPr>
      <xdr:spPr>
        <a:xfrm>
          <a:off x="3797300" y="65913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76200</xdr:rowOff>
    </xdr:to>
    <xdr:cxnSp macro="">
      <xdr:nvCxnSpPr>
        <xdr:cNvPr id="79" name="直線コネクタ 78"/>
        <xdr:cNvCxnSpPr/>
      </xdr:nvCxnSpPr>
      <xdr:spPr>
        <a:xfrm>
          <a:off x="2908300" y="6574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80" name="楕円 79"/>
        <xdr:cNvSpPr/>
      </xdr:nvSpPr>
      <xdr:spPr>
        <a:xfrm>
          <a:off x="1968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37012</xdr:rowOff>
    </xdr:from>
    <xdr:to>
      <xdr:col>15</xdr:col>
      <xdr:colOff>50800</xdr:colOff>
      <xdr:row>38</xdr:row>
      <xdr:rowOff>59872</xdr:rowOff>
    </xdr:to>
    <xdr:cxnSp macro="">
      <xdr:nvCxnSpPr>
        <xdr:cNvPr id="81" name="直線コネクタ 80"/>
        <xdr:cNvCxnSpPr/>
      </xdr:nvCxnSpPr>
      <xdr:spPr>
        <a:xfrm>
          <a:off x="2019300" y="65521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97246</xdr:rowOff>
    </xdr:from>
    <xdr:to>
      <xdr:col>6</xdr:col>
      <xdr:colOff>38100</xdr:colOff>
      <xdr:row>38</xdr:row>
      <xdr:rowOff>27395</xdr:rowOff>
    </xdr:to>
    <xdr:sp macro="" textlink="">
      <xdr:nvSpPr>
        <xdr:cNvPr id="82" name="楕円 81"/>
        <xdr:cNvSpPr/>
      </xdr:nvSpPr>
      <xdr:spPr>
        <a:xfrm>
          <a:off x="1079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148046</xdr:rowOff>
    </xdr:from>
    <xdr:to>
      <xdr:col>10</xdr:col>
      <xdr:colOff>114300</xdr:colOff>
      <xdr:row>38</xdr:row>
      <xdr:rowOff>37012</xdr:rowOff>
    </xdr:to>
    <xdr:cxnSp macro="">
      <xdr:nvCxnSpPr>
        <xdr:cNvPr id="83" name="直線コネクタ 82"/>
        <xdr:cNvCxnSpPr/>
      </xdr:nvCxnSpPr>
      <xdr:spPr>
        <a:xfrm>
          <a:off x="1130300" y="649169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87" name="n_4aveValue【道路】&#10;有形固定資産減価償却率"/>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8" name="n_1mainValue【道路】&#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9" name="n_2mainValue【道路】&#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90" name="n_3mainValue【道路】&#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43923</xdr:rowOff>
    </xdr:from>
    <xdr:ext cx="405111" cy="259045"/>
    <xdr:sp macro="" textlink="">
      <xdr:nvSpPr>
        <xdr:cNvPr id="91" name="n_4mainValue【道路】&#10;有形固定資産減価償却率"/>
        <xdr:cNvSpPr txBox="1"/>
      </xdr:nvSpPr>
      <xdr:spPr>
        <a:xfrm>
          <a:off x="927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49449</xdr:rowOff>
    </xdr:from>
    <xdr:to>
      <xdr:col>55</xdr:col>
      <xdr:colOff>50800</xdr:colOff>
      <xdr:row>40</xdr:row>
      <xdr:rowOff>151049</xdr:rowOff>
    </xdr:to>
    <xdr:sp macro="" textlink="">
      <xdr:nvSpPr>
        <xdr:cNvPr id="129" name="楕円 128"/>
        <xdr:cNvSpPr/>
      </xdr:nvSpPr>
      <xdr:spPr>
        <a:xfrm>
          <a:off x="10426700" y="690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27876</xdr:rowOff>
    </xdr:from>
    <xdr:ext cx="534377" cy="259045"/>
    <xdr:sp macro="" textlink="">
      <xdr:nvSpPr>
        <xdr:cNvPr id="130" name="【道路】&#10;一人当たり延長該当値テキスト"/>
        <xdr:cNvSpPr txBox="1"/>
      </xdr:nvSpPr>
      <xdr:spPr>
        <a:xfrm>
          <a:off x="10515600" y="68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52604</xdr:rowOff>
    </xdr:from>
    <xdr:to>
      <xdr:col>50</xdr:col>
      <xdr:colOff>165100</xdr:colOff>
      <xdr:row>40</xdr:row>
      <xdr:rowOff>154204</xdr:rowOff>
    </xdr:to>
    <xdr:sp macro="" textlink="">
      <xdr:nvSpPr>
        <xdr:cNvPr id="131" name="楕円 130"/>
        <xdr:cNvSpPr/>
      </xdr:nvSpPr>
      <xdr:spPr>
        <a:xfrm>
          <a:off x="95885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100249</xdr:rowOff>
    </xdr:from>
    <xdr:to>
      <xdr:col>55</xdr:col>
      <xdr:colOff>0</xdr:colOff>
      <xdr:row>40</xdr:row>
      <xdr:rowOff>103404</xdr:rowOff>
    </xdr:to>
    <xdr:cxnSp macro="">
      <xdr:nvCxnSpPr>
        <xdr:cNvPr id="132" name="直線コネクタ 131"/>
        <xdr:cNvCxnSpPr/>
      </xdr:nvCxnSpPr>
      <xdr:spPr>
        <a:xfrm flipV="1">
          <a:off x="9639300" y="6958249"/>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54442</xdr:rowOff>
    </xdr:from>
    <xdr:to>
      <xdr:col>46</xdr:col>
      <xdr:colOff>38100</xdr:colOff>
      <xdr:row>40</xdr:row>
      <xdr:rowOff>156042</xdr:rowOff>
    </xdr:to>
    <xdr:sp macro="" textlink="">
      <xdr:nvSpPr>
        <xdr:cNvPr id="133" name="楕円 132"/>
        <xdr:cNvSpPr/>
      </xdr:nvSpPr>
      <xdr:spPr>
        <a:xfrm>
          <a:off x="8699500" y="69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103404</xdr:rowOff>
    </xdr:from>
    <xdr:to>
      <xdr:col>50</xdr:col>
      <xdr:colOff>114300</xdr:colOff>
      <xdr:row>40</xdr:row>
      <xdr:rowOff>105242</xdr:rowOff>
    </xdr:to>
    <xdr:cxnSp macro="">
      <xdr:nvCxnSpPr>
        <xdr:cNvPr id="134" name="直線コネクタ 133"/>
        <xdr:cNvCxnSpPr/>
      </xdr:nvCxnSpPr>
      <xdr:spPr>
        <a:xfrm flipV="1">
          <a:off x="8750300" y="6961404"/>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56764</xdr:rowOff>
    </xdr:from>
    <xdr:to>
      <xdr:col>41</xdr:col>
      <xdr:colOff>101600</xdr:colOff>
      <xdr:row>40</xdr:row>
      <xdr:rowOff>158364</xdr:rowOff>
    </xdr:to>
    <xdr:sp macro="" textlink="">
      <xdr:nvSpPr>
        <xdr:cNvPr id="135" name="楕円 134"/>
        <xdr:cNvSpPr/>
      </xdr:nvSpPr>
      <xdr:spPr>
        <a:xfrm>
          <a:off x="7810500" y="69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105242</xdr:rowOff>
    </xdr:from>
    <xdr:to>
      <xdr:col>45</xdr:col>
      <xdr:colOff>177800</xdr:colOff>
      <xdr:row>40</xdr:row>
      <xdr:rowOff>107564</xdr:rowOff>
    </xdr:to>
    <xdr:cxnSp macro="">
      <xdr:nvCxnSpPr>
        <xdr:cNvPr id="136" name="直線コネクタ 135"/>
        <xdr:cNvCxnSpPr/>
      </xdr:nvCxnSpPr>
      <xdr:spPr>
        <a:xfrm flipV="1">
          <a:off x="7861300" y="6963242"/>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59077</xdr:rowOff>
    </xdr:from>
    <xdr:to>
      <xdr:col>36</xdr:col>
      <xdr:colOff>165100</xdr:colOff>
      <xdr:row>40</xdr:row>
      <xdr:rowOff>160677</xdr:rowOff>
    </xdr:to>
    <xdr:sp macro="" textlink="">
      <xdr:nvSpPr>
        <xdr:cNvPr id="137" name="楕円 136"/>
        <xdr:cNvSpPr/>
      </xdr:nvSpPr>
      <xdr:spPr>
        <a:xfrm>
          <a:off x="6921500" y="69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107564</xdr:rowOff>
    </xdr:from>
    <xdr:to>
      <xdr:col>41</xdr:col>
      <xdr:colOff>50800</xdr:colOff>
      <xdr:row>40</xdr:row>
      <xdr:rowOff>109877</xdr:rowOff>
    </xdr:to>
    <xdr:cxnSp macro="">
      <xdr:nvCxnSpPr>
        <xdr:cNvPr id="138" name="直線コネクタ 137"/>
        <xdr:cNvCxnSpPr/>
      </xdr:nvCxnSpPr>
      <xdr:spPr>
        <a:xfrm flipV="1">
          <a:off x="6972300" y="6965564"/>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42"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145331</xdr:rowOff>
    </xdr:from>
    <xdr:ext cx="534377" cy="259045"/>
    <xdr:sp macro="" textlink="">
      <xdr:nvSpPr>
        <xdr:cNvPr id="143" name="n_1mainValue【道路】&#10;一人当たり延長"/>
        <xdr:cNvSpPr txBox="1"/>
      </xdr:nvSpPr>
      <xdr:spPr>
        <a:xfrm>
          <a:off x="9359411" y="70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147169</xdr:rowOff>
    </xdr:from>
    <xdr:ext cx="534377" cy="259045"/>
    <xdr:sp macro="" textlink="">
      <xdr:nvSpPr>
        <xdr:cNvPr id="144" name="n_2mainValue【道路】&#10;一人当たり延長"/>
        <xdr:cNvSpPr txBox="1"/>
      </xdr:nvSpPr>
      <xdr:spPr>
        <a:xfrm>
          <a:off x="8483111" y="70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149491</xdr:rowOff>
    </xdr:from>
    <xdr:ext cx="534377" cy="259045"/>
    <xdr:sp macro="" textlink="">
      <xdr:nvSpPr>
        <xdr:cNvPr id="145" name="n_3mainValue【道路】&#10;一人当たり延長"/>
        <xdr:cNvSpPr txBox="1"/>
      </xdr:nvSpPr>
      <xdr:spPr>
        <a:xfrm>
          <a:off x="7594111" y="70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151804</xdr:rowOff>
    </xdr:from>
    <xdr:ext cx="534377" cy="259045"/>
    <xdr:sp macro="" textlink="">
      <xdr:nvSpPr>
        <xdr:cNvPr id="146" name="n_4mainValue【道路】&#10;一人当たり延長"/>
        <xdr:cNvSpPr txBox="1"/>
      </xdr:nvSpPr>
      <xdr:spPr>
        <a:xfrm>
          <a:off x="6705111" y="70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86" name="楕円 185"/>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87" name="【橋りょう・トンネル】&#10;有形固定資産減価償却率該当値テキスト"/>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88" name="楕円 187"/>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66675</xdr:rowOff>
    </xdr:from>
    <xdr:to>
      <xdr:col>24</xdr:col>
      <xdr:colOff>63500</xdr:colOff>
      <xdr:row>59</xdr:row>
      <xdr:rowOff>102870</xdr:rowOff>
    </xdr:to>
    <xdr:cxnSp macro="">
      <xdr:nvCxnSpPr>
        <xdr:cNvPr id="189" name="直線コネクタ 188"/>
        <xdr:cNvCxnSpPr/>
      </xdr:nvCxnSpPr>
      <xdr:spPr>
        <a:xfrm>
          <a:off x="3797300" y="101822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151130</xdr:rowOff>
    </xdr:from>
    <xdr:to>
      <xdr:col>15</xdr:col>
      <xdr:colOff>101600</xdr:colOff>
      <xdr:row>59</xdr:row>
      <xdr:rowOff>81280</xdr:rowOff>
    </xdr:to>
    <xdr:sp macro="" textlink="">
      <xdr:nvSpPr>
        <xdr:cNvPr id="190" name="楕円 189"/>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30480</xdr:rowOff>
    </xdr:from>
    <xdr:to>
      <xdr:col>19</xdr:col>
      <xdr:colOff>177800</xdr:colOff>
      <xdr:row>59</xdr:row>
      <xdr:rowOff>66675</xdr:rowOff>
    </xdr:to>
    <xdr:cxnSp macro="">
      <xdr:nvCxnSpPr>
        <xdr:cNvPr id="191" name="直線コネクタ 190"/>
        <xdr:cNvCxnSpPr/>
      </xdr:nvCxnSpPr>
      <xdr:spPr>
        <a:xfrm>
          <a:off x="2908300" y="10146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92" name="楕円 191"/>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30480</xdr:rowOff>
    </xdr:from>
    <xdr:to>
      <xdr:col>15</xdr:col>
      <xdr:colOff>50800</xdr:colOff>
      <xdr:row>59</xdr:row>
      <xdr:rowOff>74295</xdr:rowOff>
    </xdr:to>
    <xdr:cxnSp macro="">
      <xdr:nvCxnSpPr>
        <xdr:cNvPr id="193" name="直線コネクタ 192"/>
        <xdr:cNvCxnSpPr/>
      </xdr:nvCxnSpPr>
      <xdr:spPr>
        <a:xfrm flipV="1">
          <a:off x="2019300" y="1014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128270</xdr:rowOff>
    </xdr:from>
    <xdr:to>
      <xdr:col>6</xdr:col>
      <xdr:colOff>38100</xdr:colOff>
      <xdr:row>62</xdr:row>
      <xdr:rowOff>58420</xdr:rowOff>
    </xdr:to>
    <xdr:sp macro="" textlink="">
      <xdr:nvSpPr>
        <xdr:cNvPr id="194" name="楕円 193"/>
        <xdr:cNvSpPr/>
      </xdr:nvSpPr>
      <xdr:spPr>
        <a:xfrm>
          <a:off x="107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74295</xdr:rowOff>
    </xdr:from>
    <xdr:to>
      <xdr:col>10</xdr:col>
      <xdr:colOff>114300</xdr:colOff>
      <xdr:row>62</xdr:row>
      <xdr:rowOff>7620</xdr:rowOff>
    </xdr:to>
    <xdr:cxnSp macro="">
      <xdr:nvCxnSpPr>
        <xdr:cNvPr id="195" name="直線コネクタ 194"/>
        <xdr:cNvCxnSpPr/>
      </xdr:nvCxnSpPr>
      <xdr:spPr>
        <a:xfrm flipV="1">
          <a:off x="1130300" y="1018984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199"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200" name="n_1mainValue【橋りょう・トンネ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201" name="n_2mainValue【橋りょう・トンネ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2" name="n_3main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74947</xdr:rowOff>
    </xdr:from>
    <xdr:ext cx="405111" cy="259045"/>
    <xdr:sp macro="" textlink="">
      <xdr:nvSpPr>
        <xdr:cNvPr id="203" name="n_4mainValue【橋りょう・トンネル】&#10;有形固定資産減価償却率"/>
        <xdr:cNvSpPr txBox="1"/>
      </xdr:nvSpPr>
      <xdr:spPr>
        <a:xfrm>
          <a:off x="927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110484</xdr:rowOff>
    </xdr:from>
    <xdr:to>
      <xdr:col>55</xdr:col>
      <xdr:colOff>50800</xdr:colOff>
      <xdr:row>64</xdr:row>
      <xdr:rowOff>40634</xdr:rowOff>
    </xdr:to>
    <xdr:sp macro="" textlink="">
      <xdr:nvSpPr>
        <xdr:cNvPr id="241" name="楕円 240"/>
        <xdr:cNvSpPr/>
      </xdr:nvSpPr>
      <xdr:spPr>
        <a:xfrm>
          <a:off x="10426700" y="109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25411</xdr:rowOff>
    </xdr:from>
    <xdr:ext cx="534377" cy="259045"/>
    <xdr:sp macro="" textlink="">
      <xdr:nvSpPr>
        <xdr:cNvPr id="242" name="【橋りょう・トンネル】&#10;一人当たり有形固定資産（償却資産）額該当値テキスト"/>
        <xdr:cNvSpPr txBox="1"/>
      </xdr:nvSpPr>
      <xdr:spPr>
        <a:xfrm>
          <a:off x="10515600" y="1082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110626</xdr:rowOff>
    </xdr:from>
    <xdr:to>
      <xdr:col>50</xdr:col>
      <xdr:colOff>165100</xdr:colOff>
      <xdr:row>64</xdr:row>
      <xdr:rowOff>40776</xdr:rowOff>
    </xdr:to>
    <xdr:sp macro="" textlink="">
      <xdr:nvSpPr>
        <xdr:cNvPr id="243" name="楕円 242"/>
        <xdr:cNvSpPr/>
      </xdr:nvSpPr>
      <xdr:spPr>
        <a:xfrm>
          <a:off x="9588500" y="109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161284</xdr:rowOff>
    </xdr:from>
    <xdr:to>
      <xdr:col>55</xdr:col>
      <xdr:colOff>0</xdr:colOff>
      <xdr:row>63</xdr:row>
      <xdr:rowOff>161426</xdr:rowOff>
    </xdr:to>
    <xdr:cxnSp macro="">
      <xdr:nvCxnSpPr>
        <xdr:cNvPr id="244" name="直線コネクタ 243"/>
        <xdr:cNvCxnSpPr/>
      </xdr:nvCxnSpPr>
      <xdr:spPr>
        <a:xfrm flipV="1">
          <a:off x="9639300" y="10962634"/>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110724</xdr:rowOff>
    </xdr:from>
    <xdr:to>
      <xdr:col>46</xdr:col>
      <xdr:colOff>38100</xdr:colOff>
      <xdr:row>64</xdr:row>
      <xdr:rowOff>40874</xdr:rowOff>
    </xdr:to>
    <xdr:sp macro="" textlink="">
      <xdr:nvSpPr>
        <xdr:cNvPr id="245" name="楕円 244"/>
        <xdr:cNvSpPr/>
      </xdr:nvSpPr>
      <xdr:spPr>
        <a:xfrm>
          <a:off x="8699500" y="109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161426</xdr:rowOff>
    </xdr:from>
    <xdr:to>
      <xdr:col>50</xdr:col>
      <xdr:colOff>114300</xdr:colOff>
      <xdr:row>63</xdr:row>
      <xdr:rowOff>161524</xdr:rowOff>
    </xdr:to>
    <xdr:cxnSp macro="">
      <xdr:nvCxnSpPr>
        <xdr:cNvPr id="246" name="直線コネクタ 245"/>
        <xdr:cNvCxnSpPr/>
      </xdr:nvCxnSpPr>
      <xdr:spPr>
        <a:xfrm flipV="1">
          <a:off x="8750300" y="1096277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111940</xdr:rowOff>
    </xdr:from>
    <xdr:to>
      <xdr:col>41</xdr:col>
      <xdr:colOff>101600</xdr:colOff>
      <xdr:row>64</xdr:row>
      <xdr:rowOff>42090</xdr:rowOff>
    </xdr:to>
    <xdr:sp macro="" textlink="">
      <xdr:nvSpPr>
        <xdr:cNvPr id="247" name="楕円 246"/>
        <xdr:cNvSpPr/>
      </xdr:nvSpPr>
      <xdr:spPr>
        <a:xfrm>
          <a:off x="7810500" y="109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161524</xdr:rowOff>
    </xdr:from>
    <xdr:to>
      <xdr:col>45</xdr:col>
      <xdr:colOff>177800</xdr:colOff>
      <xdr:row>63</xdr:row>
      <xdr:rowOff>162740</xdr:rowOff>
    </xdr:to>
    <xdr:cxnSp macro="">
      <xdr:nvCxnSpPr>
        <xdr:cNvPr id="248" name="直線コネクタ 247"/>
        <xdr:cNvCxnSpPr/>
      </xdr:nvCxnSpPr>
      <xdr:spPr>
        <a:xfrm flipV="1">
          <a:off x="7861300" y="10962874"/>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115401</xdr:rowOff>
    </xdr:from>
    <xdr:to>
      <xdr:col>36</xdr:col>
      <xdr:colOff>165100</xdr:colOff>
      <xdr:row>64</xdr:row>
      <xdr:rowOff>45551</xdr:rowOff>
    </xdr:to>
    <xdr:sp macro="" textlink="">
      <xdr:nvSpPr>
        <xdr:cNvPr id="249" name="楕円 248"/>
        <xdr:cNvSpPr/>
      </xdr:nvSpPr>
      <xdr:spPr>
        <a:xfrm>
          <a:off x="6921500" y="109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162740</xdr:rowOff>
    </xdr:from>
    <xdr:to>
      <xdr:col>41</xdr:col>
      <xdr:colOff>50800</xdr:colOff>
      <xdr:row>63</xdr:row>
      <xdr:rowOff>166201</xdr:rowOff>
    </xdr:to>
    <xdr:cxnSp macro="">
      <xdr:nvCxnSpPr>
        <xdr:cNvPr id="250" name="直線コネクタ 249"/>
        <xdr:cNvCxnSpPr/>
      </xdr:nvCxnSpPr>
      <xdr:spPr>
        <a:xfrm flipV="1">
          <a:off x="6972300" y="10964090"/>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54"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31903</xdr:rowOff>
    </xdr:from>
    <xdr:ext cx="534377" cy="259045"/>
    <xdr:sp macro="" textlink="">
      <xdr:nvSpPr>
        <xdr:cNvPr id="255" name="n_1mainValue【橋りょう・トンネル】&#10;一人当たり有形固定資産（償却資産）額"/>
        <xdr:cNvSpPr txBox="1"/>
      </xdr:nvSpPr>
      <xdr:spPr>
        <a:xfrm>
          <a:off x="9359411" y="110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32001</xdr:rowOff>
    </xdr:from>
    <xdr:ext cx="534377" cy="259045"/>
    <xdr:sp macro="" textlink="">
      <xdr:nvSpPr>
        <xdr:cNvPr id="256" name="n_2mainValue【橋りょう・トンネル】&#10;一人当たり有形固定資産（償却資産）額"/>
        <xdr:cNvSpPr txBox="1"/>
      </xdr:nvSpPr>
      <xdr:spPr>
        <a:xfrm>
          <a:off x="8483111" y="110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33217</xdr:rowOff>
    </xdr:from>
    <xdr:ext cx="469744" cy="259045"/>
    <xdr:sp macro="" textlink="">
      <xdr:nvSpPr>
        <xdr:cNvPr id="257" name="n_3mainValue【橋りょう・トンネル】&#10;一人当たり有形固定資産（償却資産）額"/>
        <xdr:cNvSpPr txBox="1"/>
      </xdr:nvSpPr>
      <xdr:spPr>
        <a:xfrm>
          <a:off x="7626428" y="110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36678</xdr:rowOff>
    </xdr:from>
    <xdr:ext cx="469744" cy="259045"/>
    <xdr:sp macro="" textlink="">
      <xdr:nvSpPr>
        <xdr:cNvPr id="258" name="n_4mainValue【橋りょう・トンネル】&#10;一人当たり有形固定資産（償却資産）額"/>
        <xdr:cNvSpPr txBox="1"/>
      </xdr:nvSpPr>
      <xdr:spPr>
        <a:xfrm>
          <a:off x="6737428" y="1100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99" name="楕円 298"/>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0" name="【公営住宅】&#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301" name="楕円 300"/>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100964</xdr:rowOff>
    </xdr:to>
    <xdr:cxnSp macro="">
      <xdr:nvCxnSpPr>
        <xdr:cNvPr id="302" name="直線コネクタ 301"/>
        <xdr:cNvCxnSpPr/>
      </xdr:nvCxnSpPr>
      <xdr:spPr>
        <a:xfrm>
          <a:off x="3797300" y="143179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03" name="楕円 302"/>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87630</xdr:rowOff>
    </xdr:to>
    <xdr:cxnSp macro="">
      <xdr:nvCxnSpPr>
        <xdr:cNvPr id="304" name="直線コネクタ 303"/>
        <xdr:cNvCxnSpPr/>
      </xdr:nvCxnSpPr>
      <xdr:spPr>
        <a:xfrm>
          <a:off x="2908300" y="14291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05" name="楕円 304"/>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55245</xdr:rowOff>
    </xdr:from>
    <xdr:to>
      <xdr:col>15</xdr:col>
      <xdr:colOff>50800</xdr:colOff>
      <xdr:row>83</xdr:row>
      <xdr:rowOff>60961</xdr:rowOff>
    </xdr:to>
    <xdr:cxnSp macro="">
      <xdr:nvCxnSpPr>
        <xdr:cNvPr id="306" name="直線コネクタ 305"/>
        <xdr:cNvCxnSpPr/>
      </xdr:nvCxnSpPr>
      <xdr:spPr>
        <a:xfrm>
          <a:off x="2019300" y="14285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07" name="楕円 306"/>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148589</xdr:rowOff>
    </xdr:from>
    <xdr:to>
      <xdr:col>10</xdr:col>
      <xdr:colOff>114300</xdr:colOff>
      <xdr:row>83</xdr:row>
      <xdr:rowOff>55245</xdr:rowOff>
    </xdr:to>
    <xdr:cxnSp macro="">
      <xdr:nvCxnSpPr>
        <xdr:cNvPr id="308" name="直線コネクタ 307"/>
        <xdr:cNvCxnSpPr/>
      </xdr:nvCxnSpPr>
      <xdr:spPr>
        <a:xfrm>
          <a:off x="1130300" y="14036039"/>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2"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313" name="n_1mainValue【公営住宅】&#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4" name="n_2main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315" name="n_3mainValue【公営住宅】&#10;有形固定資産減価償却率"/>
        <xdr:cNvSpPr txBox="1"/>
      </xdr:nvSpPr>
      <xdr:spPr>
        <a:xfrm>
          <a:off x="1816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44466</xdr:rowOff>
    </xdr:from>
    <xdr:ext cx="405111" cy="259045"/>
    <xdr:sp macro="" textlink="">
      <xdr:nvSpPr>
        <xdr:cNvPr id="316" name="n_4mainValue【公営住宅】&#10;有形固定資産減価償却率"/>
        <xdr:cNvSpPr txBox="1"/>
      </xdr:nvSpPr>
      <xdr:spPr>
        <a:xfrm>
          <a:off x="927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76499</xdr:rowOff>
    </xdr:from>
    <xdr:to>
      <xdr:col>55</xdr:col>
      <xdr:colOff>50800</xdr:colOff>
      <xdr:row>86</xdr:row>
      <xdr:rowOff>6649</xdr:rowOff>
    </xdr:to>
    <xdr:sp macro="" textlink="">
      <xdr:nvSpPr>
        <xdr:cNvPr id="354" name="楕円 353"/>
        <xdr:cNvSpPr/>
      </xdr:nvSpPr>
      <xdr:spPr>
        <a:xfrm>
          <a:off x="10426700" y="146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35876</xdr:rowOff>
    </xdr:from>
    <xdr:ext cx="469744" cy="259045"/>
    <xdr:sp macro="" textlink="">
      <xdr:nvSpPr>
        <xdr:cNvPr id="355" name="【公営住宅】&#10;一人当たり面積該当値テキスト"/>
        <xdr:cNvSpPr txBox="1"/>
      </xdr:nvSpPr>
      <xdr:spPr>
        <a:xfrm>
          <a:off x="10515600" y="1443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77643</xdr:rowOff>
    </xdr:from>
    <xdr:to>
      <xdr:col>50</xdr:col>
      <xdr:colOff>165100</xdr:colOff>
      <xdr:row>86</xdr:row>
      <xdr:rowOff>7793</xdr:rowOff>
    </xdr:to>
    <xdr:sp macro="" textlink="">
      <xdr:nvSpPr>
        <xdr:cNvPr id="356" name="楕円 355"/>
        <xdr:cNvSpPr/>
      </xdr:nvSpPr>
      <xdr:spPr>
        <a:xfrm>
          <a:off x="9588500" y="1465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127299</xdr:rowOff>
    </xdr:from>
    <xdr:to>
      <xdr:col>55</xdr:col>
      <xdr:colOff>0</xdr:colOff>
      <xdr:row>85</xdr:row>
      <xdr:rowOff>128443</xdr:rowOff>
    </xdr:to>
    <xdr:cxnSp macro="">
      <xdr:nvCxnSpPr>
        <xdr:cNvPr id="357" name="直線コネクタ 356"/>
        <xdr:cNvCxnSpPr/>
      </xdr:nvCxnSpPr>
      <xdr:spPr>
        <a:xfrm flipV="1">
          <a:off x="9639300" y="1470054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78420</xdr:rowOff>
    </xdr:from>
    <xdr:to>
      <xdr:col>46</xdr:col>
      <xdr:colOff>38100</xdr:colOff>
      <xdr:row>86</xdr:row>
      <xdr:rowOff>8570</xdr:rowOff>
    </xdr:to>
    <xdr:sp macro="" textlink="">
      <xdr:nvSpPr>
        <xdr:cNvPr id="358" name="楕円 357"/>
        <xdr:cNvSpPr/>
      </xdr:nvSpPr>
      <xdr:spPr>
        <a:xfrm>
          <a:off x="8699500" y="146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128443</xdr:rowOff>
    </xdr:from>
    <xdr:to>
      <xdr:col>50</xdr:col>
      <xdr:colOff>114300</xdr:colOff>
      <xdr:row>85</xdr:row>
      <xdr:rowOff>129220</xdr:rowOff>
    </xdr:to>
    <xdr:cxnSp macro="">
      <xdr:nvCxnSpPr>
        <xdr:cNvPr id="359" name="直線コネクタ 358"/>
        <xdr:cNvCxnSpPr/>
      </xdr:nvCxnSpPr>
      <xdr:spPr>
        <a:xfrm flipV="1">
          <a:off x="8750300" y="1470169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79105</xdr:rowOff>
    </xdr:from>
    <xdr:to>
      <xdr:col>41</xdr:col>
      <xdr:colOff>101600</xdr:colOff>
      <xdr:row>86</xdr:row>
      <xdr:rowOff>9255</xdr:rowOff>
    </xdr:to>
    <xdr:sp macro="" textlink="">
      <xdr:nvSpPr>
        <xdr:cNvPr id="360" name="楕円 359"/>
        <xdr:cNvSpPr/>
      </xdr:nvSpPr>
      <xdr:spPr>
        <a:xfrm>
          <a:off x="7810500" y="146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129220</xdr:rowOff>
    </xdr:from>
    <xdr:to>
      <xdr:col>45</xdr:col>
      <xdr:colOff>177800</xdr:colOff>
      <xdr:row>85</xdr:row>
      <xdr:rowOff>129905</xdr:rowOff>
    </xdr:to>
    <xdr:cxnSp macro="">
      <xdr:nvCxnSpPr>
        <xdr:cNvPr id="361" name="直線コネクタ 360"/>
        <xdr:cNvCxnSpPr/>
      </xdr:nvCxnSpPr>
      <xdr:spPr>
        <a:xfrm flipV="1">
          <a:off x="7861300" y="1470247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79792</xdr:rowOff>
    </xdr:from>
    <xdr:to>
      <xdr:col>36</xdr:col>
      <xdr:colOff>165100</xdr:colOff>
      <xdr:row>86</xdr:row>
      <xdr:rowOff>9942</xdr:rowOff>
    </xdr:to>
    <xdr:sp macro="" textlink="">
      <xdr:nvSpPr>
        <xdr:cNvPr id="362" name="楕円 361"/>
        <xdr:cNvSpPr/>
      </xdr:nvSpPr>
      <xdr:spPr>
        <a:xfrm>
          <a:off x="6921500" y="146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129905</xdr:rowOff>
    </xdr:from>
    <xdr:to>
      <xdr:col>41</xdr:col>
      <xdr:colOff>50800</xdr:colOff>
      <xdr:row>85</xdr:row>
      <xdr:rowOff>130592</xdr:rowOff>
    </xdr:to>
    <xdr:cxnSp macro="">
      <xdr:nvCxnSpPr>
        <xdr:cNvPr id="363" name="直線コネクタ 362"/>
        <xdr:cNvCxnSpPr/>
      </xdr:nvCxnSpPr>
      <xdr:spPr>
        <a:xfrm flipV="1">
          <a:off x="6972300" y="1470315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35131</xdr:rowOff>
    </xdr:from>
    <xdr:ext cx="469744" cy="259045"/>
    <xdr:sp macro="" textlink="">
      <xdr:nvSpPr>
        <xdr:cNvPr id="367" name="n_4aveValue【公営住宅】&#10;一人当たり面積"/>
        <xdr:cNvSpPr txBox="1"/>
      </xdr:nvSpPr>
      <xdr:spPr>
        <a:xfrm>
          <a:off x="6737427" y="147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24320</xdr:rowOff>
    </xdr:from>
    <xdr:ext cx="469744" cy="259045"/>
    <xdr:sp macro="" textlink="">
      <xdr:nvSpPr>
        <xdr:cNvPr id="368" name="n_1mainValue【公営住宅】&#10;一人当たり面積"/>
        <xdr:cNvSpPr txBox="1"/>
      </xdr:nvSpPr>
      <xdr:spPr>
        <a:xfrm>
          <a:off x="9391727" y="144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25097</xdr:rowOff>
    </xdr:from>
    <xdr:ext cx="469744" cy="259045"/>
    <xdr:sp macro="" textlink="">
      <xdr:nvSpPr>
        <xdr:cNvPr id="369" name="n_2mainValue【公営住宅】&#10;一人当たり面積"/>
        <xdr:cNvSpPr txBox="1"/>
      </xdr:nvSpPr>
      <xdr:spPr>
        <a:xfrm>
          <a:off x="8515427" y="144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25782</xdr:rowOff>
    </xdr:from>
    <xdr:ext cx="469744" cy="259045"/>
    <xdr:sp macro="" textlink="">
      <xdr:nvSpPr>
        <xdr:cNvPr id="370" name="n_3mainValue【公営住宅】&#10;一人当たり面積"/>
        <xdr:cNvSpPr txBox="1"/>
      </xdr:nvSpPr>
      <xdr:spPr>
        <a:xfrm>
          <a:off x="7626427" y="1442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26469</xdr:rowOff>
    </xdr:from>
    <xdr:ext cx="469744" cy="259045"/>
    <xdr:sp macro="" textlink="">
      <xdr:nvSpPr>
        <xdr:cNvPr id="371" name="n_4mainValue【公営住宅】&#10;一人当たり面積"/>
        <xdr:cNvSpPr txBox="1"/>
      </xdr:nvSpPr>
      <xdr:spPr>
        <a:xfrm>
          <a:off x="6737427" y="1442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2" name="フローチャート: 判断 421"/>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126365</xdr:rowOff>
    </xdr:from>
    <xdr:to>
      <xdr:col>85</xdr:col>
      <xdr:colOff>177800</xdr:colOff>
      <xdr:row>33</xdr:row>
      <xdr:rowOff>56515</xdr:rowOff>
    </xdr:to>
    <xdr:sp macro="" textlink="">
      <xdr:nvSpPr>
        <xdr:cNvPr id="428" name="楕円 427"/>
        <xdr:cNvSpPr/>
      </xdr:nvSpPr>
      <xdr:spPr>
        <a:xfrm>
          <a:off x="162687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79392</xdr:rowOff>
    </xdr:from>
    <xdr:ext cx="405111" cy="259045"/>
    <xdr:sp macro="" textlink="">
      <xdr:nvSpPr>
        <xdr:cNvPr id="429" name="【認定こども園・幼稚園・保育所】&#10;有形固定資産減価償却率該当値テキスト"/>
        <xdr:cNvSpPr txBox="1"/>
      </xdr:nvSpPr>
      <xdr:spPr>
        <a:xfrm>
          <a:off x="16357600" y="556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67310</xdr:rowOff>
    </xdr:from>
    <xdr:to>
      <xdr:col>81</xdr:col>
      <xdr:colOff>101600</xdr:colOff>
      <xdr:row>32</xdr:row>
      <xdr:rowOff>168910</xdr:rowOff>
    </xdr:to>
    <xdr:sp macro="" textlink="">
      <xdr:nvSpPr>
        <xdr:cNvPr id="430" name="楕円 429"/>
        <xdr:cNvSpPr/>
      </xdr:nvSpPr>
      <xdr:spPr>
        <a:xfrm>
          <a:off x="15430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118110</xdr:rowOff>
    </xdr:from>
    <xdr:to>
      <xdr:col>85</xdr:col>
      <xdr:colOff>127000</xdr:colOff>
      <xdr:row>33</xdr:row>
      <xdr:rowOff>5715</xdr:rowOff>
    </xdr:to>
    <xdr:cxnSp macro="">
      <xdr:nvCxnSpPr>
        <xdr:cNvPr id="431" name="直線コネクタ 430"/>
        <xdr:cNvCxnSpPr/>
      </xdr:nvCxnSpPr>
      <xdr:spPr>
        <a:xfrm>
          <a:off x="15481300" y="56045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160655</xdr:rowOff>
    </xdr:from>
    <xdr:to>
      <xdr:col>76</xdr:col>
      <xdr:colOff>165100</xdr:colOff>
      <xdr:row>36</xdr:row>
      <xdr:rowOff>90805</xdr:rowOff>
    </xdr:to>
    <xdr:sp macro="" textlink="">
      <xdr:nvSpPr>
        <xdr:cNvPr id="432" name="楕円 431"/>
        <xdr:cNvSpPr/>
      </xdr:nvSpPr>
      <xdr:spPr>
        <a:xfrm>
          <a:off x="14541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118110</xdr:rowOff>
    </xdr:from>
    <xdr:to>
      <xdr:col>81</xdr:col>
      <xdr:colOff>50800</xdr:colOff>
      <xdr:row>36</xdr:row>
      <xdr:rowOff>40005</xdr:rowOff>
    </xdr:to>
    <xdr:cxnSp macro="">
      <xdr:nvCxnSpPr>
        <xdr:cNvPr id="433" name="直線コネクタ 432"/>
        <xdr:cNvCxnSpPr/>
      </xdr:nvCxnSpPr>
      <xdr:spPr>
        <a:xfrm flipV="1">
          <a:off x="14592300" y="5604510"/>
          <a:ext cx="889000" cy="6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97790</xdr:rowOff>
    </xdr:from>
    <xdr:to>
      <xdr:col>72</xdr:col>
      <xdr:colOff>38100</xdr:colOff>
      <xdr:row>36</xdr:row>
      <xdr:rowOff>27940</xdr:rowOff>
    </xdr:to>
    <xdr:sp macro="" textlink="">
      <xdr:nvSpPr>
        <xdr:cNvPr id="434" name="楕円 433"/>
        <xdr:cNvSpPr/>
      </xdr:nvSpPr>
      <xdr:spPr>
        <a:xfrm>
          <a:off x="13652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148590</xdr:rowOff>
    </xdr:from>
    <xdr:to>
      <xdr:col>76</xdr:col>
      <xdr:colOff>114300</xdr:colOff>
      <xdr:row>36</xdr:row>
      <xdr:rowOff>40005</xdr:rowOff>
    </xdr:to>
    <xdr:cxnSp macro="">
      <xdr:nvCxnSpPr>
        <xdr:cNvPr id="435" name="直線コネクタ 434"/>
        <xdr:cNvCxnSpPr/>
      </xdr:nvCxnSpPr>
      <xdr:spPr>
        <a:xfrm>
          <a:off x="13703300" y="61493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29210</xdr:rowOff>
    </xdr:from>
    <xdr:to>
      <xdr:col>67</xdr:col>
      <xdr:colOff>101600</xdr:colOff>
      <xdr:row>34</xdr:row>
      <xdr:rowOff>130810</xdr:rowOff>
    </xdr:to>
    <xdr:sp macro="" textlink="">
      <xdr:nvSpPr>
        <xdr:cNvPr id="436" name="楕円 435"/>
        <xdr:cNvSpPr/>
      </xdr:nvSpPr>
      <xdr:spPr>
        <a:xfrm>
          <a:off x="12763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80010</xdr:rowOff>
    </xdr:from>
    <xdr:to>
      <xdr:col>71</xdr:col>
      <xdr:colOff>177800</xdr:colOff>
      <xdr:row>35</xdr:row>
      <xdr:rowOff>148590</xdr:rowOff>
    </xdr:to>
    <xdr:cxnSp macro="">
      <xdr:nvCxnSpPr>
        <xdr:cNvPr id="437" name="直線コネクタ 436"/>
        <xdr:cNvCxnSpPr/>
      </xdr:nvCxnSpPr>
      <xdr:spPr>
        <a:xfrm>
          <a:off x="12814300" y="59093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3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0"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441"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13987</xdr:rowOff>
    </xdr:from>
    <xdr:ext cx="405111" cy="259045"/>
    <xdr:sp macro="" textlink="">
      <xdr:nvSpPr>
        <xdr:cNvPr id="442" name="n_1mainValue【認定こども園・幼稚園・保育所】&#10;有形固定資産減価償却率"/>
        <xdr:cNvSpPr txBox="1"/>
      </xdr:nvSpPr>
      <xdr:spPr>
        <a:xfrm>
          <a:off x="15266044" y="53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107332</xdr:rowOff>
    </xdr:from>
    <xdr:ext cx="405111" cy="259045"/>
    <xdr:sp macro="" textlink="">
      <xdr:nvSpPr>
        <xdr:cNvPr id="443" name="n_2mainValue【認定こども園・幼稚園・保育所】&#10;有形固定資産減価償却率"/>
        <xdr:cNvSpPr txBox="1"/>
      </xdr:nvSpPr>
      <xdr:spPr>
        <a:xfrm>
          <a:off x="14389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44467</xdr:rowOff>
    </xdr:from>
    <xdr:ext cx="405111" cy="259045"/>
    <xdr:sp macro="" textlink="">
      <xdr:nvSpPr>
        <xdr:cNvPr id="444" name="n_3mainValue【認定こども園・幼稚園・保育所】&#10;有形固定資産減価償却率"/>
        <xdr:cNvSpPr txBox="1"/>
      </xdr:nvSpPr>
      <xdr:spPr>
        <a:xfrm>
          <a:off x="13500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147337</xdr:rowOff>
    </xdr:from>
    <xdr:ext cx="405111" cy="259045"/>
    <xdr:sp macro="" textlink="">
      <xdr:nvSpPr>
        <xdr:cNvPr id="445" name="n_4mainValue【認定こども園・幼稚園・保育所】&#10;有形固定資産減価償却率"/>
        <xdr:cNvSpPr txBox="1"/>
      </xdr:nvSpPr>
      <xdr:spPr>
        <a:xfrm>
          <a:off x="126117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77" name="フローチャート: 判断 476"/>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125984</xdr:rowOff>
    </xdr:from>
    <xdr:to>
      <xdr:col>116</xdr:col>
      <xdr:colOff>114300</xdr:colOff>
      <xdr:row>40</xdr:row>
      <xdr:rowOff>56134</xdr:rowOff>
    </xdr:to>
    <xdr:sp macro="" textlink="">
      <xdr:nvSpPr>
        <xdr:cNvPr id="483" name="楕円 482"/>
        <xdr:cNvSpPr/>
      </xdr:nvSpPr>
      <xdr:spPr>
        <a:xfrm>
          <a:off x="22110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104411</xdr:rowOff>
    </xdr:from>
    <xdr:ext cx="469744" cy="259045"/>
    <xdr:sp macro="" textlink="">
      <xdr:nvSpPr>
        <xdr:cNvPr id="484" name="【認定こども園・幼稚園・保育所】&#10;一人当たり面積該当値テキスト"/>
        <xdr:cNvSpPr txBox="1"/>
      </xdr:nvSpPr>
      <xdr:spPr>
        <a:xfrm>
          <a:off x="22199600"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130556</xdr:rowOff>
    </xdr:from>
    <xdr:to>
      <xdr:col>112</xdr:col>
      <xdr:colOff>38100</xdr:colOff>
      <xdr:row>40</xdr:row>
      <xdr:rowOff>60706</xdr:rowOff>
    </xdr:to>
    <xdr:sp macro="" textlink="">
      <xdr:nvSpPr>
        <xdr:cNvPr id="485" name="楕円 484"/>
        <xdr:cNvSpPr/>
      </xdr:nvSpPr>
      <xdr:spPr>
        <a:xfrm>
          <a:off x="21272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xdr:rowOff>
    </xdr:from>
    <xdr:to>
      <xdr:col>116</xdr:col>
      <xdr:colOff>63500</xdr:colOff>
      <xdr:row>40</xdr:row>
      <xdr:rowOff>9906</xdr:rowOff>
    </xdr:to>
    <xdr:cxnSp macro="">
      <xdr:nvCxnSpPr>
        <xdr:cNvPr id="486" name="直線コネクタ 485"/>
        <xdr:cNvCxnSpPr/>
      </xdr:nvCxnSpPr>
      <xdr:spPr>
        <a:xfrm flipV="1">
          <a:off x="21323300" y="68633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75692</xdr:rowOff>
    </xdr:from>
    <xdr:to>
      <xdr:col>107</xdr:col>
      <xdr:colOff>101600</xdr:colOff>
      <xdr:row>40</xdr:row>
      <xdr:rowOff>5842</xdr:rowOff>
    </xdr:to>
    <xdr:sp macro="" textlink="">
      <xdr:nvSpPr>
        <xdr:cNvPr id="487" name="楕円 486"/>
        <xdr:cNvSpPr/>
      </xdr:nvSpPr>
      <xdr:spPr>
        <a:xfrm>
          <a:off x="20383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126492</xdr:rowOff>
    </xdr:from>
    <xdr:to>
      <xdr:col>111</xdr:col>
      <xdr:colOff>177800</xdr:colOff>
      <xdr:row>40</xdr:row>
      <xdr:rowOff>9906</xdr:rowOff>
    </xdr:to>
    <xdr:cxnSp macro="">
      <xdr:nvCxnSpPr>
        <xdr:cNvPr id="488" name="直線コネクタ 487"/>
        <xdr:cNvCxnSpPr/>
      </xdr:nvCxnSpPr>
      <xdr:spPr>
        <a:xfrm>
          <a:off x="20434300" y="681304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89" name="楕円 488"/>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126492</xdr:rowOff>
    </xdr:to>
    <xdr:cxnSp macro="">
      <xdr:nvCxnSpPr>
        <xdr:cNvPr id="490" name="直線コネクタ 489"/>
        <xdr:cNvCxnSpPr/>
      </xdr:nvCxnSpPr>
      <xdr:spPr>
        <a:xfrm>
          <a:off x="19545300" y="681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66548</xdr:rowOff>
    </xdr:from>
    <xdr:to>
      <xdr:col>98</xdr:col>
      <xdr:colOff>38100</xdr:colOff>
      <xdr:row>39</xdr:row>
      <xdr:rowOff>168148</xdr:rowOff>
    </xdr:to>
    <xdr:sp macro="" textlink="">
      <xdr:nvSpPr>
        <xdr:cNvPr id="491" name="楕円 490"/>
        <xdr:cNvSpPr/>
      </xdr:nvSpPr>
      <xdr:spPr>
        <a:xfrm>
          <a:off x="18605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117348</xdr:rowOff>
    </xdr:from>
    <xdr:to>
      <xdr:col>102</xdr:col>
      <xdr:colOff>114300</xdr:colOff>
      <xdr:row>39</xdr:row>
      <xdr:rowOff>124206</xdr:rowOff>
    </xdr:to>
    <xdr:cxnSp macro="">
      <xdr:nvCxnSpPr>
        <xdr:cNvPr id="492" name="直線コネクタ 491"/>
        <xdr:cNvCxnSpPr/>
      </xdr:nvCxnSpPr>
      <xdr:spPr>
        <a:xfrm>
          <a:off x="18656300" y="68038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96"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51833</xdr:rowOff>
    </xdr:from>
    <xdr:ext cx="469744" cy="259045"/>
    <xdr:sp macro="" textlink="">
      <xdr:nvSpPr>
        <xdr:cNvPr id="497" name="n_1mainValue【認定こども園・幼稚園・保育所】&#10;一人当たり面積"/>
        <xdr:cNvSpPr txBox="1"/>
      </xdr:nvSpPr>
      <xdr:spPr>
        <a:xfrm>
          <a:off x="210757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168419</xdr:rowOff>
    </xdr:from>
    <xdr:ext cx="469744" cy="259045"/>
    <xdr:sp macro="" textlink="">
      <xdr:nvSpPr>
        <xdr:cNvPr id="498" name="n_2mainValue【認定こども園・幼稚園・保育所】&#10;一人当たり面積"/>
        <xdr:cNvSpPr txBox="1"/>
      </xdr:nvSpPr>
      <xdr:spPr>
        <a:xfrm>
          <a:off x="20199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166133</xdr:rowOff>
    </xdr:from>
    <xdr:ext cx="469744" cy="259045"/>
    <xdr:sp macro="" textlink="">
      <xdr:nvSpPr>
        <xdr:cNvPr id="499" name="n_3mainValue【認定こども園・幼稚園・保育所】&#10;一人当たり面積"/>
        <xdr:cNvSpPr txBox="1"/>
      </xdr:nvSpPr>
      <xdr:spPr>
        <a:xfrm>
          <a:off x="19310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159275</xdr:rowOff>
    </xdr:from>
    <xdr:ext cx="469744" cy="259045"/>
    <xdr:sp macro="" textlink="">
      <xdr:nvSpPr>
        <xdr:cNvPr id="500" name="n_4mainValue【認定こども園・幼稚園・保育所】&#10;一人当たり面積"/>
        <xdr:cNvSpPr txBox="1"/>
      </xdr:nvSpPr>
      <xdr:spPr>
        <a:xfrm>
          <a:off x="18421427"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35" name="フローチャート: 判断 534"/>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27305</xdr:rowOff>
    </xdr:from>
    <xdr:to>
      <xdr:col>85</xdr:col>
      <xdr:colOff>177800</xdr:colOff>
      <xdr:row>58</xdr:row>
      <xdr:rowOff>128905</xdr:rowOff>
    </xdr:to>
    <xdr:sp macro="" textlink="">
      <xdr:nvSpPr>
        <xdr:cNvPr id="541" name="楕円 540"/>
        <xdr:cNvSpPr/>
      </xdr:nvSpPr>
      <xdr:spPr>
        <a:xfrm>
          <a:off x="16268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50182</xdr:rowOff>
    </xdr:from>
    <xdr:ext cx="405111" cy="259045"/>
    <xdr:sp macro="" textlink="">
      <xdr:nvSpPr>
        <xdr:cNvPr id="542" name="【学校施設】&#10;有形固定資産減価償却率該当値テキスト"/>
        <xdr:cNvSpPr txBox="1"/>
      </xdr:nvSpPr>
      <xdr:spPr>
        <a:xfrm>
          <a:off x="16357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43" name="楕円 542"/>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78105</xdr:rowOff>
    </xdr:to>
    <xdr:cxnSp macro="">
      <xdr:nvCxnSpPr>
        <xdr:cNvPr id="544" name="直線コネクタ 543"/>
        <xdr:cNvCxnSpPr/>
      </xdr:nvCxnSpPr>
      <xdr:spPr>
        <a:xfrm>
          <a:off x="15481300" y="99783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34925</xdr:rowOff>
    </xdr:from>
    <xdr:to>
      <xdr:col>76</xdr:col>
      <xdr:colOff>165100</xdr:colOff>
      <xdr:row>58</xdr:row>
      <xdr:rowOff>136525</xdr:rowOff>
    </xdr:to>
    <xdr:sp macro="" textlink="">
      <xdr:nvSpPr>
        <xdr:cNvPr id="545" name="楕円 544"/>
        <xdr:cNvSpPr/>
      </xdr:nvSpPr>
      <xdr:spPr>
        <a:xfrm>
          <a:off x="14541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85725</xdr:rowOff>
    </xdr:to>
    <xdr:cxnSp macro="">
      <xdr:nvCxnSpPr>
        <xdr:cNvPr id="546" name="直線コネクタ 545"/>
        <xdr:cNvCxnSpPr/>
      </xdr:nvCxnSpPr>
      <xdr:spPr>
        <a:xfrm flipV="1">
          <a:off x="14592300" y="99783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547" name="楕円 546"/>
        <xdr:cNvSpPr/>
      </xdr:nvSpPr>
      <xdr:spPr>
        <a:xfrm>
          <a:off x="1365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85725</xdr:rowOff>
    </xdr:to>
    <xdr:cxnSp macro="">
      <xdr:nvCxnSpPr>
        <xdr:cNvPr id="548" name="直線コネクタ 547"/>
        <xdr:cNvCxnSpPr/>
      </xdr:nvCxnSpPr>
      <xdr:spPr>
        <a:xfrm>
          <a:off x="13703300" y="99860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156845</xdr:rowOff>
    </xdr:from>
    <xdr:to>
      <xdr:col>67</xdr:col>
      <xdr:colOff>101600</xdr:colOff>
      <xdr:row>57</xdr:row>
      <xdr:rowOff>86995</xdr:rowOff>
    </xdr:to>
    <xdr:sp macro="" textlink="">
      <xdr:nvSpPr>
        <xdr:cNvPr id="549" name="楕円 548"/>
        <xdr:cNvSpPr/>
      </xdr:nvSpPr>
      <xdr:spPr>
        <a:xfrm>
          <a:off x="12763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36195</xdr:rowOff>
    </xdr:from>
    <xdr:to>
      <xdr:col>71</xdr:col>
      <xdr:colOff>177800</xdr:colOff>
      <xdr:row>58</xdr:row>
      <xdr:rowOff>41910</xdr:rowOff>
    </xdr:to>
    <xdr:cxnSp macro="">
      <xdr:nvCxnSpPr>
        <xdr:cNvPr id="550" name="直線コネクタ 549"/>
        <xdr:cNvCxnSpPr/>
      </xdr:nvCxnSpPr>
      <xdr:spPr>
        <a:xfrm>
          <a:off x="12814300" y="980884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17162</xdr:rowOff>
    </xdr:from>
    <xdr:ext cx="405111" cy="259045"/>
    <xdr:sp macro="" textlink="">
      <xdr:nvSpPr>
        <xdr:cNvPr id="554" name="n_4aveValue【学校施設】&#10;有形固定資産減価償却率"/>
        <xdr:cNvSpPr txBox="1"/>
      </xdr:nvSpPr>
      <xdr:spPr>
        <a:xfrm>
          <a:off x="12611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555" name="n_1main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153052</xdr:rowOff>
    </xdr:from>
    <xdr:ext cx="405111" cy="259045"/>
    <xdr:sp macro="" textlink="">
      <xdr:nvSpPr>
        <xdr:cNvPr id="556" name="n_2mainValue【学校施設】&#10;有形固定資産減価償却率"/>
        <xdr:cNvSpPr txBox="1"/>
      </xdr:nvSpPr>
      <xdr:spPr>
        <a:xfrm>
          <a:off x="14389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557" name="n_3mainValue【学校施設】&#10;有形固定資産減価償却率"/>
        <xdr:cNvSpPr txBox="1"/>
      </xdr:nvSpPr>
      <xdr:spPr>
        <a:xfrm>
          <a:off x="13500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103522</xdr:rowOff>
    </xdr:from>
    <xdr:ext cx="405111" cy="259045"/>
    <xdr:sp macro="" textlink="">
      <xdr:nvSpPr>
        <xdr:cNvPr id="558" name="n_4mainValue【学校施設】&#10;有形固定資産減価償却率"/>
        <xdr:cNvSpPr txBox="1"/>
      </xdr:nvSpPr>
      <xdr:spPr>
        <a:xfrm>
          <a:off x="12611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92" name="フローチャート: 判断 591"/>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31115</xdr:rowOff>
    </xdr:from>
    <xdr:to>
      <xdr:col>116</xdr:col>
      <xdr:colOff>114300</xdr:colOff>
      <xdr:row>62</xdr:row>
      <xdr:rowOff>132715</xdr:rowOff>
    </xdr:to>
    <xdr:sp macro="" textlink="">
      <xdr:nvSpPr>
        <xdr:cNvPr id="598" name="楕円 597"/>
        <xdr:cNvSpPr/>
      </xdr:nvSpPr>
      <xdr:spPr>
        <a:xfrm>
          <a:off x="22110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117492</xdr:rowOff>
    </xdr:from>
    <xdr:ext cx="469744" cy="259045"/>
    <xdr:sp macro="" textlink="">
      <xdr:nvSpPr>
        <xdr:cNvPr id="599" name="【学校施設】&#10;一人当たり面積該当値テキスト"/>
        <xdr:cNvSpPr txBox="1"/>
      </xdr:nvSpPr>
      <xdr:spPr>
        <a:xfrm>
          <a:off x="22199600" y="105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35687</xdr:rowOff>
    </xdr:from>
    <xdr:to>
      <xdr:col>112</xdr:col>
      <xdr:colOff>38100</xdr:colOff>
      <xdr:row>62</xdr:row>
      <xdr:rowOff>137287</xdr:rowOff>
    </xdr:to>
    <xdr:sp macro="" textlink="">
      <xdr:nvSpPr>
        <xdr:cNvPr id="600" name="楕円 599"/>
        <xdr:cNvSpPr/>
      </xdr:nvSpPr>
      <xdr:spPr>
        <a:xfrm>
          <a:off x="21272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81915</xdr:rowOff>
    </xdr:from>
    <xdr:to>
      <xdr:col>116</xdr:col>
      <xdr:colOff>63500</xdr:colOff>
      <xdr:row>62</xdr:row>
      <xdr:rowOff>86487</xdr:rowOff>
    </xdr:to>
    <xdr:cxnSp macro="">
      <xdr:nvCxnSpPr>
        <xdr:cNvPr id="601" name="直線コネクタ 600"/>
        <xdr:cNvCxnSpPr/>
      </xdr:nvCxnSpPr>
      <xdr:spPr>
        <a:xfrm flipV="1">
          <a:off x="21323300" y="107118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38926</xdr:rowOff>
    </xdr:from>
    <xdr:to>
      <xdr:col>107</xdr:col>
      <xdr:colOff>101600</xdr:colOff>
      <xdr:row>62</xdr:row>
      <xdr:rowOff>140526</xdr:rowOff>
    </xdr:to>
    <xdr:sp macro="" textlink="">
      <xdr:nvSpPr>
        <xdr:cNvPr id="602" name="楕円 601"/>
        <xdr:cNvSpPr/>
      </xdr:nvSpPr>
      <xdr:spPr>
        <a:xfrm>
          <a:off x="203835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86487</xdr:rowOff>
    </xdr:from>
    <xdr:to>
      <xdr:col>111</xdr:col>
      <xdr:colOff>177800</xdr:colOff>
      <xdr:row>62</xdr:row>
      <xdr:rowOff>89726</xdr:rowOff>
    </xdr:to>
    <xdr:cxnSp macro="">
      <xdr:nvCxnSpPr>
        <xdr:cNvPr id="603" name="直線コネクタ 602"/>
        <xdr:cNvCxnSpPr/>
      </xdr:nvCxnSpPr>
      <xdr:spPr>
        <a:xfrm flipV="1">
          <a:off x="20434300" y="1071638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38926</xdr:rowOff>
    </xdr:from>
    <xdr:to>
      <xdr:col>102</xdr:col>
      <xdr:colOff>165100</xdr:colOff>
      <xdr:row>62</xdr:row>
      <xdr:rowOff>140526</xdr:rowOff>
    </xdr:to>
    <xdr:sp macro="" textlink="">
      <xdr:nvSpPr>
        <xdr:cNvPr id="604" name="楕円 603"/>
        <xdr:cNvSpPr/>
      </xdr:nvSpPr>
      <xdr:spPr>
        <a:xfrm>
          <a:off x="194945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89726</xdr:rowOff>
    </xdr:from>
    <xdr:to>
      <xdr:col>107</xdr:col>
      <xdr:colOff>50800</xdr:colOff>
      <xdr:row>62</xdr:row>
      <xdr:rowOff>89726</xdr:rowOff>
    </xdr:to>
    <xdr:cxnSp macro="">
      <xdr:nvCxnSpPr>
        <xdr:cNvPr id="605" name="直線コネクタ 604"/>
        <xdr:cNvCxnSpPr/>
      </xdr:nvCxnSpPr>
      <xdr:spPr>
        <a:xfrm>
          <a:off x="19545300" y="10719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46355</xdr:rowOff>
    </xdr:from>
    <xdr:to>
      <xdr:col>98</xdr:col>
      <xdr:colOff>38100</xdr:colOff>
      <xdr:row>62</xdr:row>
      <xdr:rowOff>147955</xdr:rowOff>
    </xdr:to>
    <xdr:sp macro="" textlink="">
      <xdr:nvSpPr>
        <xdr:cNvPr id="606" name="楕円 605"/>
        <xdr:cNvSpPr/>
      </xdr:nvSpPr>
      <xdr:spPr>
        <a:xfrm>
          <a:off x="18605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89726</xdr:rowOff>
    </xdr:from>
    <xdr:to>
      <xdr:col>102</xdr:col>
      <xdr:colOff>114300</xdr:colOff>
      <xdr:row>62</xdr:row>
      <xdr:rowOff>97155</xdr:rowOff>
    </xdr:to>
    <xdr:cxnSp macro="">
      <xdr:nvCxnSpPr>
        <xdr:cNvPr id="607" name="直線コネクタ 606"/>
        <xdr:cNvCxnSpPr/>
      </xdr:nvCxnSpPr>
      <xdr:spPr>
        <a:xfrm flipV="1">
          <a:off x="18656300" y="1071962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611"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128414</xdr:rowOff>
    </xdr:from>
    <xdr:ext cx="469744" cy="259045"/>
    <xdr:sp macro="" textlink="">
      <xdr:nvSpPr>
        <xdr:cNvPr id="612" name="n_1mainValue【学校施設】&#10;一人当たり面積"/>
        <xdr:cNvSpPr txBox="1"/>
      </xdr:nvSpPr>
      <xdr:spPr>
        <a:xfrm>
          <a:off x="21075727" y="107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131653</xdr:rowOff>
    </xdr:from>
    <xdr:ext cx="469744" cy="259045"/>
    <xdr:sp macro="" textlink="">
      <xdr:nvSpPr>
        <xdr:cNvPr id="613" name="n_2mainValue【学校施設】&#10;一人当たり面積"/>
        <xdr:cNvSpPr txBox="1"/>
      </xdr:nvSpPr>
      <xdr:spPr>
        <a:xfrm>
          <a:off x="20199427" y="107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131653</xdr:rowOff>
    </xdr:from>
    <xdr:ext cx="469744" cy="259045"/>
    <xdr:sp macro="" textlink="">
      <xdr:nvSpPr>
        <xdr:cNvPr id="614" name="n_3mainValue【学校施設】&#10;一人当たり面積"/>
        <xdr:cNvSpPr txBox="1"/>
      </xdr:nvSpPr>
      <xdr:spPr>
        <a:xfrm>
          <a:off x="19310427" y="107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139082</xdr:rowOff>
    </xdr:from>
    <xdr:ext cx="469744" cy="259045"/>
    <xdr:sp macro="" textlink="">
      <xdr:nvSpPr>
        <xdr:cNvPr id="615" name="n_4mainValue【学校施設】&#10;一人当たり面積"/>
        <xdr:cNvSpPr txBox="1"/>
      </xdr:nvSpPr>
      <xdr:spPr>
        <a:xfrm>
          <a:off x="18421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1" name="フローチャート: 判断 65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57" name="楕円 656"/>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96356</xdr:rowOff>
    </xdr:from>
    <xdr:ext cx="405111" cy="259045"/>
    <xdr:sp macro="" textlink="">
      <xdr:nvSpPr>
        <xdr:cNvPr id="658" name="【児童館】&#10;有形固定資産減価償却率該当値テキスト"/>
        <xdr:cNvSpPr txBox="1"/>
      </xdr:nvSpPr>
      <xdr:spPr>
        <a:xfrm>
          <a:off x="16357600"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75474</xdr:rowOff>
    </xdr:from>
    <xdr:to>
      <xdr:col>81</xdr:col>
      <xdr:colOff>101600</xdr:colOff>
      <xdr:row>83</xdr:row>
      <xdr:rowOff>5624</xdr:rowOff>
    </xdr:to>
    <xdr:sp macro="" textlink="">
      <xdr:nvSpPr>
        <xdr:cNvPr id="659" name="楕円 658"/>
        <xdr:cNvSpPr/>
      </xdr:nvSpPr>
      <xdr:spPr>
        <a:xfrm>
          <a:off x="15430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82</xdr:row>
      <xdr:rowOff>168729</xdr:rowOff>
    </xdr:to>
    <xdr:cxnSp macro="">
      <xdr:nvCxnSpPr>
        <xdr:cNvPr id="660" name="直線コネクタ 659"/>
        <xdr:cNvCxnSpPr/>
      </xdr:nvCxnSpPr>
      <xdr:spPr>
        <a:xfrm>
          <a:off x="15481300" y="141851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661" name="楕円 660"/>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126274</xdr:rowOff>
    </xdr:to>
    <xdr:cxnSp macro="">
      <xdr:nvCxnSpPr>
        <xdr:cNvPr id="662" name="直線コネクタ 661"/>
        <xdr:cNvCxnSpPr/>
      </xdr:nvCxnSpPr>
      <xdr:spPr>
        <a:xfrm>
          <a:off x="14592300" y="141427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663" name="楕円 662"/>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83820</xdr:rowOff>
    </xdr:to>
    <xdr:cxnSp macro="">
      <xdr:nvCxnSpPr>
        <xdr:cNvPr id="664" name="直線コネクタ 663"/>
        <xdr:cNvCxnSpPr/>
      </xdr:nvCxnSpPr>
      <xdr:spPr>
        <a:xfrm>
          <a:off x="13703300" y="141002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158750</xdr:rowOff>
    </xdr:from>
    <xdr:to>
      <xdr:col>67</xdr:col>
      <xdr:colOff>101600</xdr:colOff>
      <xdr:row>81</xdr:row>
      <xdr:rowOff>88900</xdr:rowOff>
    </xdr:to>
    <xdr:sp macro="" textlink="">
      <xdr:nvSpPr>
        <xdr:cNvPr id="665" name="楕円 664"/>
        <xdr:cNvSpPr/>
      </xdr:nvSpPr>
      <xdr:spPr>
        <a:xfrm>
          <a:off x="1276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38100</xdr:rowOff>
    </xdr:from>
    <xdr:to>
      <xdr:col>71</xdr:col>
      <xdr:colOff>177800</xdr:colOff>
      <xdr:row>82</xdr:row>
      <xdr:rowOff>41366</xdr:rowOff>
    </xdr:to>
    <xdr:cxnSp macro="">
      <xdr:nvCxnSpPr>
        <xdr:cNvPr id="666" name="直線コネクタ 665"/>
        <xdr:cNvCxnSpPr/>
      </xdr:nvCxnSpPr>
      <xdr:spPr>
        <a:xfrm>
          <a:off x="12814300" y="13925550"/>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68"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69"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62065</xdr:rowOff>
    </xdr:from>
    <xdr:ext cx="405111" cy="259045"/>
    <xdr:sp macro="" textlink="">
      <xdr:nvSpPr>
        <xdr:cNvPr id="670" name="n_4aveValue【児童館】&#10;有形固定資産減価償却率"/>
        <xdr:cNvSpPr txBox="1"/>
      </xdr:nvSpPr>
      <xdr:spPr>
        <a:xfrm>
          <a:off x="12611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22151</xdr:rowOff>
    </xdr:from>
    <xdr:ext cx="405111" cy="259045"/>
    <xdr:sp macro="" textlink="">
      <xdr:nvSpPr>
        <xdr:cNvPr id="671" name="n_1main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672" name="n_2mainValue【児童館】&#10;有形固定資産減価償却率"/>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673" name="n_3mainValue【児童館】&#10;有形固定資産減価償却率"/>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674" name="n_4mainValue【児童館】&#10;有形固定資産減価償却率"/>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1"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06" name="フローチャート: 判断 705"/>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12" name="楕円 711"/>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129049</xdr:rowOff>
    </xdr:from>
    <xdr:ext cx="469744" cy="259045"/>
    <xdr:sp macro="" textlink="">
      <xdr:nvSpPr>
        <xdr:cNvPr id="713" name="【児童館】&#10;一人当たり面積該当値テキスト"/>
        <xdr:cNvSpPr txBox="1"/>
      </xdr:nvSpPr>
      <xdr:spPr>
        <a:xfrm>
          <a:off x="22199600"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14" name="楕円 713"/>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715" name="直線コネクタ 714"/>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16" name="楕円 715"/>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717" name="直線コネクタ 716"/>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18" name="楕円 717"/>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166115</xdr:rowOff>
    </xdr:to>
    <xdr:cxnSp macro="">
      <xdr:nvCxnSpPr>
        <xdr:cNvPr id="719" name="直線コネクタ 718"/>
        <xdr:cNvCxnSpPr/>
      </xdr:nvCxnSpPr>
      <xdr:spPr>
        <a:xfrm flipV="1">
          <a:off x="19545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720" name="楕円 719"/>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84</xdr:row>
      <xdr:rowOff>166115</xdr:rowOff>
    </xdr:to>
    <xdr:cxnSp macro="">
      <xdr:nvCxnSpPr>
        <xdr:cNvPr id="721" name="直線コネクタ 720"/>
        <xdr:cNvCxnSpPr/>
      </xdr:nvCxnSpPr>
      <xdr:spPr>
        <a:xfrm>
          <a:off x="18656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2"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4"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25" name="n_4aveValue【児童館】&#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726" name="n_1mainValue【児童館】&#10;一人当たり面積"/>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727" name="n_2mainValue【児童館】&#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61992</xdr:rowOff>
    </xdr:from>
    <xdr:ext cx="469744" cy="259045"/>
    <xdr:sp macro="" textlink="">
      <xdr:nvSpPr>
        <xdr:cNvPr id="728" name="n_3mainValue【児童館】&#10;一人当たり面積"/>
        <xdr:cNvSpPr txBox="1"/>
      </xdr:nvSpPr>
      <xdr:spPr>
        <a:xfrm>
          <a:off x="19310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61992</xdr:rowOff>
    </xdr:from>
    <xdr:ext cx="469744" cy="259045"/>
    <xdr:sp macro="" textlink="">
      <xdr:nvSpPr>
        <xdr:cNvPr id="729" name="n_4mainValue【児童館】&#10;一人当たり面積"/>
        <xdr:cNvSpPr txBox="1"/>
      </xdr:nvSpPr>
      <xdr:spPr>
        <a:xfrm>
          <a:off x="18421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0"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65" name="フローチャート: 判断 76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1" name="楕円 770"/>
        <xdr:cNvSpPr/>
      </xdr:nvSpPr>
      <xdr:spPr>
        <a:xfrm>
          <a:off x="16268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76035</xdr:rowOff>
    </xdr:from>
    <xdr:ext cx="405111" cy="259045"/>
    <xdr:sp macro="" textlink="">
      <xdr:nvSpPr>
        <xdr:cNvPr id="772" name="【公民館】&#10;有形固定資産減価償却率該当値テキスト"/>
        <xdr:cNvSpPr txBox="1"/>
      </xdr:nvSpPr>
      <xdr:spPr>
        <a:xfrm>
          <a:off x="16357600" y="177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773" name="楕円 772"/>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103958</xdr:rowOff>
    </xdr:to>
    <xdr:cxnSp macro="">
      <xdr:nvCxnSpPr>
        <xdr:cNvPr id="774" name="直線コネクタ 773"/>
        <xdr:cNvCxnSpPr/>
      </xdr:nvCxnSpPr>
      <xdr:spPr>
        <a:xfrm>
          <a:off x="15481300" y="1793312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134801</xdr:rowOff>
    </xdr:from>
    <xdr:to>
      <xdr:col>76</xdr:col>
      <xdr:colOff>165100</xdr:colOff>
      <xdr:row>105</xdr:row>
      <xdr:rowOff>64951</xdr:rowOff>
    </xdr:to>
    <xdr:sp macro="" textlink="">
      <xdr:nvSpPr>
        <xdr:cNvPr id="775" name="楕円 774"/>
        <xdr:cNvSpPr/>
      </xdr:nvSpPr>
      <xdr:spPr>
        <a:xfrm>
          <a:off x="14541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105</xdr:row>
      <xdr:rowOff>14151</xdr:rowOff>
    </xdr:to>
    <xdr:cxnSp macro="">
      <xdr:nvCxnSpPr>
        <xdr:cNvPr id="776" name="直線コネクタ 775"/>
        <xdr:cNvCxnSpPr/>
      </xdr:nvCxnSpPr>
      <xdr:spPr>
        <a:xfrm flipV="1">
          <a:off x="14592300" y="1793312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7" name="楕円 776"/>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14151</xdr:rowOff>
    </xdr:to>
    <xdr:cxnSp macro="">
      <xdr:nvCxnSpPr>
        <xdr:cNvPr id="778" name="直線コネクタ 777"/>
        <xdr:cNvCxnSpPr/>
      </xdr:nvCxnSpPr>
      <xdr:spPr>
        <a:xfrm>
          <a:off x="13703300" y="179723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28666</xdr:rowOff>
    </xdr:from>
    <xdr:to>
      <xdr:col>67</xdr:col>
      <xdr:colOff>101600</xdr:colOff>
      <xdr:row>103</xdr:row>
      <xdr:rowOff>130266</xdr:rowOff>
    </xdr:to>
    <xdr:sp macro="" textlink="">
      <xdr:nvSpPr>
        <xdr:cNvPr id="779" name="楕円 778"/>
        <xdr:cNvSpPr/>
      </xdr:nvSpPr>
      <xdr:spPr>
        <a:xfrm>
          <a:off x="12763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79466</xdr:rowOff>
    </xdr:from>
    <xdr:to>
      <xdr:col>71</xdr:col>
      <xdr:colOff>177800</xdr:colOff>
      <xdr:row>104</xdr:row>
      <xdr:rowOff>141514</xdr:rowOff>
    </xdr:to>
    <xdr:cxnSp macro="">
      <xdr:nvCxnSpPr>
        <xdr:cNvPr id="780" name="直線コネクタ 779"/>
        <xdr:cNvCxnSpPr/>
      </xdr:nvCxnSpPr>
      <xdr:spPr>
        <a:xfrm>
          <a:off x="12814300" y="1773881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1"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2"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3"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84" name="n_4aveValue【公民館】&#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169653</xdr:rowOff>
    </xdr:from>
    <xdr:ext cx="405111" cy="259045"/>
    <xdr:sp macro="" textlink="">
      <xdr:nvSpPr>
        <xdr:cNvPr id="785" name="n_1mainValue【公民館】&#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81478</xdr:rowOff>
    </xdr:from>
    <xdr:ext cx="405111" cy="259045"/>
    <xdr:sp macro="" textlink="">
      <xdr:nvSpPr>
        <xdr:cNvPr id="786" name="n_2mainValue【公民館】&#10;有形固定資産減価償却率"/>
        <xdr:cNvSpPr txBox="1"/>
      </xdr:nvSpPr>
      <xdr:spPr>
        <a:xfrm>
          <a:off x="14389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87" name="n_3mainValue【公民館】&#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146793</xdr:rowOff>
    </xdr:from>
    <xdr:ext cx="405111" cy="259045"/>
    <xdr:sp macro="" textlink="">
      <xdr:nvSpPr>
        <xdr:cNvPr id="788" name="n_4mainValue【公民館】&#10;有形固定資産減価償却率"/>
        <xdr:cNvSpPr txBox="1"/>
      </xdr:nvSpPr>
      <xdr:spPr>
        <a:xfrm>
          <a:off x="12611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24" name="フローチャート: 判断 823"/>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830" name="楕円 829"/>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831" name="【公民館】&#10;一人当たり面積該当値テキスト"/>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139700</xdr:rowOff>
    </xdr:from>
    <xdr:to>
      <xdr:col>112</xdr:col>
      <xdr:colOff>38100</xdr:colOff>
      <xdr:row>108</xdr:row>
      <xdr:rowOff>69850</xdr:rowOff>
    </xdr:to>
    <xdr:sp macro="" textlink="">
      <xdr:nvSpPr>
        <xdr:cNvPr id="832" name="楕円 831"/>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19050</xdr:rowOff>
    </xdr:to>
    <xdr:cxnSp macro="">
      <xdr:nvCxnSpPr>
        <xdr:cNvPr id="833" name="直線コネクタ 832"/>
        <xdr:cNvCxnSpPr/>
      </xdr:nvCxnSpPr>
      <xdr:spPr>
        <a:xfrm flipV="1">
          <a:off x="21323300" y="185340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142966</xdr:rowOff>
    </xdr:from>
    <xdr:to>
      <xdr:col>107</xdr:col>
      <xdr:colOff>101600</xdr:colOff>
      <xdr:row>108</xdr:row>
      <xdr:rowOff>73116</xdr:rowOff>
    </xdr:to>
    <xdr:sp macro="" textlink="">
      <xdr:nvSpPr>
        <xdr:cNvPr id="834" name="楕円 833"/>
        <xdr:cNvSpPr/>
      </xdr:nvSpPr>
      <xdr:spPr>
        <a:xfrm>
          <a:off x="20383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19050</xdr:rowOff>
    </xdr:from>
    <xdr:to>
      <xdr:col>111</xdr:col>
      <xdr:colOff>177800</xdr:colOff>
      <xdr:row>108</xdr:row>
      <xdr:rowOff>22316</xdr:rowOff>
    </xdr:to>
    <xdr:cxnSp macro="">
      <xdr:nvCxnSpPr>
        <xdr:cNvPr id="835" name="直線コネクタ 834"/>
        <xdr:cNvCxnSpPr/>
      </xdr:nvCxnSpPr>
      <xdr:spPr>
        <a:xfrm flipV="1">
          <a:off x="20434300" y="185356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144599</xdr:rowOff>
    </xdr:from>
    <xdr:to>
      <xdr:col>102</xdr:col>
      <xdr:colOff>165100</xdr:colOff>
      <xdr:row>108</xdr:row>
      <xdr:rowOff>74749</xdr:rowOff>
    </xdr:to>
    <xdr:sp macro="" textlink="">
      <xdr:nvSpPr>
        <xdr:cNvPr id="836" name="楕円 835"/>
        <xdr:cNvSpPr/>
      </xdr:nvSpPr>
      <xdr:spPr>
        <a:xfrm>
          <a:off x="19494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22316</xdr:rowOff>
    </xdr:from>
    <xdr:to>
      <xdr:col>107</xdr:col>
      <xdr:colOff>50800</xdr:colOff>
      <xdr:row>108</xdr:row>
      <xdr:rowOff>23949</xdr:rowOff>
    </xdr:to>
    <xdr:cxnSp macro="">
      <xdr:nvCxnSpPr>
        <xdr:cNvPr id="837" name="直線コネクタ 836"/>
        <xdr:cNvCxnSpPr/>
      </xdr:nvCxnSpPr>
      <xdr:spPr>
        <a:xfrm flipV="1">
          <a:off x="19545300" y="1853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146231</xdr:rowOff>
    </xdr:from>
    <xdr:to>
      <xdr:col>98</xdr:col>
      <xdr:colOff>38100</xdr:colOff>
      <xdr:row>108</xdr:row>
      <xdr:rowOff>76381</xdr:rowOff>
    </xdr:to>
    <xdr:sp macro="" textlink="">
      <xdr:nvSpPr>
        <xdr:cNvPr id="838" name="楕円 837"/>
        <xdr:cNvSpPr/>
      </xdr:nvSpPr>
      <xdr:spPr>
        <a:xfrm>
          <a:off x="18605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23949</xdr:rowOff>
    </xdr:from>
    <xdr:to>
      <xdr:col>102</xdr:col>
      <xdr:colOff>114300</xdr:colOff>
      <xdr:row>108</xdr:row>
      <xdr:rowOff>25581</xdr:rowOff>
    </xdr:to>
    <xdr:cxnSp macro="">
      <xdr:nvCxnSpPr>
        <xdr:cNvPr id="839" name="直線コネクタ 838"/>
        <xdr:cNvCxnSpPr/>
      </xdr:nvCxnSpPr>
      <xdr:spPr>
        <a:xfrm flipV="1">
          <a:off x="18656300" y="18540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43"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60977</xdr:rowOff>
    </xdr:from>
    <xdr:ext cx="469744" cy="259045"/>
    <xdr:sp macro="" textlink="">
      <xdr:nvSpPr>
        <xdr:cNvPr id="844" name="n_1mainValue【公民館】&#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64243</xdr:rowOff>
    </xdr:from>
    <xdr:ext cx="469744" cy="259045"/>
    <xdr:sp macro="" textlink="">
      <xdr:nvSpPr>
        <xdr:cNvPr id="845" name="n_2mainValue【公民館】&#10;一人当たり面積"/>
        <xdr:cNvSpPr txBox="1"/>
      </xdr:nvSpPr>
      <xdr:spPr>
        <a:xfrm>
          <a:off x="20199427" y="185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65876</xdr:rowOff>
    </xdr:from>
    <xdr:ext cx="469744" cy="259045"/>
    <xdr:sp macro="" textlink="">
      <xdr:nvSpPr>
        <xdr:cNvPr id="846" name="n_3mainValue【公民館】&#10;一人当たり面積"/>
        <xdr:cNvSpPr txBox="1"/>
      </xdr:nvSpPr>
      <xdr:spPr>
        <a:xfrm>
          <a:off x="19310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67508</xdr:rowOff>
    </xdr:from>
    <xdr:ext cx="469744" cy="259045"/>
    <xdr:sp macro="" textlink="">
      <xdr:nvSpPr>
        <xdr:cNvPr id="847" name="n_4mainValue【公民館】&#10;一人当たり面積"/>
        <xdr:cNvSpPr txBox="1"/>
      </xdr:nvSpPr>
      <xdr:spPr>
        <a:xfrm>
          <a:off x="18421427" y="185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ほとんどの施設において、有形固定資産減価償却率は類似団体平均を下回っているものの、公営住宅については、類似団体平均を上回っており、一人当たり面積も同様である。令和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年度末に策定した公営住宅等長寿命化計画を基に、今後、公営住宅の適切な更新等を図っていく。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29,334
28,806
143.69
14,747,904
14,329,262
275,844
8,770,724
19,638,272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60960</xdr:rowOff>
    </xdr:from>
    <xdr:to>
      <xdr:col>24</xdr:col>
      <xdr:colOff>114300</xdr:colOff>
      <xdr:row>34</xdr:row>
      <xdr:rowOff>162560</xdr:rowOff>
    </xdr:to>
    <xdr:sp macro="" textlink="">
      <xdr:nvSpPr>
        <xdr:cNvPr id="72" name="楕円 71"/>
        <xdr:cNvSpPr/>
      </xdr:nvSpPr>
      <xdr:spPr>
        <a:xfrm>
          <a:off x="45847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83837</xdr:rowOff>
    </xdr:from>
    <xdr:ext cx="405111" cy="259045"/>
    <xdr:sp macro="" textlink="">
      <xdr:nvSpPr>
        <xdr:cNvPr id="73" name="【図書館】&#10;有形固定資産減価償却率該当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33020</xdr:rowOff>
    </xdr:from>
    <xdr:to>
      <xdr:col>20</xdr:col>
      <xdr:colOff>38100</xdr:colOff>
      <xdr:row>34</xdr:row>
      <xdr:rowOff>134620</xdr:rowOff>
    </xdr:to>
    <xdr:sp macro="" textlink="">
      <xdr:nvSpPr>
        <xdr:cNvPr id="74" name="楕円 73"/>
        <xdr:cNvSpPr/>
      </xdr:nvSpPr>
      <xdr:spPr>
        <a:xfrm>
          <a:off x="3746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83820</xdr:rowOff>
    </xdr:from>
    <xdr:to>
      <xdr:col>24</xdr:col>
      <xdr:colOff>63500</xdr:colOff>
      <xdr:row>34</xdr:row>
      <xdr:rowOff>111760</xdr:rowOff>
    </xdr:to>
    <xdr:cxnSp macro="">
      <xdr:nvCxnSpPr>
        <xdr:cNvPr id="75" name="直線コネクタ 74"/>
        <xdr:cNvCxnSpPr/>
      </xdr:nvCxnSpPr>
      <xdr:spPr>
        <a:xfrm>
          <a:off x="3797300" y="59131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3810</xdr:rowOff>
    </xdr:from>
    <xdr:to>
      <xdr:col>15</xdr:col>
      <xdr:colOff>101600</xdr:colOff>
      <xdr:row>34</xdr:row>
      <xdr:rowOff>105410</xdr:rowOff>
    </xdr:to>
    <xdr:sp macro="" textlink="">
      <xdr:nvSpPr>
        <xdr:cNvPr id="76" name="楕円 75"/>
        <xdr:cNvSpPr/>
      </xdr:nvSpPr>
      <xdr:spPr>
        <a:xfrm>
          <a:off x="28575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54610</xdr:rowOff>
    </xdr:from>
    <xdr:to>
      <xdr:col>19</xdr:col>
      <xdr:colOff>177800</xdr:colOff>
      <xdr:row>34</xdr:row>
      <xdr:rowOff>83820</xdr:rowOff>
    </xdr:to>
    <xdr:cxnSp macro="">
      <xdr:nvCxnSpPr>
        <xdr:cNvPr id="77" name="直線コネクタ 76"/>
        <xdr:cNvCxnSpPr/>
      </xdr:nvCxnSpPr>
      <xdr:spPr>
        <a:xfrm>
          <a:off x="2908300" y="588391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147320</xdr:rowOff>
    </xdr:from>
    <xdr:to>
      <xdr:col>10</xdr:col>
      <xdr:colOff>165100</xdr:colOff>
      <xdr:row>34</xdr:row>
      <xdr:rowOff>77470</xdr:rowOff>
    </xdr:to>
    <xdr:sp macro="" textlink="">
      <xdr:nvSpPr>
        <xdr:cNvPr id="78" name="楕円 77"/>
        <xdr:cNvSpPr/>
      </xdr:nvSpPr>
      <xdr:spPr>
        <a:xfrm>
          <a:off x="1968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26670</xdr:rowOff>
    </xdr:from>
    <xdr:to>
      <xdr:col>15</xdr:col>
      <xdr:colOff>50800</xdr:colOff>
      <xdr:row>34</xdr:row>
      <xdr:rowOff>54610</xdr:rowOff>
    </xdr:to>
    <xdr:cxnSp macro="">
      <xdr:nvCxnSpPr>
        <xdr:cNvPr id="79" name="直線コネクタ 78"/>
        <xdr:cNvCxnSpPr/>
      </xdr:nvCxnSpPr>
      <xdr:spPr>
        <a:xfrm>
          <a:off x="2019300" y="58559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147320</xdr:rowOff>
    </xdr:from>
    <xdr:to>
      <xdr:col>6</xdr:col>
      <xdr:colOff>38100</xdr:colOff>
      <xdr:row>34</xdr:row>
      <xdr:rowOff>77470</xdr:rowOff>
    </xdr:to>
    <xdr:sp macro="" textlink="">
      <xdr:nvSpPr>
        <xdr:cNvPr id="80" name="楕円 79"/>
        <xdr:cNvSpPr/>
      </xdr:nvSpPr>
      <xdr:spPr>
        <a:xfrm>
          <a:off x="1079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26670</xdr:rowOff>
    </xdr:from>
    <xdr:to>
      <xdr:col>10</xdr:col>
      <xdr:colOff>114300</xdr:colOff>
      <xdr:row>34</xdr:row>
      <xdr:rowOff>26670</xdr:rowOff>
    </xdr:to>
    <xdr:cxnSp macro="">
      <xdr:nvCxnSpPr>
        <xdr:cNvPr id="81" name="直線コネクタ 80"/>
        <xdr:cNvCxnSpPr/>
      </xdr:nvCxnSpPr>
      <xdr:spPr>
        <a:xfrm>
          <a:off x="1130300" y="5855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151147</xdr:rowOff>
    </xdr:from>
    <xdr:ext cx="405111" cy="259045"/>
    <xdr:sp macro="" textlink="">
      <xdr:nvSpPr>
        <xdr:cNvPr id="86" name="n_1mainValue【図書館】&#10;有形固定資産減価償却率"/>
        <xdr:cNvSpPr txBox="1"/>
      </xdr:nvSpPr>
      <xdr:spPr>
        <a:xfrm>
          <a:off x="3582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121937</xdr:rowOff>
    </xdr:from>
    <xdr:ext cx="405111" cy="259045"/>
    <xdr:sp macro="" textlink="">
      <xdr:nvSpPr>
        <xdr:cNvPr id="87" name="n_2mainValue【図書館】&#10;有形固定資産減価償却率"/>
        <xdr:cNvSpPr txBox="1"/>
      </xdr:nvSpPr>
      <xdr:spPr>
        <a:xfrm>
          <a:off x="2705744" y="560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93997</xdr:rowOff>
    </xdr:from>
    <xdr:ext cx="405111" cy="259045"/>
    <xdr:sp macro="" textlink="">
      <xdr:nvSpPr>
        <xdr:cNvPr id="88" name="n_3mainValue【図書館】&#10;有形固定資産減価償却率"/>
        <xdr:cNvSpPr txBox="1"/>
      </xdr:nvSpPr>
      <xdr:spPr>
        <a:xfrm>
          <a:off x="1816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93997</xdr:rowOff>
    </xdr:from>
    <xdr:ext cx="405111" cy="259045"/>
    <xdr:sp macro="" textlink="">
      <xdr:nvSpPr>
        <xdr:cNvPr id="89" name="n_4mainValue【図書館】&#10;有形固定資産減価償却率"/>
        <xdr:cNvSpPr txBox="1"/>
      </xdr:nvSpPr>
      <xdr:spPr>
        <a:xfrm>
          <a:off x="927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9" name="楕円 128"/>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139717</xdr:rowOff>
    </xdr:from>
    <xdr:ext cx="469744" cy="259045"/>
    <xdr:sp macro="" textlink="">
      <xdr:nvSpPr>
        <xdr:cNvPr id="130" name="【図書館】&#10;一人当たり面積該当値テキスト"/>
        <xdr:cNvSpPr txBox="1"/>
      </xdr:nvSpPr>
      <xdr:spPr>
        <a:xfrm>
          <a:off x="105156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1" name="楕円 130"/>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0</xdr:rowOff>
    </xdr:to>
    <xdr:cxnSp macro="">
      <xdr:nvCxnSpPr>
        <xdr:cNvPr id="132" name="直線コネクタ 131"/>
        <xdr:cNvCxnSpPr/>
      </xdr:nvCxnSpPr>
      <xdr:spPr>
        <a:xfrm flipV="1">
          <a:off x="9639300" y="685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33" name="楕円 132"/>
        <xdr:cNvSpPr/>
      </xdr:nvSpPr>
      <xdr:spPr>
        <a:xfrm>
          <a:off x="8699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3810</xdr:rowOff>
    </xdr:to>
    <xdr:cxnSp macro="">
      <xdr:nvCxnSpPr>
        <xdr:cNvPr id="134" name="直線コネクタ 133"/>
        <xdr:cNvCxnSpPr/>
      </xdr:nvCxnSpPr>
      <xdr:spPr>
        <a:xfrm flipV="1">
          <a:off x="8750300" y="685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177800</xdr:colOff>
      <xdr:row>40</xdr:row>
      <xdr:rowOff>7620</xdr:rowOff>
    </xdr:to>
    <xdr:cxnSp macro="">
      <xdr:nvCxnSpPr>
        <xdr:cNvPr id="136" name="直線コネクタ 135"/>
        <xdr:cNvCxnSpPr/>
      </xdr:nvCxnSpPr>
      <xdr:spPr>
        <a:xfrm flipV="1">
          <a:off x="7861300" y="686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7" name="楕円 136"/>
        <xdr:cNvSpPr/>
      </xdr:nvSpPr>
      <xdr:spPr>
        <a:xfrm>
          <a:off x="692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11430</xdr:rowOff>
    </xdr:to>
    <xdr:cxnSp macro="">
      <xdr:nvCxnSpPr>
        <xdr:cNvPr id="138" name="直線コネクタ 137"/>
        <xdr:cNvCxnSpPr/>
      </xdr:nvCxnSpPr>
      <xdr:spPr>
        <a:xfrm flipV="1">
          <a:off x="6972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2" name="n_4aveValue【図書館】&#10;一人当たり面積"/>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43"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71137</xdr:rowOff>
    </xdr:from>
    <xdr:ext cx="469744" cy="259045"/>
    <xdr:sp macro="" textlink="">
      <xdr:nvSpPr>
        <xdr:cNvPr id="144" name="n_2mainValue【図書館】&#10;一人当たり面積"/>
        <xdr:cNvSpPr txBox="1"/>
      </xdr:nvSpPr>
      <xdr:spPr>
        <a:xfrm>
          <a:off x="8515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5" name="n_3mainValue【図書館】&#10;一人当たり面積"/>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6" name="n_4mainValue【図書館】&#10;一人当たり面積"/>
        <xdr:cNvSpPr txBox="1"/>
      </xdr:nvSpPr>
      <xdr:spPr>
        <a:xfrm>
          <a:off x="6737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95885</xdr:rowOff>
    </xdr:from>
    <xdr:to>
      <xdr:col>24</xdr:col>
      <xdr:colOff>114300</xdr:colOff>
      <xdr:row>62</xdr:row>
      <xdr:rowOff>26035</xdr:rowOff>
    </xdr:to>
    <xdr:sp macro="" textlink="">
      <xdr:nvSpPr>
        <xdr:cNvPr id="187" name="楕円 186"/>
        <xdr:cNvSpPr/>
      </xdr:nvSpPr>
      <xdr:spPr>
        <a:xfrm>
          <a:off x="4584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74312</xdr:rowOff>
    </xdr:from>
    <xdr:ext cx="405111" cy="259045"/>
    <xdr:sp macro="" textlink="">
      <xdr:nvSpPr>
        <xdr:cNvPr id="188" name="【体育館・プール】&#10;有形固定資産減価償却率該当値テキスト"/>
        <xdr:cNvSpPr txBox="1"/>
      </xdr:nvSpPr>
      <xdr:spPr>
        <a:xfrm>
          <a:off x="4673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124460</xdr:rowOff>
    </xdr:from>
    <xdr:to>
      <xdr:col>20</xdr:col>
      <xdr:colOff>38100</xdr:colOff>
      <xdr:row>63</xdr:row>
      <xdr:rowOff>54610</xdr:rowOff>
    </xdr:to>
    <xdr:sp macro="" textlink="">
      <xdr:nvSpPr>
        <xdr:cNvPr id="189" name="楕円 188"/>
        <xdr:cNvSpPr/>
      </xdr:nvSpPr>
      <xdr:spPr>
        <a:xfrm>
          <a:off x="3746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146685</xdr:rowOff>
    </xdr:from>
    <xdr:to>
      <xdr:col>24</xdr:col>
      <xdr:colOff>63500</xdr:colOff>
      <xdr:row>63</xdr:row>
      <xdr:rowOff>3810</xdr:rowOff>
    </xdr:to>
    <xdr:cxnSp macro="">
      <xdr:nvCxnSpPr>
        <xdr:cNvPr id="190" name="直線コネクタ 189"/>
        <xdr:cNvCxnSpPr/>
      </xdr:nvCxnSpPr>
      <xdr:spPr>
        <a:xfrm flipV="1">
          <a:off x="3797300" y="1060513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107315</xdr:rowOff>
    </xdr:from>
    <xdr:to>
      <xdr:col>15</xdr:col>
      <xdr:colOff>101600</xdr:colOff>
      <xdr:row>63</xdr:row>
      <xdr:rowOff>37465</xdr:rowOff>
    </xdr:to>
    <xdr:sp macro="" textlink="">
      <xdr:nvSpPr>
        <xdr:cNvPr id="191" name="楕円 190"/>
        <xdr:cNvSpPr/>
      </xdr:nvSpPr>
      <xdr:spPr>
        <a:xfrm>
          <a:off x="2857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3810</xdr:rowOff>
    </xdr:to>
    <xdr:cxnSp macro="">
      <xdr:nvCxnSpPr>
        <xdr:cNvPr id="192" name="直線コネクタ 191"/>
        <xdr:cNvCxnSpPr/>
      </xdr:nvCxnSpPr>
      <xdr:spPr>
        <a:xfrm>
          <a:off x="2908300" y="10788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3" name="楕円 192"/>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158115</xdr:rowOff>
    </xdr:from>
    <xdr:to>
      <xdr:col>15</xdr:col>
      <xdr:colOff>50800</xdr:colOff>
      <xdr:row>62</xdr:row>
      <xdr:rowOff>160020</xdr:rowOff>
    </xdr:to>
    <xdr:cxnSp macro="">
      <xdr:nvCxnSpPr>
        <xdr:cNvPr id="194" name="直線コネクタ 193"/>
        <xdr:cNvCxnSpPr/>
      </xdr:nvCxnSpPr>
      <xdr:spPr>
        <a:xfrm flipV="1">
          <a:off x="2019300" y="107880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149225</xdr:rowOff>
    </xdr:from>
    <xdr:to>
      <xdr:col>6</xdr:col>
      <xdr:colOff>38100</xdr:colOff>
      <xdr:row>59</xdr:row>
      <xdr:rowOff>79375</xdr:rowOff>
    </xdr:to>
    <xdr:sp macro="" textlink="">
      <xdr:nvSpPr>
        <xdr:cNvPr id="195" name="楕円 194"/>
        <xdr:cNvSpPr/>
      </xdr:nvSpPr>
      <xdr:spPr>
        <a:xfrm>
          <a:off x="1079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28575</xdr:rowOff>
    </xdr:from>
    <xdr:to>
      <xdr:col>10</xdr:col>
      <xdr:colOff>114300</xdr:colOff>
      <xdr:row>62</xdr:row>
      <xdr:rowOff>160020</xdr:rowOff>
    </xdr:to>
    <xdr:cxnSp macro="">
      <xdr:nvCxnSpPr>
        <xdr:cNvPr id="196" name="直線コネクタ 195"/>
        <xdr:cNvCxnSpPr/>
      </xdr:nvCxnSpPr>
      <xdr:spPr>
        <a:xfrm>
          <a:off x="1130300" y="10144125"/>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0" name="n_4ave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45737</xdr:rowOff>
    </xdr:from>
    <xdr:ext cx="405111" cy="259045"/>
    <xdr:sp macro="" textlink="">
      <xdr:nvSpPr>
        <xdr:cNvPr id="201" name="n_1mainValue【体育館・プール】&#10;有形固定資産減価償却率"/>
        <xdr:cNvSpPr txBox="1"/>
      </xdr:nvSpPr>
      <xdr:spPr>
        <a:xfrm>
          <a:off x="35820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28592</xdr:rowOff>
    </xdr:from>
    <xdr:ext cx="405111" cy="259045"/>
    <xdr:sp macro="" textlink="">
      <xdr:nvSpPr>
        <xdr:cNvPr id="202" name="n_2mainValue【体育館・プール】&#10;有形固定資産減価償却率"/>
        <xdr:cNvSpPr txBox="1"/>
      </xdr:nvSpPr>
      <xdr:spPr>
        <a:xfrm>
          <a:off x="2705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3" name="n_3mainValue【体育館・プール】&#10;有形固定資産減価償却率"/>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95902</xdr:rowOff>
    </xdr:from>
    <xdr:ext cx="405111" cy="259045"/>
    <xdr:sp macro="" textlink="">
      <xdr:nvSpPr>
        <xdr:cNvPr id="204" name="n_4mainValue【体育館・プール】&#10;有形固定資産減価償却率"/>
        <xdr:cNvSpPr txBox="1"/>
      </xdr:nvSpPr>
      <xdr:spPr>
        <a:xfrm>
          <a:off x="927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36" name="フローチャート: 判断 235"/>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155854</xdr:rowOff>
    </xdr:from>
    <xdr:to>
      <xdr:col>55</xdr:col>
      <xdr:colOff>50800</xdr:colOff>
      <xdr:row>63</xdr:row>
      <xdr:rowOff>86004</xdr:rowOff>
    </xdr:to>
    <xdr:sp macro="" textlink="">
      <xdr:nvSpPr>
        <xdr:cNvPr id="242" name="楕円 241"/>
        <xdr:cNvSpPr/>
      </xdr:nvSpPr>
      <xdr:spPr>
        <a:xfrm>
          <a:off x="10426700" y="10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134281</xdr:rowOff>
    </xdr:from>
    <xdr:ext cx="469744" cy="259045"/>
    <xdr:sp macro="" textlink="">
      <xdr:nvSpPr>
        <xdr:cNvPr id="243" name="【体育館・プール】&#10;一人当たり面積該当値テキスト"/>
        <xdr:cNvSpPr txBox="1"/>
      </xdr:nvSpPr>
      <xdr:spPr>
        <a:xfrm>
          <a:off x="10515600" y="1076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160884</xdr:rowOff>
    </xdr:from>
    <xdr:to>
      <xdr:col>50</xdr:col>
      <xdr:colOff>165100</xdr:colOff>
      <xdr:row>63</xdr:row>
      <xdr:rowOff>91034</xdr:rowOff>
    </xdr:to>
    <xdr:sp macro="" textlink="">
      <xdr:nvSpPr>
        <xdr:cNvPr id="244" name="楕円 243"/>
        <xdr:cNvSpPr/>
      </xdr:nvSpPr>
      <xdr:spPr>
        <a:xfrm>
          <a:off x="95885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35204</xdr:rowOff>
    </xdr:from>
    <xdr:to>
      <xdr:col>55</xdr:col>
      <xdr:colOff>0</xdr:colOff>
      <xdr:row>63</xdr:row>
      <xdr:rowOff>40234</xdr:rowOff>
    </xdr:to>
    <xdr:cxnSp macro="">
      <xdr:nvCxnSpPr>
        <xdr:cNvPr id="245" name="直線コネクタ 244"/>
        <xdr:cNvCxnSpPr/>
      </xdr:nvCxnSpPr>
      <xdr:spPr>
        <a:xfrm flipV="1">
          <a:off x="9639300" y="1083655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155854</xdr:rowOff>
    </xdr:from>
    <xdr:to>
      <xdr:col>46</xdr:col>
      <xdr:colOff>38100</xdr:colOff>
      <xdr:row>63</xdr:row>
      <xdr:rowOff>86004</xdr:rowOff>
    </xdr:to>
    <xdr:sp macro="" textlink="">
      <xdr:nvSpPr>
        <xdr:cNvPr id="246" name="楕円 245"/>
        <xdr:cNvSpPr/>
      </xdr:nvSpPr>
      <xdr:spPr>
        <a:xfrm>
          <a:off x="8699500" y="10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35204</xdr:rowOff>
    </xdr:from>
    <xdr:to>
      <xdr:col>50</xdr:col>
      <xdr:colOff>114300</xdr:colOff>
      <xdr:row>63</xdr:row>
      <xdr:rowOff>40234</xdr:rowOff>
    </xdr:to>
    <xdr:cxnSp macro="">
      <xdr:nvCxnSpPr>
        <xdr:cNvPr id="247" name="直線コネクタ 246"/>
        <xdr:cNvCxnSpPr/>
      </xdr:nvCxnSpPr>
      <xdr:spPr>
        <a:xfrm>
          <a:off x="8750300" y="10836554"/>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156769</xdr:rowOff>
    </xdr:from>
    <xdr:to>
      <xdr:col>41</xdr:col>
      <xdr:colOff>101600</xdr:colOff>
      <xdr:row>63</xdr:row>
      <xdr:rowOff>86919</xdr:rowOff>
    </xdr:to>
    <xdr:sp macro="" textlink="">
      <xdr:nvSpPr>
        <xdr:cNvPr id="248" name="楕円 247"/>
        <xdr:cNvSpPr/>
      </xdr:nvSpPr>
      <xdr:spPr>
        <a:xfrm>
          <a:off x="7810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35204</xdr:rowOff>
    </xdr:from>
    <xdr:to>
      <xdr:col>45</xdr:col>
      <xdr:colOff>177800</xdr:colOff>
      <xdr:row>63</xdr:row>
      <xdr:rowOff>36119</xdr:rowOff>
    </xdr:to>
    <xdr:cxnSp macro="">
      <xdr:nvCxnSpPr>
        <xdr:cNvPr id="249" name="直線コネクタ 248"/>
        <xdr:cNvCxnSpPr/>
      </xdr:nvCxnSpPr>
      <xdr:spPr>
        <a:xfrm flipV="1">
          <a:off x="7861300" y="108365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158141</xdr:rowOff>
    </xdr:from>
    <xdr:to>
      <xdr:col>36</xdr:col>
      <xdr:colOff>165100</xdr:colOff>
      <xdr:row>63</xdr:row>
      <xdr:rowOff>88291</xdr:rowOff>
    </xdr:to>
    <xdr:sp macro="" textlink="">
      <xdr:nvSpPr>
        <xdr:cNvPr id="250" name="楕円 249"/>
        <xdr:cNvSpPr/>
      </xdr:nvSpPr>
      <xdr:spPr>
        <a:xfrm>
          <a:off x="6921500" y="10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36119</xdr:rowOff>
    </xdr:from>
    <xdr:to>
      <xdr:col>41</xdr:col>
      <xdr:colOff>50800</xdr:colOff>
      <xdr:row>63</xdr:row>
      <xdr:rowOff>37491</xdr:rowOff>
    </xdr:to>
    <xdr:cxnSp macro="">
      <xdr:nvCxnSpPr>
        <xdr:cNvPr id="251" name="直線コネクタ 250"/>
        <xdr:cNvCxnSpPr/>
      </xdr:nvCxnSpPr>
      <xdr:spPr>
        <a:xfrm flipV="1">
          <a:off x="6972300" y="1083746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55"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82161</xdr:rowOff>
    </xdr:from>
    <xdr:ext cx="469744" cy="259045"/>
    <xdr:sp macro="" textlink="">
      <xdr:nvSpPr>
        <xdr:cNvPr id="256" name="n_1mainValue【体育館・プール】&#10;一人当たり面積"/>
        <xdr:cNvSpPr txBox="1"/>
      </xdr:nvSpPr>
      <xdr:spPr>
        <a:xfrm>
          <a:off x="9391727" y="108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77131</xdr:rowOff>
    </xdr:from>
    <xdr:ext cx="469744" cy="259045"/>
    <xdr:sp macro="" textlink="">
      <xdr:nvSpPr>
        <xdr:cNvPr id="257" name="n_2mainValue【体育館・プール】&#10;一人当たり面積"/>
        <xdr:cNvSpPr txBox="1"/>
      </xdr:nvSpPr>
      <xdr:spPr>
        <a:xfrm>
          <a:off x="8515427" y="1087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78046</xdr:rowOff>
    </xdr:from>
    <xdr:ext cx="469744" cy="259045"/>
    <xdr:sp macro="" textlink="">
      <xdr:nvSpPr>
        <xdr:cNvPr id="258" name="n_3mainValue【体育館・プール】&#10;一人当たり面積"/>
        <xdr:cNvSpPr txBox="1"/>
      </xdr:nvSpPr>
      <xdr:spPr>
        <a:xfrm>
          <a:off x="76264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79418</xdr:rowOff>
    </xdr:from>
    <xdr:ext cx="469744" cy="259045"/>
    <xdr:sp macro="" textlink="">
      <xdr:nvSpPr>
        <xdr:cNvPr id="259" name="n_4mainValue【体育館・プール】&#10;一人当たり面積"/>
        <xdr:cNvSpPr txBox="1"/>
      </xdr:nvSpPr>
      <xdr:spPr>
        <a:xfrm>
          <a:off x="6737427" y="108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300" name="楕円 299"/>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301" name="【福祉施設】&#10;有形固定資産減価償却率該当値テキスト"/>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302" name="楕円 301"/>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5714</xdr:rowOff>
    </xdr:to>
    <xdr:cxnSp macro="">
      <xdr:nvCxnSpPr>
        <xdr:cNvPr id="303" name="直線コネクタ 302"/>
        <xdr:cNvCxnSpPr/>
      </xdr:nvCxnSpPr>
      <xdr:spPr>
        <a:xfrm>
          <a:off x="3797300" y="141960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4" name="楕円 303"/>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137161</xdr:rowOff>
    </xdr:to>
    <xdr:cxnSp macro="">
      <xdr:nvCxnSpPr>
        <xdr:cNvPr id="305" name="直線コネクタ 304"/>
        <xdr:cNvCxnSpPr/>
      </xdr:nvCxnSpPr>
      <xdr:spPr>
        <a:xfrm>
          <a:off x="2908300" y="14154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306" name="楕円 305"/>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95250</xdr:rowOff>
    </xdr:to>
    <xdr:cxnSp macro="">
      <xdr:nvCxnSpPr>
        <xdr:cNvPr id="307" name="直線コネクタ 306"/>
        <xdr:cNvCxnSpPr/>
      </xdr:nvCxnSpPr>
      <xdr:spPr>
        <a:xfrm>
          <a:off x="2019300" y="14112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08" name="楕円 307"/>
        <xdr:cNvSpPr/>
      </xdr:nvSpPr>
      <xdr:spPr>
        <a:xfrm>
          <a:off x="1079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82</xdr:row>
      <xdr:rowOff>53339</xdr:rowOff>
    </xdr:to>
    <xdr:cxnSp macro="">
      <xdr:nvCxnSpPr>
        <xdr:cNvPr id="309" name="直線コネクタ 308"/>
        <xdr:cNvCxnSpPr/>
      </xdr:nvCxnSpPr>
      <xdr:spPr>
        <a:xfrm>
          <a:off x="1130300" y="13877925"/>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313" name="n_4aveValue【福祉施設】&#10;有形固定資産減価償却率"/>
        <xdr:cNvSpPr txBox="1"/>
      </xdr:nvSpPr>
      <xdr:spPr>
        <a:xfrm>
          <a:off x="927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7638</xdr:rowOff>
    </xdr:from>
    <xdr:ext cx="405111" cy="259045"/>
    <xdr:sp macro="" textlink="">
      <xdr:nvSpPr>
        <xdr:cNvPr id="314" name="n_1mainValue【福祉施設】&#10;有形固定資産減価償却率"/>
        <xdr:cNvSpPr txBox="1"/>
      </xdr:nvSpPr>
      <xdr:spPr>
        <a:xfrm>
          <a:off x="3582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5" name="n_2main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95266</xdr:rowOff>
    </xdr:from>
    <xdr:ext cx="405111" cy="259045"/>
    <xdr:sp macro="" textlink="">
      <xdr:nvSpPr>
        <xdr:cNvPr id="316" name="n_3mainValue【福祉施設】&#10;有形固定資産減価償却率"/>
        <xdr:cNvSpPr txBox="1"/>
      </xdr:nvSpPr>
      <xdr:spPr>
        <a:xfrm>
          <a:off x="1816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17" name="n_4mainValue【福祉施設】&#10;有形固定資産減価償却率"/>
        <xdr:cNvSpPr txBox="1"/>
      </xdr:nvSpPr>
      <xdr:spPr>
        <a:xfrm>
          <a:off x="927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51" name="フローチャート: 判断 350"/>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73661</xdr:rowOff>
    </xdr:from>
    <xdr:to>
      <xdr:col>55</xdr:col>
      <xdr:colOff>50800</xdr:colOff>
      <xdr:row>86</xdr:row>
      <xdr:rowOff>3811</xdr:rowOff>
    </xdr:to>
    <xdr:sp macro="" textlink="">
      <xdr:nvSpPr>
        <xdr:cNvPr id="357" name="楕円 356"/>
        <xdr:cNvSpPr/>
      </xdr:nvSpPr>
      <xdr:spPr>
        <a:xfrm>
          <a:off x="104267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52088</xdr:rowOff>
    </xdr:from>
    <xdr:ext cx="469744" cy="259045"/>
    <xdr:sp macro="" textlink="">
      <xdr:nvSpPr>
        <xdr:cNvPr id="358" name="【福祉施設】&#10;一人当たり面積該当値テキスト"/>
        <xdr:cNvSpPr txBox="1"/>
      </xdr:nvSpPr>
      <xdr:spPr>
        <a:xfrm>
          <a:off x="10515600"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359" name="楕円 358"/>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124461</xdr:rowOff>
    </xdr:from>
    <xdr:to>
      <xdr:col>55</xdr:col>
      <xdr:colOff>0</xdr:colOff>
      <xdr:row>85</xdr:row>
      <xdr:rowOff>125730</xdr:rowOff>
    </xdr:to>
    <xdr:cxnSp macro="">
      <xdr:nvCxnSpPr>
        <xdr:cNvPr id="360" name="直線コネクタ 359"/>
        <xdr:cNvCxnSpPr/>
      </xdr:nvCxnSpPr>
      <xdr:spPr>
        <a:xfrm flipV="1">
          <a:off x="9639300" y="146977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77470</xdr:rowOff>
    </xdr:from>
    <xdr:to>
      <xdr:col>46</xdr:col>
      <xdr:colOff>38100</xdr:colOff>
      <xdr:row>86</xdr:row>
      <xdr:rowOff>7620</xdr:rowOff>
    </xdr:to>
    <xdr:sp macro="" textlink="">
      <xdr:nvSpPr>
        <xdr:cNvPr id="361" name="楕円 360"/>
        <xdr:cNvSpPr/>
      </xdr:nvSpPr>
      <xdr:spPr>
        <a:xfrm>
          <a:off x="8699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128270</xdr:rowOff>
    </xdr:to>
    <xdr:cxnSp macro="">
      <xdr:nvCxnSpPr>
        <xdr:cNvPr id="362" name="直線コネクタ 361"/>
        <xdr:cNvCxnSpPr/>
      </xdr:nvCxnSpPr>
      <xdr:spPr>
        <a:xfrm flipV="1">
          <a:off x="8750300" y="14698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63" name="楕円 362"/>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128270</xdr:rowOff>
    </xdr:from>
    <xdr:to>
      <xdr:col>45</xdr:col>
      <xdr:colOff>177800</xdr:colOff>
      <xdr:row>85</xdr:row>
      <xdr:rowOff>129539</xdr:rowOff>
    </xdr:to>
    <xdr:cxnSp macro="">
      <xdr:nvCxnSpPr>
        <xdr:cNvPr id="364" name="直線コネクタ 363"/>
        <xdr:cNvCxnSpPr/>
      </xdr:nvCxnSpPr>
      <xdr:spPr>
        <a:xfrm flipV="1">
          <a:off x="7861300" y="147015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80011</xdr:rowOff>
    </xdr:from>
    <xdr:to>
      <xdr:col>36</xdr:col>
      <xdr:colOff>165100</xdr:colOff>
      <xdr:row>86</xdr:row>
      <xdr:rowOff>10161</xdr:rowOff>
    </xdr:to>
    <xdr:sp macro="" textlink="">
      <xdr:nvSpPr>
        <xdr:cNvPr id="365" name="楕円 364"/>
        <xdr:cNvSpPr/>
      </xdr:nvSpPr>
      <xdr:spPr>
        <a:xfrm>
          <a:off x="6921500" y="146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130811</xdr:rowOff>
    </xdr:to>
    <xdr:cxnSp macro="">
      <xdr:nvCxnSpPr>
        <xdr:cNvPr id="366" name="直線コネクタ 365"/>
        <xdr:cNvCxnSpPr/>
      </xdr:nvCxnSpPr>
      <xdr:spPr>
        <a:xfrm flipV="1">
          <a:off x="6972300" y="147027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70"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371" name="n_1mainValue【福祉施設】&#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170197</xdr:rowOff>
    </xdr:from>
    <xdr:ext cx="469744" cy="259045"/>
    <xdr:sp macro="" textlink="">
      <xdr:nvSpPr>
        <xdr:cNvPr id="372" name="n_2mainValue【福祉施設】&#10;一人当たり面積"/>
        <xdr:cNvSpPr txBox="1"/>
      </xdr:nvSpPr>
      <xdr:spPr>
        <a:xfrm>
          <a:off x="8515427"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73"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1288</xdr:rowOff>
    </xdr:from>
    <xdr:ext cx="469744" cy="259045"/>
    <xdr:sp macro="" textlink="">
      <xdr:nvSpPr>
        <xdr:cNvPr id="374" name="n_4mainValue【福祉施設】&#10;一人当たり面積"/>
        <xdr:cNvSpPr txBox="1"/>
      </xdr:nvSpPr>
      <xdr:spPr>
        <a:xfrm>
          <a:off x="6737427" y="1474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111761</xdr:rowOff>
    </xdr:from>
    <xdr:to>
      <xdr:col>24</xdr:col>
      <xdr:colOff>114300</xdr:colOff>
      <xdr:row>103</xdr:row>
      <xdr:rowOff>41911</xdr:rowOff>
    </xdr:to>
    <xdr:sp macro="" textlink="">
      <xdr:nvSpPr>
        <xdr:cNvPr id="414" name="楕円 413"/>
        <xdr:cNvSpPr/>
      </xdr:nvSpPr>
      <xdr:spPr>
        <a:xfrm>
          <a:off x="4584700" y="17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134638</xdr:rowOff>
    </xdr:from>
    <xdr:ext cx="405111" cy="259045"/>
    <xdr:sp macro="" textlink="">
      <xdr:nvSpPr>
        <xdr:cNvPr id="415" name="【市民会館】&#10;有形固定資産減価償却率該当値テキスト"/>
        <xdr:cNvSpPr txBox="1"/>
      </xdr:nvSpPr>
      <xdr:spPr>
        <a:xfrm>
          <a:off x="4673600" y="1745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416" name="楕円 415"/>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102</xdr:row>
      <xdr:rowOff>162561</xdr:rowOff>
    </xdr:to>
    <xdr:cxnSp macro="">
      <xdr:nvCxnSpPr>
        <xdr:cNvPr id="417" name="直線コネクタ 416"/>
        <xdr:cNvCxnSpPr/>
      </xdr:nvCxnSpPr>
      <xdr:spPr>
        <a:xfrm>
          <a:off x="3797300" y="1763268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72389</xdr:rowOff>
    </xdr:from>
    <xdr:to>
      <xdr:col>15</xdr:col>
      <xdr:colOff>101600</xdr:colOff>
      <xdr:row>103</xdr:row>
      <xdr:rowOff>2539</xdr:rowOff>
    </xdr:to>
    <xdr:sp macro="" textlink="">
      <xdr:nvSpPr>
        <xdr:cNvPr id="418" name="楕円 417"/>
        <xdr:cNvSpPr/>
      </xdr:nvSpPr>
      <xdr:spPr>
        <a:xfrm>
          <a:off x="2857500" y="175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123189</xdr:rowOff>
    </xdr:from>
    <xdr:to>
      <xdr:col>19</xdr:col>
      <xdr:colOff>177800</xdr:colOff>
      <xdr:row>102</xdr:row>
      <xdr:rowOff>144780</xdr:rowOff>
    </xdr:to>
    <xdr:cxnSp macro="">
      <xdr:nvCxnSpPr>
        <xdr:cNvPr id="419" name="直線コネクタ 418"/>
        <xdr:cNvCxnSpPr/>
      </xdr:nvCxnSpPr>
      <xdr:spPr>
        <a:xfrm>
          <a:off x="2908300" y="176110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44450</xdr:rowOff>
    </xdr:from>
    <xdr:to>
      <xdr:col>10</xdr:col>
      <xdr:colOff>165100</xdr:colOff>
      <xdr:row>102</xdr:row>
      <xdr:rowOff>146050</xdr:rowOff>
    </xdr:to>
    <xdr:sp macro="" textlink="">
      <xdr:nvSpPr>
        <xdr:cNvPr id="420" name="楕円 419"/>
        <xdr:cNvSpPr/>
      </xdr:nvSpPr>
      <xdr:spPr>
        <a:xfrm>
          <a:off x="1968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95250</xdr:rowOff>
    </xdr:from>
    <xdr:to>
      <xdr:col>15</xdr:col>
      <xdr:colOff>50800</xdr:colOff>
      <xdr:row>102</xdr:row>
      <xdr:rowOff>123189</xdr:rowOff>
    </xdr:to>
    <xdr:cxnSp macro="">
      <xdr:nvCxnSpPr>
        <xdr:cNvPr id="421" name="直線コネクタ 420"/>
        <xdr:cNvCxnSpPr/>
      </xdr:nvCxnSpPr>
      <xdr:spPr>
        <a:xfrm>
          <a:off x="2019300" y="175831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39370</xdr:rowOff>
    </xdr:from>
    <xdr:to>
      <xdr:col>6</xdr:col>
      <xdr:colOff>38100</xdr:colOff>
      <xdr:row>102</xdr:row>
      <xdr:rowOff>140970</xdr:rowOff>
    </xdr:to>
    <xdr:sp macro="" textlink="">
      <xdr:nvSpPr>
        <xdr:cNvPr id="422" name="楕円 421"/>
        <xdr:cNvSpPr/>
      </xdr:nvSpPr>
      <xdr:spPr>
        <a:xfrm>
          <a:off x="10795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90170</xdr:rowOff>
    </xdr:from>
    <xdr:to>
      <xdr:col>10</xdr:col>
      <xdr:colOff>114300</xdr:colOff>
      <xdr:row>102</xdr:row>
      <xdr:rowOff>95250</xdr:rowOff>
    </xdr:to>
    <xdr:cxnSp macro="">
      <xdr:nvCxnSpPr>
        <xdr:cNvPr id="423" name="直線コネクタ 422"/>
        <xdr:cNvCxnSpPr/>
      </xdr:nvCxnSpPr>
      <xdr:spPr>
        <a:xfrm>
          <a:off x="1130300" y="175780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7"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428" name="n_1mainValue【市民会館】&#10;有形固定資産減価償却率"/>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19066</xdr:rowOff>
    </xdr:from>
    <xdr:ext cx="405111" cy="259045"/>
    <xdr:sp macro="" textlink="">
      <xdr:nvSpPr>
        <xdr:cNvPr id="429" name="n_2mainValue【市民会館】&#10;有形固定資産減価償却率"/>
        <xdr:cNvSpPr txBox="1"/>
      </xdr:nvSpPr>
      <xdr:spPr>
        <a:xfrm>
          <a:off x="2705744"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162577</xdr:rowOff>
    </xdr:from>
    <xdr:ext cx="405111" cy="259045"/>
    <xdr:sp macro="" textlink="">
      <xdr:nvSpPr>
        <xdr:cNvPr id="430" name="n_3mainValue【市民会館】&#10;有形固定資産減価償却率"/>
        <xdr:cNvSpPr txBox="1"/>
      </xdr:nvSpPr>
      <xdr:spPr>
        <a:xfrm>
          <a:off x="1816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157497</xdr:rowOff>
    </xdr:from>
    <xdr:ext cx="405111" cy="259045"/>
    <xdr:sp macro="" textlink="">
      <xdr:nvSpPr>
        <xdr:cNvPr id="431" name="n_4mainValue【市民会館】&#10;有形固定資産減価償却率"/>
        <xdr:cNvSpPr txBox="1"/>
      </xdr:nvSpPr>
      <xdr:spPr>
        <a:xfrm>
          <a:off x="927744"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65" name="フローチャート: 判断 464"/>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120650</xdr:rowOff>
    </xdr:from>
    <xdr:to>
      <xdr:col>55</xdr:col>
      <xdr:colOff>50800</xdr:colOff>
      <xdr:row>100</xdr:row>
      <xdr:rowOff>50800</xdr:rowOff>
    </xdr:to>
    <xdr:sp macro="" textlink="">
      <xdr:nvSpPr>
        <xdr:cNvPr id="471" name="楕円 470"/>
        <xdr:cNvSpPr/>
      </xdr:nvSpPr>
      <xdr:spPr>
        <a:xfrm>
          <a:off x="10426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73677</xdr:rowOff>
    </xdr:from>
    <xdr:ext cx="469744" cy="259045"/>
    <xdr:sp macro="" textlink="">
      <xdr:nvSpPr>
        <xdr:cNvPr id="472" name="【市民会館】&#10;一人当たり面積該当値テキスト"/>
        <xdr:cNvSpPr txBox="1"/>
      </xdr:nvSpPr>
      <xdr:spPr>
        <a:xfrm>
          <a:off x="10515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141605</xdr:rowOff>
    </xdr:from>
    <xdr:to>
      <xdr:col>50</xdr:col>
      <xdr:colOff>165100</xdr:colOff>
      <xdr:row>100</xdr:row>
      <xdr:rowOff>71755</xdr:rowOff>
    </xdr:to>
    <xdr:sp macro="" textlink="">
      <xdr:nvSpPr>
        <xdr:cNvPr id="473" name="楕円 472"/>
        <xdr:cNvSpPr/>
      </xdr:nvSpPr>
      <xdr:spPr>
        <a:xfrm>
          <a:off x="9588500" y="171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0</xdr:rowOff>
    </xdr:from>
    <xdr:to>
      <xdr:col>55</xdr:col>
      <xdr:colOff>0</xdr:colOff>
      <xdr:row>100</xdr:row>
      <xdr:rowOff>20955</xdr:rowOff>
    </xdr:to>
    <xdr:cxnSp macro="">
      <xdr:nvCxnSpPr>
        <xdr:cNvPr id="474" name="直線コネクタ 473"/>
        <xdr:cNvCxnSpPr/>
      </xdr:nvCxnSpPr>
      <xdr:spPr>
        <a:xfrm flipV="1">
          <a:off x="9639300" y="171450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156845</xdr:rowOff>
    </xdr:from>
    <xdr:to>
      <xdr:col>46</xdr:col>
      <xdr:colOff>38100</xdr:colOff>
      <xdr:row>100</xdr:row>
      <xdr:rowOff>86995</xdr:rowOff>
    </xdr:to>
    <xdr:sp macro="" textlink="">
      <xdr:nvSpPr>
        <xdr:cNvPr id="475" name="楕円 474"/>
        <xdr:cNvSpPr/>
      </xdr:nvSpPr>
      <xdr:spPr>
        <a:xfrm>
          <a:off x="8699500" y="17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20955</xdr:rowOff>
    </xdr:from>
    <xdr:to>
      <xdr:col>50</xdr:col>
      <xdr:colOff>114300</xdr:colOff>
      <xdr:row>100</xdr:row>
      <xdr:rowOff>36195</xdr:rowOff>
    </xdr:to>
    <xdr:cxnSp macro="">
      <xdr:nvCxnSpPr>
        <xdr:cNvPr id="476" name="直線コネクタ 475"/>
        <xdr:cNvCxnSpPr/>
      </xdr:nvCxnSpPr>
      <xdr:spPr>
        <a:xfrm flipV="1">
          <a:off x="8750300" y="17165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170180</xdr:rowOff>
    </xdr:from>
    <xdr:to>
      <xdr:col>41</xdr:col>
      <xdr:colOff>101600</xdr:colOff>
      <xdr:row>100</xdr:row>
      <xdr:rowOff>100330</xdr:rowOff>
    </xdr:to>
    <xdr:sp macro="" textlink="">
      <xdr:nvSpPr>
        <xdr:cNvPr id="477" name="楕円 476"/>
        <xdr:cNvSpPr/>
      </xdr:nvSpPr>
      <xdr:spPr>
        <a:xfrm>
          <a:off x="7810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36195</xdr:rowOff>
    </xdr:from>
    <xdr:to>
      <xdr:col>45</xdr:col>
      <xdr:colOff>177800</xdr:colOff>
      <xdr:row>100</xdr:row>
      <xdr:rowOff>49530</xdr:rowOff>
    </xdr:to>
    <xdr:cxnSp macro="">
      <xdr:nvCxnSpPr>
        <xdr:cNvPr id="478" name="直線コネクタ 477"/>
        <xdr:cNvCxnSpPr/>
      </xdr:nvCxnSpPr>
      <xdr:spPr>
        <a:xfrm flipV="1">
          <a:off x="7861300" y="171811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10161</xdr:rowOff>
    </xdr:from>
    <xdr:to>
      <xdr:col>36</xdr:col>
      <xdr:colOff>165100</xdr:colOff>
      <xdr:row>100</xdr:row>
      <xdr:rowOff>111761</xdr:rowOff>
    </xdr:to>
    <xdr:sp macro="" textlink="">
      <xdr:nvSpPr>
        <xdr:cNvPr id="479" name="楕円 478"/>
        <xdr:cNvSpPr/>
      </xdr:nvSpPr>
      <xdr:spPr>
        <a:xfrm>
          <a:off x="6921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49530</xdr:rowOff>
    </xdr:from>
    <xdr:to>
      <xdr:col>41</xdr:col>
      <xdr:colOff>50800</xdr:colOff>
      <xdr:row>100</xdr:row>
      <xdr:rowOff>60961</xdr:rowOff>
    </xdr:to>
    <xdr:cxnSp macro="">
      <xdr:nvCxnSpPr>
        <xdr:cNvPr id="480" name="直線コネクタ 479"/>
        <xdr:cNvCxnSpPr/>
      </xdr:nvCxnSpPr>
      <xdr:spPr>
        <a:xfrm flipV="1">
          <a:off x="6972300" y="17194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9541</xdr:rowOff>
    </xdr:from>
    <xdr:ext cx="469744" cy="259045"/>
    <xdr:sp macro="" textlink="">
      <xdr:nvSpPr>
        <xdr:cNvPr id="484" name="n_4aveValue【市民会館】&#10;一人当たり面積"/>
        <xdr:cNvSpPr txBox="1"/>
      </xdr:nvSpPr>
      <xdr:spPr>
        <a:xfrm>
          <a:off x="6737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88282</xdr:rowOff>
    </xdr:from>
    <xdr:ext cx="469744" cy="259045"/>
    <xdr:sp macro="" textlink="">
      <xdr:nvSpPr>
        <xdr:cNvPr id="485" name="n_1mainValue【市民会館】&#10;一人当たり面積"/>
        <xdr:cNvSpPr txBox="1"/>
      </xdr:nvSpPr>
      <xdr:spPr>
        <a:xfrm>
          <a:off x="9391727" y="1689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103522</xdr:rowOff>
    </xdr:from>
    <xdr:ext cx="469744" cy="259045"/>
    <xdr:sp macro="" textlink="">
      <xdr:nvSpPr>
        <xdr:cNvPr id="486" name="n_2mainValue【市民会館】&#10;一人当たり面積"/>
        <xdr:cNvSpPr txBox="1"/>
      </xdr:nvSpPr>
      <xdr:spPr>
        <a:xfrm>
          <a:off x="8515427" y="1690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116857</xdr:rowOff>
    </xdr:from>
    <xdr:ext cx="469744" cy="259045"/>
    <xdr:sp macro="" textlink="">
      <xdr:nvSpPr>
        <xdr:cNvPr id="487" name="n_3mainValue【市民会館】&#10;一人当たり面積"/>
        <xdr:cNvSpPr txBox="1"/>
      </xdr:nvSpPr>
      <xdr:spPr>
        <a:xfrm>
          <a:off x="7626427"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128288</xdr:rowOff>
    </xdr:from>
    <xdr:ext cx="469744" cy="259045"/>
    <xdr:sp macro="" textlink="">
      <xdr:nvSpPr>
        <xdr:cNvPr id="488" name="n_4mainValue【市民会館】&#10;一人当たり面積"/>
        <xdr:cNvSpPr txBox="1"/>
      </xdr:nvSpPr>
      <xdr:spPr>
        <a:xfrm>
          <a:off x="67374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529" name="楕円 528"/>
        <xdr:cNvSpPr/>
      </xdr:nvSpPr>
      <xdr:spPr>
        <a:xfrm>
          <a:off x="16268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130192</xdr:rowOff>
    </xdr:from>
    <xdr:ext cx="405111" cy="259045"/>
    <xdr:sp macro="" textlink="">
      <xdr:nvSpPr>
        <xdr:cNvPr id="530" name="【一般廃棄物処理施設】&#10;有形固定資産減価償却率該当値テキスト"/>
        <xdr:cNvSpPr txBox="1"/>
      </xdr:nvSpPr>
      <xdr:spPr>
        <a:xfrm>
          <a:off x="16357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531" name="楕円 530"/>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114300</xdr:rowOff>
    </xdr:from>
    <xdr:to>
      <xdr:col>85</xdr:col>
      <xdr:colOff>127000</xdr:colOff>
      <xdr:row>35</xdr:row>
      <xdr:rowOff>158115</xdr:rowOff>
    </xdr:to>
    <xdr:cxnSp macro="">
      <xdr:nvCxnSpPr>
        <xdr:cNvPr id="532" name="直線コネクタ 531"/>
        <xdr:cNvCxnSpPr/>
      </xdr:nvCxnSpPr>
      <xdr:spPr>
        <a:xfrm>
          <a:off x="15481300" y="61150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533" name="楕円 532"/>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114300</xdr:rowOff>
    </xdr:to>
    <xdr:cxnSp macro="">
      <xdr:nvCxnSpPr>
        <xdr:cNvPr id="534" name="直線コネクタ 533"/>
        <xdr:cNvCxnSpPr/>
      </xdr:nvCxnSpPr>
      <xdr:spPr>
        <a:xfrm>
          <a:off x="14592300" y="60598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50165</xdr:rowOff>
    </xdr:from>
    <xdr:to>
      <xdr:col>72</xdr:col>
      <xdr:colOff>38100</xdr:colOff>
      <xdr:row>37</xdr:row>
      <xdr:rowOff>151765</xdr:rowOff>
    </xdr:to>
    <xdr:sp macro="" textlink="">
      <xdr:nvSpPr>
        <xdr:cNvPr id="535" name="楕円 534"/>
        <xdr:cNvSpPr/>
      </xdr:nvSpPr>
      <xdr:spPr>
        <a:xfrm>
          <a:off x="13652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59055</xdr:rowOff>
    </xdr:from>
    <xdr:to>
      <xdr:col>76</xdr:col>
      <xdr:colOff>114300</xdr:colOff>
      <xdr:row>37</xdr:row>
      <xdr:rowOff>100965</xdr:rowOff>
    </xdr:to>
    <xdr:cxnSp macro="">
      <xdr:nvCxnSpPr>
        <xdr:cNvPr id="536" name="直線コネクタ 535"/>
        <xdr:cNvCxnSpPr/>
      </xdr:nvCxnSpPr>
      <xdr:spPr>
        <a:xfrm flipV="1">
          <a:off x="13703300" y="6059805"/>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149225</xdr:rowOff>
    </xdr:from>
    <xdr:to>
      <xdr:col>67</xdr:col>
      <xdr:colOff>101600</xdr:colOff>
      <xdr:row>37</xdr:row>
      <xdr:rowOff>79375</xdr:rowOff>
    </xdr:to>
    <xdr:sp macro="" textlink="">
      <xdr:nvSpPr>
        <xdr:cNvPr id="537" name="楕円 536"/>
        <xdr:cNvSpPr/>
      </xdr:nvSpPr>
      <xdr:spPr>
        <a:xfrm>
          <a:off x="12763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28575</xdr:rowOff>
    </xdr:from>
    <xdr:to>
      <xdr:col>71</xdr:col>
      <xdr:colOff>177800</xdr:colOff>
      <xdr:row>37</xdr:row>
      <xdr:rowOff>100965</xdr:rowOff>
    </xdr:to>
    <xdr:cxnSp macro="">
      <xdr:nvCxnSpPr>
        <xdr:cNvPr id="538" name="直線コネクタ 537"/>
        <xdr:cNvCxnSpPr/>
      </xdr:nvCxnSpPr>
      <xdr:spPr>
        <a:xfrm>
          <a:off x="12814300" y="63722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41"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543" name="n_1mainValue【一般廃棄物処理施設】&#10;有形固定資産減価償却率"/>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100982</xdr:rowOff>
    </xdr:from>
    <xdr:ext cx="405111" cy="259045"/>
    <xdr:sp macro="" textlink="">
      <xdr:nvSpPr>
        <xdr:cNvPr id="544" name="n_2mainValue【一般廃棄物処理施設】&#10;有形固定資産減価償却率"/>
        <xdr:cNvSpPr txBox="1"/>
      </xdr:nvSpPr>
      <xdr:spPr>
        <a:xfrm>
          <a:off x="14389744" y="610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545" name="n_3mainValue【一般廃棄物処理施設】&#10;有形固定資産減価償却率"/>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95902</xdr:rowOff>
    </xdr:from>
    <xdr:ext cx="405111" cy="259045"/>
    <xdr:sp macro="" textlink="">
      <xdr:nvSpPr>
        <xdr:cNvPr id="546" name="n_4mainValue【一般廃棄物処理施設】&#10;有形固定資産減価償却率"/>
        <xdr:cNvSpPr txBox="1"/>
      </xdr:nvSpPr>
      <xdr:spPr>
        <a:xfrm>
          <a:off x="12611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78" name="フローチャート: 判断 577"/>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139266</xdr:rowOff>
    </xdr:from>
    <xdr:to>
      <xdr:col>116</xdr:col>
      <xdr:colOff>114300</xdr:colOff>
      <xdr:row>40</xdr:row>
      <xdr:rowOff>69416</xdr:rowOff>
    </xdr:to>
    <xdr:sp macro="" textlink="">
      <xdr:nvSpPr>
        <xdr:cNvPr id="584" name="楕円 583"/>
        <xdr:cNvSpPr/>
      </xdr:nvSpPr>
      <xdr:spPr>
        <a:xfrm>
          <a:off x="22110700" y="68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162143</xdr:rowOff>
    </xdr:from>
    <xdr:ext cx="599010" cy="259045"/>
    <xdr:sp macro="" textlink="">
      <xdr:nvSpPr>
        <xdr:cNvPr id="585" name="【一般廃棄物処理施設】&#10;一人当たり有形固定資産（償却資産）額該当値テキスト"/>
        <xdr:cNvSpPr txBox="1"/>
      </xdr:nvSpPr>
      <xdr:spPr>
        <a:xfrm>
          <a:off x="22199600" y="667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17559</xdr:rowOff>
    </xdr:from>
    <xdr:to>
      <xdr:col>112</xdr:col>
      <xdr:colOff>38100</xdr:colOff>
      <xdr:row>40</xdr:row>
      <xdr:rowOff>119159</xdr:rowOff>
    </xdr:to>
    <xdr:sp macro="" textlink="">
      <xdr:nvSpPr>
        <xdr:cNvPr id="586" name="楕円 585"/>
        <xdr:cNvSpPr/>
      </xdr:nvSpPr>
      <xdr:spPr>
        <a:xfrm>
          <a:off x="21272500" y="6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18616</xdr:rowOff>
    </xdr:from>
    <xdr:to>
      <xdr:col>116</xdr:col>
      <xdr:colOff>63500</xdr:colOff>
      <xdr:row>40</xdr:row>
      <xdr:rowOff>68359</xdr:rowOff>
    </xdr:to>
    <xdr:cxnSp macro="">
      <xdr:nvCxnSpPr>
        <xdr:cNvPr id="587" name="直線コネクタ 586"/>
        <xdr:cNvCxnSpPr/>
      </xdr:nvCxnSpPr>
      <xdr:spPr>
        <a:xfrm flipV="1">
          <a:off x="21323300" y="6876616"/>
          <a:ext cx="8382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135370</xdr:rowOff>
    </xdr:from>
    <xdr:to>
      <xdr:col>107</xdr:col>
      <xdr:colOff>101600</xdr:colOff>
      <xdr:row>40</xdr:row>
      <xdr:rowOff>65520</xdr:rowOff>
    </xdr:to>
    <xdr:sp macro="" textlink="">
      <xdr:nvSpPr>
        <xdr:cNvPr id="588" name="楕円 587"/>
        <xdr:cNvSpPr/>
      </xdr:nvSpPr>
      <xdr:spPr>
        <a:xfrm>
          <a:off x="20383500" y="6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14720</xdr:rowOff>
    </xdr:from>
    <xdr:to>
      <xdr:col>111</xdr:col>
      <xdr:colOff>177800</xdr:colOff>
      <xdr:row>40</xdr:row>
      <xdr:rowOff>68359</xdr:rowOff>
    </xdr:to>
    <xdr:cxnSp macro="">
      <xdr:nvCxnSpPr>
        <xdr:cNvPr id="589" name="直線コネクタ 588"/>
        <xdr:cNvCxnSpPr/>
      </xdr:nvCxnSpPr>
      <xdr:spPr>
        <a:xfrm>
          <a:off x="20434300" y="6872720"/>
          <a:ext cx="8890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65666</xdr:rowOff>
    </xdr:from>
    <xdr:to>
      <xdr:col>102</xdr:col>
      <xdr:colOff>165100</xdr:colOff>
      <xdr:row>39</xdr:row>
      <xdr:rowOff>167266</xdr:rowOff>
    </xdr:to>
    <xdr:sp macro="" textlink="">
      <xdr:nvSpPr>
        <xdr:cNvPr id="590" name="楕円 589"/>
        <xdr:cNvSpPr/>
      </xdr:nvSpPr>
      <xdr:spPr>
        <a:xfrm>
          <a:off x="19494500" y="67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116466</xdr:rowOff>
    </xdr:from>
    <xdr:to>
      <xdr:col>107</xdr:col>
      <xdr:colOff>50800</xdr:colOff>
      <xdr:row>40</xdr:row>
      <xdr:rowOff>14720</xdr:rowOff>
    </xdr:to>
    <xdr:cxnSp macro="">
      <xdr:nvCxnSpPr>
        <xdr:cNvPr id="591" name="直線コネクタ 590"/>
        <xdr:cNvCxnSpPr/>
      </xdr:nvCxnSpPr>
      <xdr:spPr>
        <a:xfrm>
          <a:off x="19545300" y="6803016"/>
          <a:ext cx="889000" cy="6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67133</xdr:rowOff>
    </xdr:from>
    <xdr:to>
      <xdr:col>98</xdr:col>
      <xdr:colOff>38100</xdr:colOff>
      <xdr:row>39</xdr:row>
      <xdr:rowOff>168733</xdr:rowOff>
    </xdr:to>
    <xdr:sp macro="" textlink="">
      <xdr:nvSpPr>
        <xdr:cNvPr id="592" name="楕円 591"/>
        <xdr:cNvSpPr/>
      </xdr:nvSpPr>
      <xdr:spPr>
        <a:xfrm>
          <a:off x="18605500" y="67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116466</xdr:rowOff>
    </xdr:from>
    <xdr:to>
      <xdr:col>102</xdr:col>
      <xdr:colOff>114300</xdr:colOff>
      <xdr:row>39</xdr:row>
      <xdr:rowOff>117933</xdr:rowOff>
    </xdr:to>
    <xdr:cxnSp macro="">
      <xdr:nvCxnSpPr>
        <xdr:cNvPr id="593" name="直線コネクタ 592"/>
        <xdr:cNvCxnSpPr/>
      </xdr:nvCxnSpPr>
      <xdr:spPr>
        <a:xfrm flipV="1">
          <a:off x="18656300" y="6803016"/>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6"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50832</xdr:rowOff>
    </xdr:from>
    <xdr:ext cx="534377" cy="259045"/>
    <xdr:sp macro="" textlink="">
      <xdr:nvSpPr>
        <xdr:cNvPr id="597" name="n_4aveValue【一般廃棄物処理施設】&#10;一人当たり有形固定資産（償却資産）額"/>
        <xdr:cNvSpPr txBox="1"/>
      </xdr:nvSpPr>
      <xdr:spPr>
        <a:xfrm>
          <a:off x="183891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110286</xdr:rowOff>
    </xdr:from>
    <xdr:ext cx="599010" cy="259045"/>
    <xdr:sp macro="" textlink="">
      <xdr:nvSpPr>
        <xdr:cNvPr id="598" name="n_1mainValue【一般廃棄物処理施設】&#10;一人当たり有形固定資産（償却資産）額"/>
        <xdr:cNvSpPr txBox="1"/>
      </xdr:nvSpPr>
      <xdr:spPr>
        <a:xfrm>
          <a:off x="21011095" y="69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56647</xdr:rowOff>
    </xdr:from>
    <xdr:ext cx="599010" cy="259045"/>
    <xdr:sp macro="" textlink="">
      <xdr:nvSpPr>
        <xdr:cNvPr id="599" name="n_2mainValue【一般廃棄物処理施設】&#10;一人当たり有形固定資産（償却資産）額"/>
        <xdr:cNvSpPr txBox="1"/>
      </xdr:nvSpPr>
      <xdr:spPr>
        <a:xfrm>
          <a:off x="20134795" y="691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12343</xdr:rowOff>
    </xdr:from>
    <xdr:ext cx="599010" cy="259045"/>
    <xdr:sp macro="" textlink="">
      <xdr:nvSpPr>
        <xdr:cNvPr id="600" name="n_3mainValue【一般廃棄物処理施設】&#10;一人当たり有形固定資産（償却資産）額"/>
        <xdr:cNvSpPr txBox="1"/>
      </xdr:nvSpPr>
      <xdr:spPr>
        <a:xfrm>
          <a:off x="19245795" y="65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13810</xdr:rowOff>
    </xdr:from>
    <xdr:ext cx="599010" cy="259045"/>
    <xdr:sp macro="" textlink="">
      <xdr:nvSpPr>
        <xdr:cNvPr id="601" name="n_4mainValue【一般廃棄物処理施設】&#10;一人当たり有形固定資産（償却資産）額"/>
        <xdr:cNvSpPr txBox="1"/>
      </xdr:nvSpPr>
      <xdr:spPr>
        <a:xfrm>
          <a:off x="18356795" y="652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3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37" name="フローチャート: 判断 63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43" name="楕円 642"/>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644" name="【保健センター・保健所】&#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645" name="楕円 644"/>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58</xdr:row>
      <xdr:rowOff>160020</xdr:rowOff>
    </xdr:to>
    <xdr:cxnSp macro="">
      <xdr:nvCxnSpPr>
        <xdr:cNvPr id="646" name="直線コネクタ 645"/>
        <xdr:cNvCxnSpPr/>
      </xdr:nvCxnSpPr>
      <xdr:spPr>
        <a:xfrm>
          <a:off x="15481300" y="100910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7" name="楕円 646"/>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648" name="直線コネクタ 647"/>
        <xdr:cNvCxnSpPr/>
      </xdr:nvCxnSpPr>
      <xdr:spPr>
        <a:xfrm>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49" name="楕円 648"/>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650" name="直線コネクタ 649"/>
        <xdr:cNvCxnSpPr/>
      </xdr:nvCxnSpPr>
      <xdr:spPr>
        <a:xfrm>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81462</xdr:rowOff>
    </xdr:from>
    <xdr:to>
      <xdr:col>67</xdr:col>
      <xdr:colOff>101600</xdr:colOff>
      <xdr:row>58</xdr:row>
      <xdr:rowOff>11612</xdr:rowOff>
    </xdr:to>
    <xdr:sp macro="" textlink="">
      <xdr:nvSpPr>
        <xdr:cNvPr id="651" name="楕円 650"/>
        <xdr:cNvSpPr/>
      </xdr:nvSpPr>
      <xdr:spPr>
        <a:xfrm>
          <a:off x="12763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132262</xdr:rowOff>
    </xdr:from>
    <xdr:to>
      <xdr:col>71</xdr:col>
      <xdr:colOff>177800</xdr:colOff>
      <xdr:row>58</xdr:row>
      <xdr:rowOff>81643</xdr:rowOff>
    </xdr:to>
    <xdr:cxnSp macro="">
      <xdr:nvCxnSpPr>
        <xdr:cNvPr id="652" name="直線コネクタ 651"/>
        <xdr:cNvCxnSpPr/>
      </xdr:nvCxnSpPr>
      <xdr:spPr>
        <a:xfrm>
          <a:off x="12814300" y="9904912"/>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53"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54"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5"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656" name="n_4aveValue【保健センター・保健所】&#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657"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58"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59"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28139</xdr:rowOff>
    </xdr:from>
    <xdr:ext cx="405111" cy="259045"/>
    <xdr:sp macro="" textlink="">
      <xdr:nvSpPr>
        <xdr:cNvPr id="660" name="n_4mainValue【保健センター・保健所】&#10;有形固定資産減価償却率"/>
        <xdr:cNvSpPr txBox="1"/>
      </xdr:nvSpPr>
      <xdr:spPr>
        <a:xfrm>
          <a:off x="12611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89"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94" name="フローチャート: 判断 693"/>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700" name="楕円 699"/>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701" name="【保健センター・保健所】&#10;一人当たり面積該当値テキスト"/>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2" name="楕円 701"/>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703" name="直線コネクタ 702"/>
        <xdr:cNvCxnSpPr/>
      </xdr:nvCxnSpPr>
      <xdr:spPr>
        <a:xfrm flipV="1">
          <a:off x="21323300" y="1083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04" name="楕円 703"/>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705" name="直線コネクタ 704"/>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706" name="楕円 705"/>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41910</xdr:rowOff>
    </xdr:to>
    <xdr:cxnSp macro="">
      <xdr:nvCxnSpPr>
        <xdr:cNvPr id="707" name="直線コネクタ 706"/>
        <xdr:cNvCxnSpPr/>
      </xdr:nvCxnSpPr>
      <xdr:spPr>
        <a:xfrm flipV="1">
          <a:off x="19545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8" name="楕円 707"/>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41910</xdr:rowOff>
    </xdr:to>
    <xdr:cxnSp macro="">
      <xdr:nvCxnSpPr>
        <xdr:cNvPr id="709" name="直線コネクタ 708"/>
        <xdr:cNvCxnSpPr/>
      </xdr:nvCxnSpPr>
      <xdr:spPr>
        <a:xfrm>
          <a:off x="18656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10"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11"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12"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713"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14"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15"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716" name="n_3main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17" name="n_4main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8"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53" name="フローチャート: 判断 752"/>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759" name="楕円 758"/>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760" name="【消防施設】&#10;有形固定資産減価償却率該当値テキスト"/>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64044</xdr:rowOff>
    </xdr:from>
    <xdr:to>
      <xdr:col>81</xdr:col>
      <xdr:colOff>101600</xdr:colOff>
      <xdr:row>83</xdr:row>
      <xdr:rowOff>165644</xdr:rowOff>
    </xdr:to>
    <xdr:sp macro="" textlink="">
      <xdr:nvSpPr>
        <xdr:cNvPr id="761" name="楕円 760"/>
        <xdr:cNvSpPr/>
      </xdr:nvSpPr>
      <xdr:spPr>
        <a:xfrm>
          <a:off x="15430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114844</xdr:rowOff>
    </xdr:from>
    <xdr:to>
      <xdr:col>85</xdr:col>
      <xdr:colOff>127000</xdr:colOff>
      <xdr:row>83</xdr:row>
      <xdr:rowOff>137705</xdr:rowOff>
    </xdr:to>
    <xdr:cxnSp macro="">
      <xdr:nvCxnSpPr>
        <xdr:cNvPr id="762" name="直線コネクタ 761"/>
        <xdr:cNvCxnSpPr/>
      </xdr:nvCxnSpPr>
      <xdr:spPr>
        <a:xfrm>
          <a:off x="15481300" y="143451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104866</xdr:rowOff>
    </xdr:from>
    <xdr:to>
      <xdr:col>76</xdr:col>
      <xdr:colOff>165100</xdr:colOff>
      <xdr:row>84</xdr:row>
      <xdr:rowOff>35016</xdr:rowOff>
    </xdr:to>
    <xdr:sp macro="" textlink="">
      <xdr:nvSpPr>
        <xdr:cNvPr id="763" name="楕円 762"/>
        <xdr:cNvSpPr/>
      </xdr:nvSpPr>
      <xdr:spPr>
        <a:xfrm>
          <a:off x="14541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114844</xdr:rowOff>
    </xdr:from>
    <xdr:to>
      <xdr:col>81</xdr:col>
      <xdr:colOff>50800</xdr:colOff>
      <xdr:row>83</xdr:row>
      <xdr:rowOff>155666</xdr:rowOff>
    </xdr:to>
    <xdr:cxnSp macro="">
      <xdr:nvCxnSpPr>
        <xdr:cNvPr id="764" name="直線コネクタ 763"/>
        <xdr:cNvCxnSpPr/>
      </xdr:nvCxnSpPr>
      <xdr:spPr>
        <a:xfrm flipV="1">
          <a:off x="14592300" y="143451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82006</xdr:rowOff>
    </xdr:from>
    <xdr:to>
      <xdr:col>72</xdr:col>
      <xdr:colOff>38100</xdr:colOff>
      <xdr:row>82</xdr:row>
      <xdr:rowOff>12156</xdr:rowOff>
    </xdr:to>
    <xdr:sp macro="" textlink="">
      <xdr:nvSpPr>
        <xdr:cNvPr id="765" name="楕円 764"/>
        <xdr:cNvSpPr/>
      </xdr:nvSpPr>
      <xdr:spPr>
        <a:xfrm>
          <a:off x="13652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132806</xdr:rowOff>
    </xdr:from>
    <xdr:to>
      <xdr:col>76</xdr:col>
      <xdr:colOff>114300</xdr:colOff>
      <xdr:row>83</xdr:row>
      <xdr:rowOff>155666</xdr:rowOff>
    </xdr:to>
    <xdr:cxnSp macro="">
      <xdr:nvCxnSpPr>
        <xdr:cNvPr id="766" name="直線コネクタ 765"/>
        <xdr:cNvCxnSpPr/>
      </xdr:nvCxnSpPr>
      <xdr:spPr>
        <a:xfrm>
          <a:off x="13703300" y="14020256"/>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363</xdr:rowOff>
    </xdr:from>
    <xdr:to>
      <xdr:col>67</xdr:col>
      <xdr:colOff>101600</xdr:colOff>
      <xdr:row>81</xdr:row>
      <xdr:rowOff>101963</xdr:rowOff>
    </xdr:to>
    <xdr:sp macro="" textlink="">
      <xdr:nvSpPr>
        <xdr:cNvPr id="767" name="楕円 766"/>
        <xdr:cNvSpPr/>
      </xdr:nvSpPr>
      <xdr:spPr>
        <a:xfrm>
          <a:off x="12763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51163</xdr:rowOff>
    </xdr:from>
    <xdr:to>
      <xdr:col>71</xdr:col>
      <xdr:colOff>177800</xdr:colOff>
      <xdr:row>81</xdr:row>
      <xdr:rowOff>132806</xdr:rowOff>
    </xdr:to>
    <xdr:cxnSp macro="">
      <xdr:nvCxnSpPr>
        <xdr:cNvPr id="768" name="直線コネクタ 767"/>
        <xdr:cNvCxnSpPr/>
      </xdr:nvCxnSpPr>
      <xdr:spPr>
        <a:xfrm>
          <a:off x="12814300" y="1393861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9"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0"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772" name="n_4aveValue【消防施設】&#10;有形固定資産減価償却率"/>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156771</xdr:rowOff>
    </xdr:from>
    <xdr:ext cx="405111" cy="259045"/>
    <xdr:sp macro="" textlink="">
      <xdr:nvSpPr>
        <xdr:cNvPr id="773" name="n_1mainValue【消防施設】&#10;有形固定資産減価償却率"/>
        <xdr:cNvSpPr txBox="1"/>
      </xdr:nvSpPr>
      <xdr:spPr>
        <a:xfrm>
          <a:off x="15266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26143</xdr:rowOff>
    </xdr:from>
    <xdr:ext cx="405111" cy="259045"/>
    <xdr:sp macro="" textlink="">
      <xdr:nvSpPr>
        <xdr:cNvPr id="774" name="n_2mainValue【消防施設】&#10;有形固定資産減価償却率"/>
        <xdr:cNvSpPr txBox="1"/>
      </xdr:nvSpPr>
      <xdr:spPr>
        <a:xfrm>
          <a:off x="14389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28683</xdr:rowOff>
    </xdr:from>
    <xdr:ext cx="405111" cy="259045"/>
    <xdr:sp macro="" textlink="">
      <xdr:nvSpPr>
        <xdr:cNvPr id="775" name="n_3mainValue【消防施設】&#10;有形固定資産減価償却率"/>
        <xdr:cNvSpPr txBox="1"/>
      </xdr:nvSpPr>
      <xdr:spPr>
        <a:xfrm>
          <a:off x="13500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118490</xdr:rowOff>
    </xdr:from>
    <xdr:ext cx="405111" cy="259045"/>
    <xdr:sp macro="" textlink="">
      <xdr:nvSpPr>
        <xdr:cNvPr id="776" name="n_4mainValue【消防施設】&#10;有形固定資産減価償却率"/>
        <xdr:cNvSpPr txBox="1"/>
      </xdr:nvSpPr>
      <xdr:spPr>
        <a:xfrm>
          <a:off x="12611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808" name="フローチャート: 判断 807"/>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33477</xdr:rowOff>
    </xdr:from>
    <xdr:to>
      <xdr:col>116</xdr:col>
      <xdr:colOff>114300</xdr:colOff>
      <xdr:row>85</xdr:row>
      <xdr:rowOff>135077</xdr:rowOff>
    </xdr:to>
    <xdr:sp macro="" textlink="">
      <xdr:nvSpPr>
        <xdr:cNvPr id="814" name="楕円 813"/>
        <xdr:cNvSpPr/>
      </xdr:nvSpPr>
      <xdr:spPr>
        <a:xfrm>
          <a:off x="221107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15"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40793</xdr:rowOff>
    </xdr:from>
    <xdr:to>
      <xdr:col>112</xdr:col>
      <xdr:colOff>38100</xdr:colOff>
      <xdr:row>85</xdr:row>
      <xdr:rowOff>142393</xdr:rowOff>
    </xdr:to>
    <xdr:sp macro="" textlink="">
      <xdr:nvSpPr>
        <xdr:cNvPr id="816" name="楕円 815"/>
        <xdr:cNvSpPr/>
      </xdr:nvSpPr>
      <xdr:spPr>
        <a:xfrm>
          <a:off x="21272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84277</xdr:rowOff>
    </xdr:from>
    <xdr:to>
      <xdr:col>116</xdr:col>
      <xdr:colOff>63500</xdr:colOff>
      <xdr:row>85</xdr:row>
      <xdr:rowOff>91593</xdr:rowOff>
    </xdr:to>
    <xdr:cxnSp macro="">
      <xdr:nvCxnSpPr>
        <xdr:cNvPr id="817" name="直線コネクタ 816"/>
        <xdr:cNvCxnSpPr/>
      </xdr:nvCxnSpPr>
      <xdr:spPr>
        <a:xfrm flipV="1">
          <a:off x="21323300" y="1465752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41708</xdr:rowOff>
    </xdr:from>
    <xdr:to>
      <xdr:col>107</xdr:col>
      <xdr:colOff>101600</xdr:colOff>
      <xdr:row>85</xdr:row>
      <xdr:rowOff>143308</xdr:rowOff>
    </xdr:to>
    <xdr:sp macro="" textlink="">
      <xdr:nvSpPr>
        <xdr:cNvPr id="818" name="楕円 817"/>
        <xdr:cNvSpPr/>
      </xdr:nvSpPr>
      <xdr:spPr>
        <a:xfrm>
          <a:off x="20383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91593</xdr:rowOff>
    </xdr:from>
    <xdr:to>
      <xdr:col>111</xdr:col>
      <xdr:colOff>177800</xdr:colOff>
      <xdr:row>85</xdr:row>
      <xdr:rowOff>92508</xdr:rowOff>
    </xdr:to>
    <xdr:cxnSp macro="">
      <xdr:nvCxnSpPr>
        <xdr:cNvPr id="819" name="直線コネクタ 818"/>
        <xdr:cNvCxnSpPr/>
      </xdr:nvCxnSpPr>
      <xdr:spPr>
        <a:xfrm flipV="1">
          <a:off x="20434300" y="146648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0" name="楕円 819"/>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92508</xdr:rowOff>
    </xdr:from>
    <xdr:to>
      <xdr:col>107</xdr:col>
      <xdr:colOff>50800</xdr:colOff>
      <xdr:row>85</xdr:row>
      <xdr:rowOff>95250</xdr:rowOff>
    </xdr:to>
    <xdr:cxnSp macro="">
      <xdr:nvCxnSpPr>
        <xdr:cNvPr id="821" name="直線コネクタ 820"/>
        <xdr:cNvCxnSpPr/>
      </xdr:nvCxnSpPr>
      <xdr:spPr>
        <a:xfrm flipV="1">
          <a:off x="19545300" y="146657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822" name="楕円 821"/>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122682</xdr:rowOff>
    </xdr:to>
    <xdr:cxnSp macro="">
      <xdr:nvCxnSpPr>
        <xdr:cNvPr id="823" name="直線コネクタ 822"/>
        <xdr:cNvCxnSpPr/>
      </xdr:nvCxnSpPr>
      <xdr:spPr>
        <a:xfrm flipV="1">
          <a:off x="18656300" y="14668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2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2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827"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133520</xdr:rowOff>
    </xdr:from>
    <xdr:ext cx="469744" cy="259045"/>
    <xdr:sp macro="" textlink="">
      <xdr:nvSpPr>
        <xdr:cNvPr id="828" name="n_1mainValue【消防施設】&#10;一人当たり面積"/>
        <xdr:cNvSpPr txBox="1"/>
      </xdr:nvSpPr>
      <xdr:spPr>
        <a:xfrm>
          <a:off x="21075727" y="14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134435</xdr:rowOff>
    </xdr:from>
    <xdr:ext cx="469744" cy="259045"/>
    <xdr:sp macro="" textlink="">
      <xdr:nvSpPr>
        <xdr:cNvPr id="829" name="n_2mainValue【消防施設】&#10;一人当たり面積"/>
        <xdr:cNvSpPr txBox="1"/>
      </xdr:nvSpPr>
      <xdr:spPr>
        <a:xfrm>
          <a:off x="20199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0"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831" name="n_4mainValue【消防施設】&#10;一人当たり面積"/>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67" name="フローチャート: 判断 866"/>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73" name="楕円 872"/>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874" name="【庁舎】&#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875" name="楕円 874"/>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84364</xdr:rowOff>
    </xdr:from>
    <xdr:to>
      <xdr:col>85</xdr:col>
      <xdr:colOff>127000</xdr:colOff>
      <xdr:row>105</xdr:row>
      <xdr:rowOff>87630</xdr:rowOff>
    </xdr:to>
    <xdr:cxnSp macro="">
      <xdr:nvCxnSpPr>
        <xdr:cNvPr id="876" name="直線コネクタ 875"/>
        <xdr:cNvCxnSpPr/>
      </xdr:nvCxnSpPr>
      <xdr:spPr>
        <a:xfrm>
          <a:off x="15481300" y="180866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877" name="楕円 876"/>
        <xdr:cNvSpPr/>
      </xdr:nvSpPr>
      <xdr:spPr>
        <a:xfrm>
          <a:off x="1454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90895</xdr:rowOff>
    </xdr:to>
    <xdr:cxnSp macro="">
      <xdr:nvCxnSpPr>
        <xdr:cNvPr id="878" name="直線コネクタ 877"/>
        <xdr:cNvCxnSpPr/>
      </xdr:nvCxnSpPr>
      <xdr:spPr>
        <a:xfrm flipV="1">
          <a:off x="14592300" y="180866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879" name="楕円 878"/>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105</xdr:row>
      <xdr:rowOff>95794</xdr:rowOff>
    </xdr:to>
    <xdr:cxnSp macro="">
      <xdr:nvCxnSpPr>
        <xdr:cNvPr id="880" name="直線コネクタ 879"/>
        <xdr:cNvCxnSpPr/>
      </xdr:nvCxnSpPr>
      <xdr:spPr>
        <a:xfrm flipV="1">
          <a:off x="13703300" y="180931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165826</xdr:rowOff>
    </xdr:from>
    <xdr:to>
      <xdr:col>67</xdr:col>
      <xdr:colOff>101600</xdr:colOff>
      <xdr:row>104</xdr:row>
      <xdr:rowOff>95976</xdr:rowOff>
    </xdr:to>
    <xdr:sp macro="" textlink="">
      <xdr:nvSpPr>
        <xdr:cNvPr id="881" name="楕円 880"/>
        <xdr:cNvSpPr/>
      </xdr:nvSpPr>
      <xdr:spPr>
        <a:xfrm>
          <a:off x="12763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45176</xdr:rowOff>
    </xdr:from>
    <xdr:to>
      <xdr:col>71</xdr:col>
      <xdr:colOff>177800</xdr:colOff>
      <xdr:row>105</xdr:row>
      <xdr:rowOff>95794</xdr:rowOff>
    </xdr:to>
    <xdr:cxnSp macro="">
      <xdr:nvCxnSpPr>
        <xdr:cNvPr id="882" name="直線コネクタ 881"/>
        <xdr:cNvCxnSpPr/>
      </xdr:nvCxnSpPr>
      <xdr:spPr>
        <a:xfrm>
          <a:off x="12814300" y="1787597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85"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86"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887" name="n_1mainValue【庁舎】&#10;有形固定資産減価償却率"/>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132822</xdr:rowOff>
    </xdr:from>
    <xdr:ext cx="405111" cy="259045"/>
    <xdr:sp macro="" textlink="">
      <xdr:nvSpPr>
        <xdr:cNvPr id="888" name="n_2mainValue【庁舎】&#10;有形固定資産減価償却率"/>
        <xdr:cNvSpPr txBox="1"/>
      </xdr:nvSpPr>
      <xdr:spPr>
        <a:xfrm>
          <a:off x="14389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889" name="n_3mainValue【庁舎】&#10;有形固定資産減価償却率"/>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890" name="n_4mainValue【庁舎】&#10;有形固定資産減価償却率"/>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21"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26" name="フローチャート: 判断 925"/>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932" name="楕円 931"/>
        <xdr:cNvSpPr/>
      </xdr:nvSpPr>
      <xdr:spPr>
        <a:xfrm>
          <a:off x="22110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150784</xdr:rowOff>
    </xdr:from>
    <xdr:ext cx="469744" cy="259045"/>
    <xdr:sp macro="" textlink="">
      <xdr:nvSpPr>
        <xdr:cNvPr id="933" name="【庁舎】&#10;一人当たり面積該当値テキスト"/>
        <xdr:cNvSpPr txBox="1"/>
      </xdr:nvSpPr>
      <xdr:spPr>
        <a:xfrm>
          <a:off x="22199600" y="1815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xdr:rowOff>
    </xdr:from>
    <xdr:to>
      <xdr:col>112</xdr:col>
      <xdr:colOff>38100</xdr:colOff>
      <xdr:row>106</xdr:row>
      <xdr:rowOff>109038</xdr:rowOff>
    </xdr:to>
    <xdr:sp macro="" textlink="">
      <xdr:nvSpPr>
        <xdr:cNvPr id="934" name="楕円 933"/>
        <xdr:cNvSpPr/>
      </xdr:nvSpPr>
      <xdr:spPr>
        <a:xfrm>
          <a:off x="2127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51707</xdr:rowOff>
    </xdr:from>
    <xdr:to>
      <xdr:col>116</xdr:col>
      <xdr:colOff>63500</xdr:colOff>
      <xdr:row>106</xdr:row>
      <xdr:rowOff>58238</xdr:rowOff>
    </xdr:to>
    <xdr:cxnSp macro="">
      <xdr:nvCxnSpPr>
        <xdr:cNvPr id="935" name="直線コネクタ 934"/>
        <xdr:cNvCxnSpPr/>
      </xdr:nvCxnSpPr>
      <xdr:spPr>
        <a:xfrm flipV="1">
          <a:off x="21323300" y="1822540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936" name="楕円 935"/>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58238</xdr:rowOff>
    </xdr:from>
    <xdr:to>
      <xdr:col>111</xdr:col>
      <xdr:colOff>177800</xdr:colOff>
      <xdr:row>106</xdr:row>
      <xdr:rowOff>63137</xdr:rowOff>
    </xdr:to>
    <xdr:cxnSp macro="">
      <xdr:nvCxnSpPr>
        <xdr:cNvPr id="937" name="直線コネクタ 936"/>
        <xdr:cNvCxnSpPr/>
      </xdr:nvCxnSpPr>
      <xdr:spPr>
        <a:xfrm flipV="1">
          <a:off x="20434300" y="182319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938" name="楕円 937"/>
        <xdr:cNvSpPr/>
      </xdr:nvSpPr>
      <xdr:spPr>
        <a:xfrm>
          <a:off x="19494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66402</xdr:rowOff>
    </xdr:to>
    <xdr:cxnSp macro="">
      <xdr:nvCxnSpPr>
        <xdr:cNvPr id="939" name="直線コネクタ 938"/>
        <xdr:cNvCxnSpPr/>
      </xdr:nvCxnSpPr>
      <xdr:spPr>
        <a:xfrm flipV="1">
          <a:off x="19545300" y="18236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20501</xdr:rowOff>
    </xdr:from>
    <xdr:to>
      <xdr:col>98</xdr:col>
      <xdr:colOff>38100</xdr:colOff>
      <xdr:row>106</xdr:row>
      <xdr:rowOff>122101</xdr:rowOff>
    </xdr:to>
    <xdr:sp macro="" textlink="">
      <xdr:nvSpPr>
        <xdr:cNvPr id="940" name="楕円 939"/>
        <xdr:cNvSpPr/>
      </xdr:nvSpPr>
      <xdr:spPr>
        <a:xfrm>
          <a:off x="18605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66402</xdr:rowOff>
    </xdr:from>
    <xdr:to>
      <xdr:col>102</xdr:col>
      <xdr:colOff>114300</xdr:colOff>
      <xdr:row>106</xdr:row>
      <xdr:rowOff>71301</xdr:rowOff>
    </xdr:to>
    <xdr:cxnSp macro="">
      <xdr:nvCxnSpPr>
        <xdr:cNvPr id="941" name="直線コネクタ 940"/>
        <xdr:cNvCxnSpPr/>
      </xdr:nvCxnSpPr>
      <xdr:spPr>
        <a:xfrm flipV="1">
          <a:off x="18656300" y="182401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42"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43"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945"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100165</xdr:rowOff>
    </xdr:from>
    <xdr:ext cx="469744" cy="259045"/>
    <xdr:sp macro="" textlink="">
      <xdr:nvSpPr>
        <xdr:cNvPr id="946" name="n_1mainValue【庁舎】&#10;一人当たり面積"/>
        <xdr:cNvSpPr txBox="1"/>
      </xdr:nvSpPr>
      <xdr:spPr>
        <a:xfrm>
          <a:off x="210757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105064</xdr:rowOff>
    </xdr:from>
    <xdr:ext cx="469744" cy="259045"/>
    <xdr:sp macro="" textlink="">
      <xdr:nvSpPr>
        <xdr:cNvPr id="947" name="n_2mainValue【庁舎】&#10;一人当たり面積"/>
        <xdr:cNvSpPr txBox="1"/>
      </xdr:nvSpPr>
      <xdr:spPr>
        <a:xfrm>
          <a:off x="20199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948" name="n_3mainValue【庁舎】&#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113228</xdr:rowOff>
    </xdr:from>
    <xdr:ext cx="469744" cy="259045"/>
    <xdr:sp macro="" textlink="">
      <xdr:nvSpPr>
        <xdr:cNvPr id="949" name="n_4mainValue【庁舎】&#10;一人当たり面積"/>
        <xdr:cNvSpPr txBox="1"/>
      </xdr:nvSpPr>
      <xdr:spPr>
        <a:xfrm>
          <a:off x="18421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は、類似団体平均よりも有形固定資産減価償却率が高く老朽化が進んでいるが、現在地域体育館の建替を行っていること、総合体育館の建替が予定されていることから、当該数値は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また、福祉施設についても、類似団体平均より償却率が高い数値であるが、老人福祉施設の閉館が令和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年度末で行われたこと等により当該数値の低下を見込んでいる。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図書館及び市民会館の一人当たり面積は、類似団体平均を大きく上回っているが、市内で唯一の施設であること、主要駅に隣接した場所に立地していること等から市内外を問わず利用者が多いため、適切なものと考え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29,334
28,806
143.69
14,747,904
14,329,262
275,844
8,770,724
19,638,272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財政力指数は、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微増しており、</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、市民税額が対前年度</a:t>
          </a:r>
          <a:r>
            <a:rPr kumimoji="1" lang="en-US" altLang="ja-JP" sz="1100">
              <a:solidFill>
                <a:sysClr val="windowText" lastClr="000000"/>
              </a:solidFill>
              <a:effectLst/>
              <a:latin typeface="+mn-lt"/>
              <a:ea typeface="+mn-ea"/>
              <a:cs typeface="+mn-cs"/>
            </a:rPr>
            <a:t>41.9</a:t>
          </a:r>
          <a:r>
            <a:rPr kumimoji="1" lang="ja-JP" altLang="en-US" sz="1100">
              <a:solidFill>
                <a:sysClr val="windowText" lastClr="000000"/>
              </a:solidFill>
              <a:effectLst/>
              <a:latin typeface="+mn-lt"/>
              <a:ea typeface="+mn-ea"/>
              <a:cs typeface="+mn-cs"/>
            </a:rPr>
            <a:t>％増となったことにより、</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0.07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増加し、類似団体の平均を大きく上回っている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今後、法人</a:t>
          </a:r>
          <a:r>
            <a:rPr kumimoji="1" lang="ja-JP" altLang="en-US" sz="1100">
              <a:solidFill>
                <a:sysClr val="windowText" lastClr="000000"/>
              </a:solidFill>
              <a:effectLst/>
              <a:latin typeface="+mn-lt"/>
              <a:ea typeface="+mn-ea"/>
              <a:cs typeface="+mn-cs"/>
            </a:rPr>
            <a:t>市民</a:t>
          </a:r>
          <a:r>
            <a:rPr kumimoji="1" lang="ja-JP" altLang="ja-JP" sz="1100">
              <a:solidFill>
                <a:sysClr val="windowText" lastClr="000000"/>
              </a:solidFill>
              <a:effectLst/>
              <a:latin typeface="+mn-lt"/>
              <a:ea typeface="+mn-ea"/>
              <a:cs typeface="+mn-cs"/>
            </a:rPr>
            <a:t>税率</a:t>
          </a:r>
          <a:r>
            <a:rPr kumimoji="1" lang="ja-JP" altLang="en-US" sz="1100">
              <a:solidFill>
                <a:sysClr val="windowText" lastClr="000000"/>
              </a:solidFill>
              <a:effectLst/>
              <a:latin typeface="+mn-lt"/>
              <a:ea typeface="+mn-ea"/>
              <a:cs typeface="+mn-cs"/>
            </a:rPr>
            <a:t>の改定等により、市税の減収</a:t>
          </a:r>
          <a:r>
            <a:rPr kumimoji="1" lang="ja-JP" altLang="ja-JP" sz="1100">
              <a:solidFill>
                <a:sysClr val="windowText" lastClr="000000"/>
              </a:solidFill>
              <a:effectLst/>
              <a:latin typeface="+mn-lt"/>
              <a:ea typeface="+mn-ea"/>
              <a:cs typeface="+mn-cs"/>
            </a:rPr>
            <a:t>が見込まれるため、引き続き、税の徴収強化や企業誘致による歳入確保に努める。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157692</xdr:rowOff>
    </xdr:to>
    <xdr:cxnSp macro="">
      <xdr:nvCxnSpPr>
        <xdr:cNvPr id="69" name="直線コネクタ 68"/>
        <xdr:cNvCxnSpPr/>
      </xdr:nvCxnSpPr>
      <xdr:spPr>
        <a:xfrm flipV="1">
          <a:off x="4114800" y="6703483"/>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46567</xdr:rowOff>
    </xdr:to>
    <xdr:cxnSp macro="">
      <xdr:nvCxnSpPr>
        <xdr:cNvPr id="72" name="直線コネクタ 71"/>
        <xdr:cNvCxnSpPr/>
      </xdr:nvCxnSpPr>
      <xdr:spPr>
        <a:xfrm flipV="1">
          <a:off x="3225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分母となる経常一般財源等で、市税が約</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千万円、地方交付税が</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千万円の減となり、減収補てん債を</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億円発行したが、総額で</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千万円の減となったことにより、対前年度</a:t>
          </a:r>
          <a:r>
            <a:rPr kumimoji="1" lang="en-US" altLang="ja-JP" sz="1100">
              <a:solidFill>
                <a:sysClr val="windowText" lastClr="000000"/>
              </a:solidFill>
              <a:effectLst/>
              <a:latin typeface="+mn-lt"/>
              <a:ea typeface="+mn-ea"/>
              <a:cs typeface="+mn-cs"/>
            </a:rPr>
            <a:t>5.6</a:t>
          </a:r>
          <a:r>
            <a:rPr kumimoji="1" lang="ja-JP" altLang="en-US" sz="1100">
              <a:solidFill>
                <a:sysClr val="windowText" lastClr="000000"/>
              </a:solidFill>
              <a:effectLst/>
              <a:latin typeface="+mn-lt"/>
              <a:ea typeface="+mn-ea"/>
              <a:cs typeface="+mn-cs"/>
            </a:rPr>
            <a:t>ポイント増となった。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今後も公債費の増加が見込まれるため、事務事業評価や外部評価等により事業の見直しを行い、経常的経費を抑制し、弾力性のある財政運営に努める。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133894</xdr:rowOff>
    </xdr:from>
    <xdr:to>
      <xdr:col>23</xdr:col>
      <xdr:colOff>133350</xdr:colOff>
      <xdr:row>59</xdr:row>
      <xdr:rowOff>155484</xdr:rowOff>
    </xdr:to>
    <xdr:cxnSp macro="">
      <xdr:nvCxnSpPr>
        <xdr:cNvPr id="134" name="直線コネクタ 133"/>
        <xdr:cNvCxnSpPr/>
      </xdr:nvCxnSpPr>
      <xdr:spPr>
        <a:xfrm>
          <a:off x="4114800" y="1007799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133894</xdr:rowOff>
    </xdr:from>
    <xdr:to>
      <xdr:col>19</xdr:col>
      <xdr:colOff>133350</xdr:colOff>
      <xdr:row>59</xdr:row>
      <xdr:rowOff>110672</xdr:rowOff>
    </xdr:to>
    <xdr:cxnSp macro="">
      <xdr:nvCxnSpPr>
        <xdr:cNvPr id="137" name="直線コネクタ 136"/>
        <xdr:cNvCxnSpPr/>
      </xdr:nvCxnSpPr>
      <xdr:spPr>
        <a:xfrm flipV="1">
          <a:off x="3225800" y="10077994"/>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110672</xdr:rowOff>
    </xdr:from>
    <xdr:to>
      <xdr:col>15</xdr:col>
      <xdr:colOff>82550</xdr:colOff>
      <xdr:row>59</xdr:row>
      <xdr:rowOff>148590</xdr:rowOff>
    </xdr:to>
    <xdr:cxnSp macro="">
      <xdr:nvCxnSpPr>
        <xdr:cNvPr id="140" name="直線コネクタ 139"/>
        <xdr:cNvCxnSpPr/>
      </xdr:nvCxnSpPr>
      <xdr:spPr>
        <a:xfrm flipV="1">
          <a:off x="2336800" y="1022622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148590</xdr:rowOff>
    </xdr:to>
    <xdr:cxnSp macro="">
      <xdr:nvCxnSpPr>
        <xdr:cNvPr id="143" name="直線コネクタ 142"/>
        <xdr:cNvCxnSpPr/>
      </xdr:nvCxnSpPr>
      <xdr:spPr>
        <a:xfrm>
          <a:off x="1447800" y="1021932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3" name="楕円 152"/>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4"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83094</xdr:rowOff>
    </xdr:from>
    <xdr:to>
      <xdr:col>19</xdr:col>
      <xdr:colOff>184150</xdr:colOff>
      <xdr:row>59</xdr:row>
      <xdr:rowOff>13244</xdr:rowOff>
    </xdr:to>
    <xdr:sp macro="" textlink="">
      <xdr:nvSpPr>
        <xdr:cNvPr id="155" name="楕円 154"/>
        <xdr:cNvSpPr/>
      </xdr:nvSpPr>
      <xdr:spPr>
        <a:xfrm>
          <a:off x="4064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23421</xdr:rowOff>
    </xdr:from>
    <xdr:ext cx="736600" cy="259045"/>
    <xdr:sp macro="" textlink="">
      <xdr:nvSpPr>
        <xdr:cNvPr id="156" name="テキスト ボックス 155"/>
        <xdr:cNvSpPr txBox="1"/>
      </xdr:nvSpPr>
      <xdr:spPr>
        <a:xfrm>
          <a:off x="3733800" y="979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59872</xdr:rowOff>
    </xdr:from>
    <xdr:to>
      <xdr:col>15</xdr:col>
      <xdr:colOff>133350</xdr:colOff>
      <xdr:row>59</xdr:row>
      <xdr:rowOff>161472</xdr:rowOff>
    </xdr:to>
    <xdr:sp macro="" textlink="">
      <xdr:nvSpPr>
        <xdr:cNvPr id="157" name="楕円 156"/>
        <xdr:cNvSpPr/>
      </xdr:nvSpPr>
      <xdr:spPr>
        <a:xfrm>
          <a:off x="3175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199</xdr:rowOff>
    </xdr:from>
    <xdr:ext cx="762000" cy="259045"/>
    <xdr:sp macro="" textlink="">
      <xdr:nvSpPr>
        <xdr:cNvPr id="158" name="テキスト ボックス 157"/>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0" name="テキスト ボックス 159"/>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61" name="楕円 160"/>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62" name="テキスト ボックス 161"/>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前年より人口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人当たりの額は、</a:t>
          </a:r>
          <a:r>
            <a:rPr kumimoji="1" lang="en-US" altLang="ja-JP" sz="1100">
              <a:solidFill>
                <a:sysClr val="windowText" lastClr="000000"/>
              </a:solidFill>
              <a:effectLst/>
              <a:latin typeface="+mn-lt"/>
              <a:ea typeface="+mn-ea"/>
              <a:cs typeface="+mn-cs"/>
            </a:rPr>
            <a:t>12,412</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学校給食費の公会計化や圃場整備事業実施に係る埋蔵文化財発掘調査事業などにより物件費が約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千万円増加したことが要因である。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人口の増減が値を左右するので、引き続き、人口規模に応じた公共施設の統合等を進め、コストの縮減を図っていく。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53375</xdr:rowOff>
    </xdr:from>
    <xdr:to>
      <xdr:col>23</xdr:col>
      <xdr:colOff>133350</xdr:colOff>
      <xdr:row>81</xdr:row>
      <xdr:rowOff>103293</xdr:rowOff>
    </xdr:to>
    <xdr:cxnSp macro="">
      <xdr:nvCxnSpPr>
        <xdr:cNvPr id="197" name="直線コネクタ 196"/>
        <xdr:cNvCxnSpPr/>
      </xdr:nvCxnSpPr>
      <xdr:spPr>
        <a:xfrm>
          <a:off x="4114800" y="13940825"/>
          <a:ext cx="8382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53375</xdr:rowOff>
    </xdr:from>
    <xdr:to>
      <xdr:col>19</xdr:col>
      <xdr:colOff>133350</xdr:colOff>
      <xdr:row>81</xdr:row>
      <xdr:rowOff>54470</xdr:rowOff>
    </xdr:to>
    <xdr:cxnSp macro="">
      <xdr:nvCxnSpPr>
        <xdr:cNvPr id="200" name="直線コネクタ 199"/>
        <xdr:cNvCxnSpPr/>
      </xdr:nvCxnSpPr>
      <xdr:spPr>
        <a:xfrm flipV="1">
          <a:off x="3225800" y="13940825"/>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52938</xdr:rowOff>
    </xdr:from>
    <xdr:to>
      <xdr:col>15</xdr:col>
      <xdr:colOff>82550</xdr:colOff>
      <xdr:row>81</xdr:row>
      <xdr:rowOff>54470</xdr:rowOff>
    </xdr:to>
    <xdr:cxnSp macro="">
      <xdr:nvCxnSpPr>
        <xdr:cNvPr id="203" name="直線コネクタ 202"/>
        <xdr:cNvCxnSpPr/>
      </xdr:nvCxnSpPr>
      <xdr:spPr>
        <a:xfrm>
          <a:off x="2336800" y="1394038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52938</xdr:rowOff>
    </xdr:from>
    <xdr:to>
      <xdr:col>11</xdr:col>
      <xdr:colOff>31750</xdr:colOff>
      <xdr:row>81</xdr:row>
      <xdr:rowOff>53428</xdr:rowOff>
    </xdr:to>
    <xdr:cxnSp macro="">
      <xdr:nvCxnSpPr>
        <xdr:cNvPr id="206" name="直線コネクタ 205"/>
        <xdr:cNvCxnSpPr/>
      </xdr:nvCxnSpPr>
      <xdr:spPr>
        <a:xfrm flipV="1">
          <a:off x="1447800" y="1394038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52493</xdr:rowOff>
    </xdr:from>
    <xdr:to>
      <xdr:col>23</xdr:col>
      <xdr:colOff>184150</xdr:colOff>
      <xdr:row>81</xdr:row>
      <xdr:rowOff>154093</xdr:rowOff>
    </xdr:to>
    <xdr:sp macro="" textlink="">
      <xdr:nvSpPr>
        <xdr:cNvPr id="216" name="楕円 215"/>
        <xdr:cNvSpPr/>
      </xdr:nvSpPr>
      <xdr:spPr>
        <a:xfrm>
          <a:off x="4902200" y="139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69020</xdr:rowOff>
    </xdr:from>
    <xdr:ext cx="762000" cy="259045"/>
    <xdr:sp macro="" textlink="">
      <xdr:nvSpPr>
        <xdr:cNvPr id="217" name="人件費・物件費等の状況該当値テキスト"/>
        <xdr:cNvSpPr txBox="1"/>
      </xdr:nvSpPr>
      <xdr:spPr>
        <a:xfrm>
          <a:off x="5041900" y="137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2575</xdr:rowOff>
    </xdr:from>
    <xdr:to>
      <xdr:col>19</xdr:col>
      <xdr:colOff>184150</xdr:colOff>
      <xdr:row>81</xdr:row>
      <xdr:rowOff>104175</xdr:rowOff>
    </xdr:to>
    <xdr:sp macro="" textlink="">
      <xdr:nvSpPr>
        <xdr:cNvPr id="218" name="楕円 217"/>
        <xdr:cNvSpPr/>
      </xdr:nvSpPr>
      <xdr:spPr>
        <a:xfrm>
          <a:off x="4064000" y="138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114352</xdr:rowOff>
    </xdr:from>
    <xdr:ext cx="736600" cy="259045"/>
    <xdr:sp macro="" textlink="">
      <xdr:nvSpPr>
        <xdr:cNvPr id="219" name="テキスト ボックス 218"/>
        <xdr:cNvSpPr txBox="1"/>
      </xdr:nvSpPr>
      <xdr:spPr>
        <a:xfrm>
          <a:off x="3733800" y="13658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3670</xdr:rowOff>
    </xdr:from>
    <xdr:to>
      <xdr:col>15</xdr:col>
      <xdr:colOff>133350</xdr:colOff>
      <xdr:row>81</xdr:row>
      <xdr:rowOff>105270</xdr:rowOff>
    </xdr:to>
    <xdr:sp macro="" textlink="">
      <xdr:nvSpPr>
        <xdr:cNvPr id="220" name="楕円 219"/>
        <xdr:cNvSpPr/>
      </xdr:nvSpPr>
      <xdr:spPr>
        <a:xfrm>
          <a:off x="3175000" y="138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115447</xdr:rowOff>
    </xdr:from>
    <xdr:ext cx="762000" cy="259045"/>
    <xdr:sp macro="" textlink="">
      <xdr:nvSpPr>
        <xdr:cNvPr id="221" name="テキスト ボックス 220"/>
        <xdr:cNvSpPr txBox="1"/>
      </xdr:nvSpPr>
      <xdr:spPr>
        <a:xfrm>
          <a:off x="2844800" y="1365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2138</xdr:rowOff>
    </xdr:from>
    <xdr:to>
      <xdr:col>11</xdr:col>
      <xdr:colOff>82550</xdr:colOff>
      <xdr:row>81</xdr:row>
      <xdr:rowOff>103738</xdr:rowOff>
    </xdr:to>
    <xdr:sp macro="" textlink="">
      <xdr:nvSpPr>
        <xdr:cNvPr id="222" name="楕円 221"/>
        <xdr:cNvSpPr/>
      </xdr:nvSpPr>
      <xdr:spPr>
        <a:xfrm>
          <a:off x="2286000" y="138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113915</xdr:rowOff>
    </xdr:from>
    <xdr:ext cx="762000" cy="259045"/>
    <xdr:sp macro="" textlink="">
      <xdr:nvSpPr>
        <xdr:cNvPr id="223" name="テキスト ボックス 222"/>
        <xdr:cNvSpPr txBox="1"/>
      </xdr:nvSpPr>
      <xdr:spPr>
        <a:xfrm>
          <a:off x="1955800" y="1365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2628</xdr:rowOff>
    </xdr:from>
    <xdr:to>
      <xdr:col>7</xdr:col>
      <xdr:colOff>31750</xdr:colOff>
      <xdr:row>81</xdr:row>
      <xdr:rowOff>104228</xdr:rowOff>
    </xdr:to>
    <xdr:sp macro="" textlink="">
      <xdr:nvSpPr>
        <xdr:cNvPr id="224" name="楕円 223"/>
        <xdr:cNvSpPr/>
      </xdr:nvSpPr>
      <xdr:spPr>
        <a:xfrm>
          <a:off x="1397000" y="138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114405</xdr:rowOff>
    </xdr:from>
    <xdr:ext cx="762000" cy="259045"/>
    <xdr:sp macro="" textlink="">
      <xdr:nvSpPr>
        <xdr:cNvPr id="225" name="テキスト ボックス 224"/>
        <xdr:cNvSpPr txBox="1"/>
      </xdr:nvSpPr>
      <xdr:spPr>
        <a:xfrm>
          <a:off x="1066800" y="136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ポイント上回っており、高い水準にある。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職員の年齢構成上、</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代の職員が多いことにより、当面は同程度で推移するものと見込まれる。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昇給運用基準の見直し等に取り組んでいく。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144639</xdr:rowOff>
    </xdr:to>
    <xdr:cxnSp macro="">
      <xdr:nvCxnSpPr>
        <xdr:cNvPr id="259" name="直線コネクタ 258"/>
        <xdr:cNvCxnSpPr/>
      </xdr:nvCxnSpPr>
      <xdr:spPr>
        <a:xfrm>
          <a:off x="16179800" y="149803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77611</xdr:rowOff>
    </xdr:to>
    <xdr:cxnSp macro="">
      <xdr:nvCxnSpPr>
        <xdr:cNvPr id="262" name="直線コネクタ 261"/>
        <xdr:cNvCxnSpPr/>
      </xdr:nvCxnSpPr>
      <xdr:spPr>
        <a:xfrm flipV="1">
          <a:off x="15290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77611</xdr:rowOff>
    </xdr:to>
    <xdr:cxnSp macro="">
      <xdr:nvCxnSpPr>
        <xdr:cNvPr id="265" name="直線コネクタ 264"/>
        <xdr:cNvCxnSpPr/>
      </xdr:nvCxnSpPr>
      <xdr:spPr>
        <a:xfrm>
          <a:off x="14401800" y="1496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50800</xdr:rowOff>
    </xdr:to>
    <xdr:cxnSp macro="">
      <xdr:nvCxnSpPr>
        <xdr:cNvPr id="268" name="直線コネクタ 267"/>
        <xdr:cNvCxnSpPr/>
      </xdr:nvCxnSpPr>
      <xdr:spPr>
        <a:xfrm>
          <a:off x="13512800" y="1494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8" name="楕円 277"/>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9"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80" name="楕円 279"/>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81" name="テキスト ボックス 280"/>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2" name="楕円 281"/>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3" name="テキスト ボックス 282"/>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6" name="楕円 285"/>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7" name="テキスト ボックス 286"/>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計画的な定員管理を行っていることにより、類似団体の平均数値を</a:t>
          </a:r>
          <a:r>
            <a:rPr kumimoji="1" lang="en-US" altLang="ja-JP" sz="1100">
              <a:solidFill>
                <a:sysClr val="windowText" lastClr="000000"/>
              </a:solidFill>
              <a:effectLst/>
              <a:latin typeface="+mn-lt"/>
              <a:ea typeface="+mn-ea"/>
              <a:cs typeface="+mn-cs"/>
            </a:rPr>
            <a:t>3.12</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今後も定員適正化計画に基づき、職員数の適正化に努める。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112728</xdr:rowOff>
    </xdr:to>
    <xdr:cxnSp macro="">
      <xdr:nvCxnSpPr>
        <xdr:cNvPr id="324" name="直線コネクタ 323"/>
        <xdr:cNvCxnSpPr/>
      </xdr:nvCxnSpPr>
      <xdr:spPr>
        <a:xfrm>
          <a:off x="16179800" y="10360660"/>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89746</xdr:rowOff>
    </xdr:to>
    <xdr:cxnSp macro="">
      <xdr:nvCxnSpPr>
        <xdr:cNvPr id="327" name="直線コネクタ 326"/>
        <xdr:cNvCxnSpPr/>
      </xdr:nvCxnSpPr>
      <xdr:spPr>
        <a:xfrm flipV="1">
          <a:off x="15290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82852</xdr:rowOff>
    </xdr:from>
    <xdr:to>
      <xdr:col>72</xdr:col>
      <xdr:colOff>203200</xdr:colOff>
      <xdr:row>60</xdr:row>
      <xdr:rowOff>89746</xdr:rowOff>
    </xdr:to>
    <xdr:cxnSp macro="">
      <xdr:nvCxnSpPr>
        <xdr:cNvPr id="330" name="直線コネクタ 329"/>
        <xdr:cNvCxnSpPr/>
      </xdr:nvCxnSpPr>
      <xdr:spPr>
        <a:xfrm>
          <a:off x="14401800" y="1036985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82852</xdr:rowOff>
    </xdr:from>
    <xdr:to>
      <xdr:col>68</xdr:col>
      <xdr:colOff>152400</xdr:colOff>
      <xdr:row>60</xdr:row>
      <xdr:rowOff>98939</xdr:rowOff>
    </xdr:to>
    <xdr:cxnSp macro="">
      <xdr:nvCxnSpPr>
        <xdr:cNvPr id="333" name="直線コネクタ 332"/>
        <xdr:cNvCxnSpPr/>
      </xdr:nvCxnSpPr>
      <xdr:spPr>
        <a:xfrm flipV="1">
          <a:off x="13512800" y="1036985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61928</xdr:rowOff>
    </xdr:from>
    <xdr:to>
      <xdr:col>81</xdr:col>
      <xdr:colOff>95250</xdr:colOff>
      <xdr:row>60</xdr:row>
      <xdr:rowOff>163528</xdr:rowOff>
    </xdr:to>
    <xdr:sp macro="" textlink="">
      <xdr:nvSpPr>
        <xdr:cNvPr id="343" name="楕円 342"/>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78455</xdr:rowOff>
    </xdr:from>
    <xdr:ext cx="762000" cy="259045"/>
    <xdr:sp macro="" textlink="">
      <xdr:nvSpPr>
        <xdr:cNvPr id="344" name="定員管理の状況該当値テキスト"/>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5" name="楕円 344"/>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6" name="テキスト ボックス 345"/>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7" name="楕円 346"/>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8" name="テキスト ボックス 347"/>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32052</xdr:rowOff>
    </xdr:from>
    <xdr:to>
      <xdr:col>68</xdr:col>
      <xdr:colOff>203200</xdr:colOff>
      <xdr:row>60</xdr:row>
      <xdr:rowOff>133652</xdr:rowOff>
    </xdr:to>
    <xdr:sp macro="" textlink="">
      <xdr:nvSpPr>
        <xdr:cNvPr id="349" name="楕円 348"/>
        <xdr:cNvSpPr/>
      </xdr:nvSpPr>
      <xdr:spPr>
        <a:xfrm>
          <a:off x="14351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143829</xdr:rowOff>
    </xdr:from>
    <xdr:ext cx="762000" cy="259045"/>
    <xdr:sp macro="" textlink="">
      <xdr:nvSpPr>
        <xdr:cNvPr id="350" name="テキスト ボックス 349"/>
        <xdr:cNvSpPr txBox="1"/>
      </xdr:nvSpPr>
      <xdr:spPr>
        <a:xfrm>
          <a:off x="14020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48139</xdr:rowOff>
    </xdr:from>
    <xdr:to>
      <xdr:col>64</xdr:col>
      <xdr:colOff>152400</xdr:colOff>
      <xdr:row>60</xdr:row>
      <xdr:rowOff>149739</xdr:rowOff>
    </xdr:to>
    <xdr:sp macro="" textlink="">
      <xdr:nvSpPr>
        <xdr:cNvPr id="351" name="楕円 350"/>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159916</xdr:rowOff>
    </xdr:from>
    <xdr:ext cx="762000" cy="259045"/>
    <xdr:sp macro="" textlink="">
      <xdr:nvSpPr>
        <xdr:cNvPr id="352" name="テキスト ボックス 351"/>
        <xdr:cNvSpPr txBox="1"/>
      </xdr:nvSpPr>
      <xdr:spPr>
        <a:xfrm>
          <a:off x="13131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ポイント減少したが、この主な要因は、</a:t>
          </a:r>
          <a:r>
            <a:rPr kumimoji="1" lang="ja-JP" altLang="en-US" sz="1100">
              <a:solidFill>
                <a:sysClr val="windowText" lastClr="000000"/>
              </a:solidFill>
              <a:effectLst/>
              <a:latin typeface="+mn-lt"/>
              <a:ea typeface="+mn-ea"/>
              <a:cs typeface="+mn-cs"/>
            </a:rPr>
            <a:t>標準財政規模の基礎となる標準税収入額等のうち、法人市民税が前年度に比べ約</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千万円増となったことによる。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今後も、地方債の発行に頼らない事業展開に努める。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34078</xdr:rowOff>
    </xdr:to>
    <xdr:cxnSp macro="">
      <xdr:nvCxnSpPr>
        <xdr:cNvPr id="386" name="直線コネクタ 385"/>
        <xdr:cNvCxnSpPr/>
      </xdr:nvCxnSpPr>
      <xdr:spPr>
        <a:xfrm flipV="1">
          <a:off x="16179800" y="636968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34078</xdr:rowOff>
    </xdr:from>
    <xdr:to>
      <xdr:col>77</xdr:col>
      <xdr:colOff>44450</xdr:colOff>
      <xdr:row>37</xdr:row>
      <xdr:rowOff>36089</xdr:rowOff>
    </xdr:to>
    <xdr:cxnSp macro="">
      <xdr:nvCxnSpPr>
        <xdr:cNvPr id="389" name="直線コネクタ 388"/>
        <xdr:cNvCxnSpPr/>
      </xdr:nvCxnSpPr>
      <xdr:spPr>
        <a:xfrm flipV="1">
          <a:off x="15290800" y="637772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38100</xdr:rowOff>
    </xdr:to>
    <xdr:cxnSp macro="">
      <xdr:nvCxnSpPr>
        <xdr:cNvPr id="392" name="直線コネクタ 391"/>
        <xdr:cNvCxnSpPr/>
      </xdr:nvCxnSpPr>
      <xdr:spPr>
        <a:xfrm flipV="1">
          <a:off x="14401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42122</xdr:rowOff>
    </xdr:to>
    <xdr:cxnSp macro="">
      <xdr:nvCxnSpPr>
        <xdr:cNvPr id="395" name="直線コネクタ 394"/>
        <xdr:cNvCxnSpPr/>
      </xdr:nvCxnSpPr>
      <xdr:spPr>
        <a:xfrm flipV="1">
          <a:off x="13512800" y="638175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5" name="楕円 404"/>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163212</xdr:rowOff>
    </xdr:from>
    <xdr:ext cx="762000" cy="259045"/>
    <xdr:sp macro="" textlink="">
      <xdr:nvSpPr>
        <xdr:cNvPr id="406" name="公債費負担の状況該当値テキスト"/>
        <xdr:cNvSpPr txBox="1"/>
      </xdr:nvSpPr>
      <xdr:spPr>
        <a:xfrm>
          <a:off x="17106900" y="616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154728</xdr:rowOff>
    </xdr:from>
    <xdr:to>
      <xdr:col>77</xdr:col>
      <xdr:colOff>95250</xdr:colOff>
      <xdr:row>37</xdr:row>
      <xdr:rowOff>84878</xdr:rowOff>
    </xdr:to>
    <xdr:sp macro="" textlink="">
      <xdr:nvSpPr>
        <xdr:cNvPr id="407" name="楕円 406"/>
        <xdr:cNvSpPr/>
      </xdr:nvSpPr>
      <xdr:spPr>
        <a:xfrm>
          <a:off x="16129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408" name="テキスト ボックス 407"/>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9" name="楕円 408"/>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10" name="テキスト ボックス 409"/>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1" name="楕円 410"/>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412" name="テキスト ボックス 411"/>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413" name="楕円 412"/>
        <xdr:cNvSpPr/>
      </xdr:nvSpPr>
      <xdr:spPr>
        <a:xfrm>
          <a:off x="13462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77699</xdr:rowOff>
    </xdr:from>
    <xdr:ext cx="762000" cy="259045"/>
    <xdr:sp macro="" textlink="">
      <xdr:nvSpPr>
        <xdr:cNvPr id="414" name="テキスト ボックス 413"/>
        <xdr:cNvSpPr txBox="1"/>
      </xdr:nvSpPr>
      <xdr:spPr>
        <a:xfrm>
          <a:off x="13131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5.6</a:t>
          </a:r>
          <a:r>
            <a:rPr kumimoji="1" lang="ja-JP" altLang="en-US" sz="1100">
              <a:solidFill>
                <a:sysClr val="windowText" lastClr="000000"/>
              </a:solidFill>
              <a:effectLst/>
              <a:latin typeface="+mn-lt"/>
              <a:ea typeface="+mn-ea"/>
              <a:cs typeface="+mn-cs"/>
            </a:rPr>
            <a:t>ポイント増加しており</a:t>
          </a:r>
          <a:r>
            <a:rPr kumimoji="1" lang="ja-JP" altLang="ja-JP" sz="1100">
              <a:solidFill>
                <a:sysClr val="windowText" lastClr="000000"/>
              </a:solidFill>
              <a:effectLst/>
              <a:latin typeface="+mn-lt"/>
              <a:ea typeface="+mn-ea"/>
              <a:cs typeface="+mn-cs"/>
            </a:rPr>
            <a:t>、依然、類似団体平均を</a:t>
          </a:r>
          <a:r>
            <a:rPr kumimoji="1" lang="en-US" altLang="ja-JP" sz="1100">
              <a:solidFill>
                <a:sysClr val="windowText" lastClr="000000"/>
              </a:solidFill>
              <a:effectLst/>
              <a:latin typeface="+mn-lt"/>
              <a:ea typeface="+mn-ea"/>
              <a:cs typeface="+mn-cs"/>
            </a:rPr>
            <a:t>27.3</a:t>
          </a:r>
          <a:r>
            <a:rPr kumimoji="1" lang="ja-JP" altLang="ja-JP" sz="1100">
              <a:solidFill>
                <a:sysClr val="windowText" lastClr="000000"/>
              </a:solidFill>
              <a:effectLst/>
              <a:latin typeface="+mn-lt"/>
              <a:ea typeface="+mn-ea"/>
              <a:cs typeface="+mn-cs"/>
            </a:rPr>
            <a:t>ポイント上回っている。これは</a:t>
          </a:r>
          <a:r>
            <a:rPr kumimoji="1" lang="ja-JP" altLang="en-US" sz="1100">
              <a:solidFill>
                <a:sysClr val="windowText" lastClr="000000"/>
              </a:solidFill>
              <a:effectLst/>
              <a:latin typeface="+mn-lt"/>
              <a:ea typeface="+mn-ea"/>
              <a:cs typeface="+mn-cs"/>
            </a:rPr>
            <a:t>、地域体育館建設事業や庁舎改修事業に伴う市債のほか、減収補てん債を</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億円発行したことが主な要因である。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今後も公共施設の長寿命化や災害に備えるための地域体育館建設事業などが予定される。事業費の精査や補助金等の財源の確保を通して、地方債の発行に頼らない事業展開を行っていく。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83248</xdr:rowOff>
    </xdr:from>
    <xdr:to>
      <xdr:col>81</xdr:col>
      <xdr:colOff>44450</xdr:colOff>
      <xdr:row>15</xdr:row>
      <xdr:rowOff>105770</xdr:rowOff>
    </xdr:to>
    <xdr:cxnSp macro="">
      <xdr:nvCxnSpPr>
        <xdr:cNvPr id="448" name="直線コネクタ 447"/>
        <xdr:cNvCxnSpPr/>
      </xdr:nvCxnSpPr>
      <xdr:spPr>
        <a:xfrm>
          <a:off x="16179800" y="2654998"/>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83248</xdr:rowOff>
    </xdr:from>
    <xdr:to>
      <xdr:col>77</xdr:col>
      <xdr:colOff>44450</xdr:colOff>
      <xdr:row>15</xdr:row>
      <xdr:rowOff>118237</xdr:rowOff>
    </xdr:to>
    <xdr:cxnSp macro="">
      <xdr:nvCxnSpPr>
        <xdr:cNvPr id="451" name="直線コネクタ 450"/>
        <xdr:cNvCxnSpPr/>
      </xdr:nvCxnSpPr>
      <xdr:spPr>
        <a:xfrm flipV="1">
          <a:off x="15290800" y="2654998"/>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118237</xdr:rowOff>
    </xdr:from>
    <xdr:to>
      <xdr:col>72</xdr:col>
      <xdr:colOff>203200</xdr:colOff>
      <xdr:row>15</xdr:row>
      <xdr:rowOff>149606</xdr:rowOff>
    </xdr:to>
    <xdr:cxnSp macro="">
      <xdr:nvCxnSpPr>
        <xdr:cNvPr id="454" name="直線コネクタ 453"/>
        <xdr:cNvCxnSpPr/>
      </xdr:nvCxnSpPr>
      <xdr:spPr>
        <a:xfrm flipV="1">
          <a:off x="14401800" y="26899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87672</xdr:rowOff>
    </xdr:from>
    <xdr:to>
      <xdr:col>68</xdr:col>
      <xdr:colOff>152400</xdr:colOff>
      <xdr:row>15</xdr:row>
      <xdr:rowOff>149606</xdr:rowOff>
    </xdr:to>
    <xdr:cxnSp macro="">
      <xdr:nvCxnSpPr>
        <xdr:cNvPr id="457" name="直線コネクタ 456"/>
        <xdr:cNvCxnSpPr/>
      </xdr:nvCxnSpPr>
      <xdr:spPr>
        <a:xfrm>
          <a:off x="13512800" y="2659422"/>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54970</xdr:rowOff>
    </xdr:from>
    <xdr:to>
      <xdr:col>81</xdr:col>
      <xdr:colOff>95250</xdr:colOff>
      <xdr:row>15</xdr:row>
      <xdr:rowOff>156570</xdr:rowOff>
    </xdr:to>
    <xdr:sp macro="" textlink="">
      <xdr:nvSpPr>
        <xdr:cNvPr id="467" name="楕円 466"/>
        <xdr:cNvSpPr/>
      </xdr:nvSpPr>
      <xdr:spPr>
        <a:xfrm>
          <a:off x="16967200" y="26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27047</xdr:rowOff>
    </xdr:from>
    <xdr:ext cx="762000" cy="259045"/>
    <xdr:sp macro="" textlink="">
      <xdr:nvSpPr>
        <xdr:cNvPr id="468" name="将来負担の状況該当値テキスト"/>
        <xdr:cNvSpPr txBox="1"/>
      </xdr:nvSpPr>
      <xdr:spPr>
        <a:xfrm>
          <a:off x="17106900" y="25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32448</xdr:rowOff>
    </xdr:from>
    <xdr:to>
      <xdr:col>77</xdr:col>
      <xdr:colOff>95250</xdr:colOff>
      <xdr:row>15</xdr:row>
      <xdr:rowOff>134048</xdr:rowOff>
    </xdr:to>
    <xdr:sp macro="" textlink="">
      <xdr:nvSpPr>
        <xdr:cNvPr id="469" name="楕円 468"/>
        <xdr:cNvSpPr/>
      </xdr:nvSpPr>
      <xdr:spPr>
        <a:xfrm>
          <a:off x="16129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118825</xdr:rowOff>
    </xdr:from>
    <xdr:ext cx="736600" cy="259045"/>
    <xdr:sp macro="" textlink="">
      <xdr:nvSpPr>
        <xdr:cNvPr id="470" name="テキスト ボックス 469"/>
        <xdr:cNvSpPr txBox="1"/>
      </xdr:nvSpPr>
      <xdr:spPr>
        <a:xfrm>
          <a:off x="15798800" y="2690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67437</xdr:rowOff>
    </xdr:from>
    <xdr:to>
      <xdr:col>73</xdr:col>
      <xdr:colOff>44450</xdr:colOff>
      <xdr:row>15</xdr:row>
      <xdr:rowOff>169037</xdr:rowOff>
    </xdr:to>
    <xdr:sp macro="" textlink="">
      <xdr:nvSpPr>
        <xdr:cNvPr id="471" name="楕円 470"/>
        <xdr:cNvSpPr/>
      </xdr:nvSpPr>
      <xdr:spPr>
        <a:xfrm>
          <a:off x="15240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153814</xdr:rowOff>
    </xdr:from>
    <xdr:ext cx="762000" cy="259045"/>
    <xdr:sp macro="" textlink="">
      <xdr:nvSpPr>
        <xdr:cNvPr id="472" name="テキスト ボックス 471"/>
        <xdr:cNvSpPr txBox="1"/>
      </xdr:nvSpPr>
      <xdr:spPr>
        <a:xfrm>
          <a:off x="14909800" y="27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98806</xdr:rowOff>
    </xdr:from>
    <xdr:to>
      <xdr:col>68</xdr:col>
      <xdr:colOff>203200</xdr:colOff>
      <xdr:row>16</xdr:row>
      <xdr:rowOff>28956</xdr:rowOff>
    </xdr:to>
    <xdr:sp macro="" textlink="">
      <xdr:nvSpPr>
        <xdr:cNvPr id="473" name="楕円 472"/>
        <xdr:cNvSpPr/>
      </xdr:nvSpPr>
      <xdr:spPr>
        <a:xfrm>
          <a:off x="14351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13733</xdr:rowOff>
    </xdr:from>
    <xdr:ext cx="762000" cy="259045"/>
    <xdr:sp macro="" textlink="">
      <xdr:nvSpPr>
        <xdr:cNvPr id="474" name="テキスト ボックス 473"/>
        <xdr:cNvSpPr txBox="1"/>
      </xdr:nvSpPr>
      <xdr:spPr>
        <a:xfrm>
          <a:off x="14020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36872</xdr:rowOff>
    </xdr:from>
    <xdr:to>
      <xdr:col>64</xdr:col>
      <xdr:colOff>152400</xdr:colOff>
      <xdr:row>15</xdr:row>
      <xdr:rowOff>138472</xdr:rowOff>
    </xdr:to>
    <xdr:sp macro="" textlink="">
      <xdr:nvSpPr>
        <xdr:cNvPr id="475" name="楕円 474"/>
        <xdr:cNvSpPr/>
      </xdr:nvSpPr>
      <xdr:spPr>
        <a:xfrm>
          <a:off x="13462000" y="26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123249</xdr:rowOff>
    </xdr:from>
    <xdr:ext cx="762000" cy="259045"/>
    <xdr:sp macro="" textlink="">
      <xdr:nvSpPr>
        <xdr:cNvPr id="476" name="テキスト ボックス 475"/>
        <xdr:cNvSpPr txBox="1"/>
      </xdr:nvSpPr>
      <xdr:spPr>
        <a:xfrm>
          <a:off x="13131800" y="2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29,334
28,806
143.69
14,747,904
14,329,262
275,844
8,770,724
19,638,272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類似団体と比して職員数が少ないため、</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ポイント下回っている。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令和２年度から会計年度任用職員制度により、人件費は増加することが見込まれることから</a:t>
          </a:r>
          <a:r>
            <a:rPr kumimoji="0" lang="ja-JP" altLang="en-US" sz="14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定員適正化計画に基づく定員の管理により人件費の抑制に努めていく。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104140</xdr:rowOff>
    </xdr:to>
    <xdr:cxnSp macro="">
      <xdr:nvCxnSpPr>
        <xdr:cNvPr id="66" name="直線コネクタ 65"/>
        <xdr:cNvCxnSpPr/>
      </xdr:nvCxnSpPr>
      <xdr:spPr>
        <a:xfrm>
          <a:off x="3987800" y="5834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96520</xdr:rowOff>
    </xdr:to>
    <xdr:cxnSp macro="">
      <xdr:nvCxnSpPr>
        <xdr:cNvPr id="69" name="直線コネクタ 68"/>
        <xdr:cNvCxnSpPr/>
      </xdr:nvCxnSpPr>
      <xdr:spPr>
        <a:xfrm flipV="1">
          <a:off x="3098800" y="583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157480</xdr:rowOff>
    </xdr:to>
    <xdr:cxnSp macro="">
      <xdr:nvCxnSpPr>
        <xdr:cNvPr id="72" name="直線コネクタ 71"/>
        <xdr:cNvCxnSpPr/>
      </xdr:nvCxnSpPr>
      <xdr:spPr>
        <a:xfrm flipV="1">
          <a:off x="2209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157480</xdr:rowOff>
    </xdr:to>
    <xdr:cxnSp macro="">
      <xdr:nvCxnSpPr>
        <xdr:cNvPr id="75" name="直線コネクタ 74"/>
        <xdr:cNvCxnSpPr/>
      </xdr:nvCxnSpPr>
      <xdr:spPr>
        <a:xfrm>
          <a:off x="1320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前年度比</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類似団体平均とほぼ同程度である。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養護老人ホームの廃止などにより、経常経費充当一般財源が減少したことなどが減少の要因である。</a:t>
          </a:r>
        </a:p>
        <a:p>
          <a:r>
            <a:rPr kumimoji="1" lang="ja-JP" altLang="ja-JP" sz="1100">
              <a:solidFill>
                <a:sysClr val="windowText" lastClr="000000"/>
              </a:solidFill>
              <a:effectLst/>
              <a:latin typeface="+mn-lt"/>
              <a:ea typeface="+mn-ea"/>
              <a:cs typeface="+mn-cs"/>
            </a:rPr>
            <a:t>　今後もより一層のコスト意識を持って事業に取り組み、経常的経費の節減・効率化に努める。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19</xdr:row>
      <xdr:rowOff>9978</xdr:rowOff>
    </xdr:to>
    <xdr:cxnSp macro="">
      <xdr:nvCxnSpPr>
        <xdr:cNvPr id="129" name="直線コネクタ 128"/>
        <xdr:cNvCxnSpPr/>
      </xdr:nvCxnSpPr>
      <xdr:spPr>
        <a:xfrm flipV="1">
          <a:off x="15671800" y="30715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9978</xdr:rowOff>
    </xdr:to>
    <xdr:cxnSp macro="">
      <xdr:nvCxnSpPr>
        <xdr:cNvPr id="132" name="直線コネクタ 131"/>
        <xdr:cNvCxnSpPr/>
      </xdr:nvCxnSpPr>
      <xdr:spPr>
        <a:xfrm>
          <a:off x="14782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159657</xdr:rowOff>
    </xdr:to>
    <xdr:cxnSp macro="">
      <xdr:nvCxnSpPr>
        <xdr:cNvPr id="135" name="直線コネクタ 134"/>
        <xdr:cNvCxnSpPr/>
      </xdr:nvCxnSpPr>
      <xdr:spPr>
        <a:xfrm>
          <a:off x="13893800" y="3180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94343</xdr:rowOff>
    </xdr:to>
    <xdr:cxnSp macro="">
      <xdr:nvCxnSpPr>
        <xdr:cNvPr id="138" name="直線コネクタ 137"/>
        <xdr:cNvCxnSpPr/>
      </xdr:nvCxnSpPr>
      <xdr:spPr>
        <a:xfrm>
          <a:off x="13004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4" name="楕円 153"/>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5" name="テキスト ボックス 154"/>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ポイント増、</a:t>
          </a:r>
          <a:r>
            <a:rPr kumimoji="1" lang="ja-JP" altLang="ja-JP" sz="1100">
              <a:solidFill>
                <a:sysClr val="windowText" lastClr="000000"/>
              </a:solidFill>
              <a:effectLst/>
              <a:latin typeface="+mn-lt"/>
              <a:ea typeface="+mn-ea"/>
              <a:cs typeface="+mn-cs"/>
            </a:rPr>
            <a:t>類似団体平均とほぼ同程度である。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生活保護費の増や、令和元年</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月からの幼児教育・保育の無償化に伴う経費の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が主な要因である。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扶助費は増加傾向にあるため、資格審査や給付の適正化など扶助費抑制につながる取り組み</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88900</xdr:rowOff>
    </xdr:to>
    <xdr:cxnSp macro="">
      <xdr:nvCxnSpPr>
        <xdr:cNvPr id="192" name="直線コネクタ 191"/>
        <xdr:cNvCxnSpPr/>
      </xdr:nvCxnSpPr>
      <xdr:spPr>
        <a:xfrm>
          <a:off x="3987800" y="95485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118835</xdr:rowOff>
    </xdr:to>
    <xdr:cxnSp macro="">
      <xdr:nvCxnSpPr>
        <xdr:cNvPr id="195" name="直線コネクタ 194"/>
        <xdr:cNvCxnSpPr/>
      </xdr:nvCxnSpPr>
      <xdr:spPr>
        <a:xfrm>
          <a:off x="3098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118835</xdr:rowOff>
    </xdr:to>
    <xdr:cxnSp macro="">
      <xdr:nvCxnSpPr>
        <xdr:cNvPr id="198" name="直線コネクタ 197"/>
        <xdr:cNvCxnSpPr/>
      </xdr:nvCxnSpPr>
      <xdr:spPr>
        <a:xfrm>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118835</xdr:rowOff>
    </xdr:to>
    <xdr:cxnSp macro="">
      <xdr:nvCxnSpPr>
        <xdr:cNvPr id="201" name="直線コネクタ 200"/>
        <xdr:cNvCxnSpPr/>
      </xdr:nvCxnSpPr>
      <xdr:spPr>
        <a:xfrm flipV="1">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7" name="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ea"/>
              <a:ea typeface="+mn-ea"/>
            </a:rPr>
            <a:t>　</a:t>
          </a:r>
          <a:r>
            <a:rPr kumimoji="1" lang="ja-JP" altLang="en-US" sz="1100">
              <a:solidFill>
                <a:sysClr val="windowText" lastClr="000000"/>
              </a:solidFill>
              <a:latin typeface="+mn-ea"/>
              <a:ea typeface="+mn-ea"/>
            </a:rPr>
            <a:t>その他に係る経常収支比率は、主に特別会計への繰出金である。</a:t>
          </a:r>
        </a:p>
        <a:p>
          <a:r>
            <a:rPr kumimoji="1" lang="ja-JP" altLang="en-US" sz="1100">
              <a:solidFill>
                <a:sysClr val="windowText" lastClr="000000"/>
              </a:solidFill>
              <a:latin typeface="+mn-ea"/>
              <a:ea typeface="+mn-ea"/>
            </a:rPr>
            <a:t>　前年度と比較し今年度は</a:t>
          </a:r>
          <a:r>
            <a:rPr kumimoji="1" lang="en-US" altLang="ja-JP" sz="1100">
              <a:solidFill>
                <a:sysClr val="windowText" lastClr="000000"/>
              </a:solidFill>
              <a:latin typeface="+mn-ea"/>
              <a:ea typeface="+mn-ea"/>
            </a:rPr>
            <a:t>1.9</a:t>
          </a:r>
          <a:r>
            <a:rPr kumimoji="1" lang="ja-JP" altLang="en-US" sz="1100">
              <a:solidFill>
                <a:sysClr val="windowText" lastClr="000000"/>
              </a:solidFill>
              <a:latin typeface="+mn-ea"/>
              <a:ea typeface="+mn-ea"/>
            </a:rPr>
            <a:t>ポイント増、類似団体平均を</a:t>
          </a:r>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ポイント上回った。　</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今後も各会計において、経費削減を図るとともに、保険税（料）、使用料等の徴収強化を図るなど、独立採算に努める。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107950</xdr:rowOff>
    </xdr:to>
    <xdr:cxnSp macro="">
      <xdr:nvCxnSpPr>
        <xdr:cNvPr id="253" name="直線コネクタ 252"/>
        <xdr:cNvCxnSpPr/>
      </xdr:nvCxnSpPr>
      <xdr:spPr>
        <a:xfrm>
          <a:off x="15671800" y="97358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24130</xdr:rowOff>
    </xdr:to>
    <xdr:cxnSp macro="">
      <xdr:nvCxnSpPr>
        <xdr:cNvPr id="256" name="直線コネクタ 255"/>
        <xdr:cNvCxnSpPr/>
      </xdr:nvCxnSpPr>
      <xdr:spPr>
        <a:xfrm flipV="1">
          <a:off x="14782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24130</xdr:rowOff>
    </xdr:to>
    <xdr:cxnSp macro="">
      <xdr:nvCxnSpPr>
        <xdr:cNvPr id="259" name="直線コネクタ 258"/>
        <xdr:cNvCxnSpPr/>
      </xdr:nvCxnSpPr>
      <xdr:spPr>
        <a:xfrm>
          <a:off x="13893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142240</xdr:rowOff>
    </xdr:to>
    <xdr:cxnSp macro="">
      <xdr:nvCxnSpPr>
        <xdr:cNvPr id="262" name="直線コネクタ 261"/>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4" name="楕円 273"/>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5" name="テキスト ボックス 274"/>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7" name="テキスト ボックス 276"/>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8" name="楕円 277"/>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9" name="テキスト ボックス 278"/>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り、類似団地の平均を</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ポイント上回っているが、主</a:t>
          </a:r>
          <a:r>
            <a:rPr kumimoji="1" lang="ja-JP" altLang="ja-JP" sz="1100">
              <a:solidFill>
                <a:sysClr val="windowText" lastClr="000000"/>
              </a:solidFill>
              <a:effectLst/>
              <a:latin typeface="+mn-lt"/>
              <a:ea typeface="+mn-ea"/>
              <a:cs typeface="+mn-cs"/>
            </a:rPr>
            <a:t>な要因は、</a:t>
          </a:r>
          <a:r>
            <a:rPr kumimoji="1" lang="ja-JP" altLang="en-US" sz="1100">
              <a:solidFill>
                <a:sysClr val="windowText" lastClr="000000"/>
              </a:solidFill>
              <a:effectLst/>
              <a:latin typeface="+mn-lt"/>
              <a:ea typeface="+mn-ea"/>
              <a:cs typeface="+mn-cs"/>
            </a:rPr>
            <a:t>市税還付金や一部事務組合への負担金の増などである。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年度に策定した「補助金等適正化基準」に基づき、補助交付金については、見直しや廃止を検討していく。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69850</xdr:rowOff>
    </xdr:to>
    <xdr:cxnSp macro="">
      <xdr:nvCxnSpPr>
        <xdr:cNvPr id="311" name="直線コネクタ 310"/>
        <xdr:cNvCxnSpPr/>
      </xdr:nvCxnSpPr>
      <xdr:spPr>
        <a:xfrm>
          <a:off x="15671800" y="6354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78994</xdr:rowOff>
    </xdr:to>
    <xdr:cxnSp macro="">
      <xdr:nvCxnSpPr>
        <xdr:cNvPr id="314" name="直線コネクタ 313"/>
        <xdr:cNvCxnSpPr/>
      </xdr:nvCxnSpPr>
      <xdr:spPr>
        <a:xfrm flipV="1">
          <a:off x="14782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170434</xdr:rowOff>
    </xdr:to>
    <xdr:cxnSp macro="">
      <xdr:nvCxnSpPr>
        <xdr:cNvPr id="317" name="直線コネクタ 316"/>
        <xdr:cNvCxnSpPr/>
      </xdr:nvCxnSpPr>
      <xdr:spPr>
        <a:xfrm flipV="1">
          <a:off x="13893800" y="6422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37</xdr:row>
      <xdr:rowOff>170434</xdr:rowOff>
    </xdr:to>
    <xdr:cxnSp macro="">
      <xdr:nvCxnSpPr>
        <xdr:cNvPr id="320" name="直線コネクタ 319"/>
        <xdr:cNvCxnSpPr/>
      </xdr:nvCxnSpPr>
      <xdr:spPr>
        <a:xfrm>
          <a:off x="13004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0" name="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2" name="楕円 331"/>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3" name="テキスト ボックス 33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4" name="楕円 333"/>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5" name="テキスト ボックス 334"/>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6" name="楕円 335"/>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7" name="テキスト ボックス 336"/>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8" name="楕円 337"/>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9" name="テキスト ボックス 338"/>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、類似団体平均との比較は</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ポイント下回っている。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年に発行した減税補てん債や厚生福祉施設整備事業債の償還が終了したことなどにより、前年度に比べ約</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千万円減となったが、分母となる経常一般財源等が減少したことが主な増加の要因である。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今後も公共施設の長寿命化</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が予定され</a:t>
          </a:r>
          <a:r>
            <a:rPr kumimoji="1" lang="ja-JP" altLang="en-US" sz="1100">
              <a:solidFill>
                <a:sysClr val="windowText" lastClr="000000"/>
              </a:solidFill>
              <a:effectLst/>
              <a:latin typeface="+mn-lt"/>
              <a:ea typeface="+mn-ea"/>
              <a:cs typeface="+mn-cs"/>
            </a:rPr>
            <a:t>てい</a:t>
          </a:r>
          <a:r>
            <a:rPr kumimoji="1" lang="ja-JP" altLang="ja-JP" sz="1100">
              <a:solidFill>
                <a:sysClr val="windowText" lastClr="000000"/>
              </a:solidFill>
              <a:effectLst/>
              <a:latin typeface="+mn-lt"/>
              <a:ea typeface="+mn-ea"/>
              <a:cs typeface="+mn-cs"/>
            </a:rPr>
            <a:t>るため、</a:t>
          </a:r>
          <a:r>
            <a:rPr kumimoji="1" lang="ja-JP" altLang="en-US" sz="1100">
              <a:solidFill>
                <a:sysClr val="windowText" lastClr="000000"/>
              </a:solidFill>
              <a:effectLst/>
              <a:latin typeface="+mn-lt"/>
              <a:ea typeface="+mn-ea"/>
              <a:cs typeface="+mn-cs"/>
            </a:rPr>
            <a:t>新規投資的事業は特定財源の確保に努め、</a:t>
          </a:r>
          <a:r>
            <a:rPr kumimoji="1" lang="ja-JP" altLang="ja-JP" sz="1100">
              <a:solidFill>
                <a:sysClr val="windowText" lastClr="000000"/>
              </a:solidFill>
              <a:effectLst/>
              <a:latin typeface="+mn-lt"/>
              <a:ea typeface="+mn-ea"/>
              <a:cs typeface="+mn-cs"/>
            </a:rPr>
            <a:t>地方債の発行の抑制を図っていく。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149860</xdr:rowOff>
    </xdr:to>
    <xdr:cxnSp macro="">
      <xdr:nvCxnSpPr>
        <xdr:cNvPr id="371" name="直線コネクタ 370"/>
        <xdr:cNvCxnSpPr/>
      </xdr:nvCxnSpPr>
      <xdr:spPr>
        <a:xfrm>
          <a:off x="3987800" y="12806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121937</xdr:rowOff>
    </xdr:from>
    <xdr:ext cx="762000" cy="259045"/>
    <xdr:sp macro="" textlink="">
      <xdr:nvSpPr>
        <xdr:cNvPr id="372" name="公債費平均値テキスト"/>
        <xdr:cNvSpPr txBox="1"/>
      </xdr:nvSpPr>
      <xdr:spPr>
        <a:xfrm>
          <a:off x="4914900" y="1280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138430</xdr:rowOff>
    </xdr:to>
    <xdr:cxnSp macro="">
      <xdr:nvCxnSpPr>
        <xdr:cNvPr id="374" name="直線コネクタ 373"/>
        <xdr:cNvCxnSpPr/>
      </xdr:nvCxnSpPr>
      <xdr:spPr>
        <a:xfrm flipV="1">
          <a:off x="3098800" y="12806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74</xdr:row>
      <xdr:rowOff>138430</xdr:rowOff>
    </xdr:to>
    <xdr:cxnSp macro="">
      <xdr:nvCxnSpPr>
        <xdr:cNvPr id="377" name="直線コネクタ 376"/>
        <xdr:cNvCxnSpPr/>
      </xdr:nvCxnSpPr>
      <xdr:spPr>
        <a:xfrm>
          <a:off x="2209800" y="12820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132715</xdr:rowOff>
    </xdr:to>
    <xdr:cxnSp macro="">
      <xdr:nvCxnSpPr>
        <xdr:cNvPr id="380" name="直線コネクタ 379"/>
        <xdr:cNvCxnSpPr/>
      </xdr:nvCxnSpPr>
      <xdr:spPr>
        <a:xfrm>
          <a:off x="1320800" y="12800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90" name="楕円 38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7637</xdr:rowOff>
    </xdr:from>
    <xdr:ext cx="762000" cy="259045"/>
    <xdr:sp macro="" textlink="">
      <xdr:nvSpPr>
        <xdr:cNvPr id="391" name="公債費該当値テキスト"/>
        <xdr:cNvSpPr txBox="1"/>
      </xdr:nvSpPr>
      <xdr:spPr>
        <a:xfrm>
          <a:off x="4914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2" name="楕円 391"/>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3" name="テキスト ボックス 392"/>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87630</xdr:rowOff>
    </xdr:from>
    <xdr:to>
      <xdr:col>15</xdr:col>
      <xdr:colOff>149225</xdr:colOff>
      <xdr:row>75</xdr:row>
      <xdr:rowOff>17780</xdr:rowOff>
    </xdr:to>
    <xdr:sp macro="" textlink="">
      <xdr:nvSpPr>
        <xdr:cNvPr id="394" name="楕円 393"/>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27957</xdr:rowOff>
    </xdr:from>
    <xdr:ext cx="762000" cy="259045"/>
    <xdr:sp macro="" textlink="">
      <xdr:nvSpPr>
        <xdr:cNvPr id="395" name="テキスト ボックス 394"/>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6" name="楕円 395"/>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7" name="テキスト ボックス 396"/>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62865</xdr:rowOff>
    </xdr:from>
    <xdr:to>
      <xdr:col>6</xdr:col>
      <xdr:colOff>171450</xdr:colOff>
      <xdr:row>74</xdr:row>
      <xdr:rowOff>164465</xdr:rowOff>
    </xdr:to>
    <xdr:sp macro="" textlink="">
      <xdr:nvSpPr>
        <xdr:cNvPr id="398" name="楕円 397"/>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3192</xdr:rowOff>
    </xdr:from>
    <xdr:ext cx="762000" cy="259045"/>
    <xdr:sp macro="" textlink="">
      <xdr:nvSpPr>
        <xdr:cNvPr id="399" name="テキスト ボックス 398"/>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公債費を除く全体の経常収支比率は、</a:t>
          </a:r>
          <a:r>
            <a:rPr kumimoji="1" lang="ja-JP" altLang="ja-JP" sz="1100">
              <a:solidFill>
                <a:sysClr val="windowText" lastClr="000000"/>
              </a:solidFill>
              <a:effectLst/>
              <a:latin typeface="+mn-lt"/>
              <a:ea typeface="+mn-ea"/>
              <a:cs typeface="+mn-cs"/>
            </a:rPr>
            <a:t>対前年度</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年度に業績好調であった</a:t>
          </a:r>
          <a:r>
            <a:rPr kumimoji="1" lang="ja-JP" altLang="ja-JP" sz="1100">
              <a:solidFill>
                <a:sysClr val="windowText" lastClr="000000"/>
              </a:solidFill>
              <a:effectLst/>
              <a:latin typeface="+mn-lt"/>
              <a:ea typeface="+mn-ea"/>
              <a:cs typeface="+mn-cs"/>
            </a:rPr>
            <a:t>市内主要法人の</a:t>
          </a:r>
          <a:r>
            <a:rPr kumimoji="1" lang="ja-JP" altLang="en-US" sz="1100">
              <a:solidFill>
                <a:sysClr val="windowText" lastClr="000000"/>
              </a:solidFill>
              <a:effectLst/>
              <a:latin typeface="+mn-lt"/>
              <a:ea typeface="+mn-ea"/>
              <a:cs typeface="+mn-cs"/>
            </a:rPr>
            <a:t>法人税が大幅な減</a:t>
          </a:r>
          <a:r>
            <a:rPr kumimoji="1" lang="ja-JP" altLang="ja-JP" sz="1100">
              <a:solidFill>
                <a:sysClr val="windowText" lastClr="000000"/>
              </a:solidFill>
              <a:effectLst/>
              <a:latin typeface="+mn-lt"/>
              <a:ea typeface="+mn-ea"/>
              <a:cs typeface="+mn-cs"/>
            </a:rPr>
            <a:t>となる</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、市税</a:t>
          </a:r>
          <a:r>
            <a:rPr kumimoji="1" lang="ja-JP" altLang="en-US" sz="1100">
              <a:solidFill>
                <a:sysClr val="windowText" lastClr="000000"/>
              </a:solidFill>
              <a:effectLst/>
              <a:latin typeface="+mn-lt"/>
              <a:ea typeface="+mn-ea"/>
              <a:cs typeface="+mn-cs"/>
            </a:rPr>
            <a:t>が減収したことが主な増加の要因である。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今後も行財政改革を推進し、経費の削減はもとより、企業誘致や税の徴収強化により自主財源の確保に努めていく。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131572</xdr:rowOff>
    </xdr:to>
    <xdr:cxnSp macro="">
      <xdr:nvCxnSpPr>
        <xdr:cNvPr id="430" name="直線コネクタ 429"/>
        <xdr:cNvCxnSpPr/>
      </xdr:nvCxnSpPr>
      <xdr:spPr>
        <a:xfrm>
          <a:off x="15671800" y="1297889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99568</xdr:rowOff>
    </xdr:to>
    <xdr:cxnSp macro="">
      <xdr:nvCxnSpPr>
        <xdr:cNvPr id="433" name="直線コネクタ 432"/>
        <xdr:cNvCxnSpPr/>
      </xdr:nvCxnSpPr>
      <xdr:spPr>
        <a:xfrm flipV="1">
          <a:off x="14782800" y="129788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163576</xdr:rowOff>
    </xdr:to>
    <xdr:cxnSp macro="">
      <xdr:nvCxnSpPr>
        <xdr:cNvPr id="436" name="直線コネクタ 435"/>
        <xdr:cNvCxnSpPr/>
      </xdr:nvCxnSpPr>
      <xdr:spPr>
        <a:xfrm flipV="1">
          <a:off x="13893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163576</xdr:rowOff>
    </xdr:to>
    <xdr:cxnSp macro="">
      <xdr:nvCxnSpPr>
        <xdr:cNvPr id="439" name="直線コネクタ 438"/>
        <xdr:cNvCxnSpPr/>
      </xdr:nvCxnSpPr>
      <xdr:spPr>
        <a:xfrm>
          <a:off x="13004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9" name="楕円 448"/>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0"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51" name="楕円 450"/>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52" name="テキスト ボックス 451"/>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3" name="楕円 452"/>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4" name="テキスト ボックス 453"/>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6" name="テキスト ボックス 455"/>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7" name="楕円 456"/>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8" name="テキスト ボックス 457"/>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2591</xdr:rowOff>
    </xdr:from>
    <xdr:to>
      <xdr:col>29</xdr:col>
      <xdr:colOff>127000</xdr:colOff>
      <xdr:row>19</xdr:row>
      <xdr:rowOff>5562</xdr:rowOff>
    </xdr:to>
    <xdr:cxnSp macro="">
      <xdr:nvCxnSpPr>
        <xdr:cNvPr id="50" name="直線コネクタ 49"/>
        <xdr:cNvCxnSpPr/>
      </xdr:nvCxnSpPr>
      <xdr:spPr bwMode="auto">
        <a:xfrm flipV="1">
          <a:off x="5003800" y="3307766"/>
          <a:ext cx="647700" cy="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153137</xdr:rowOff>
    </xdr:from>
    <xdr:to>
      <xdr:col>26</xdr:col>
      <xdr:colOff>50800</xdr:colOff>
      <xdr:row>19</xdr:row>
      <xdr:rowOff>5562</xdr:rowOff>
    </xdr:to>
    <xdr:cxnSp macro="">
      <xdr:nvCxnSpPr>
        <xdr:cNvPr id="53" name="直線コネクタ 52"/>
        <xdr:cNvCxnSpPr/>
      </xdr:nvCxnSpPr>
      <xdr:spPr bwMode="auto">
        <a:xfrm>
          <a:off x="4305300" y="3286862"/>
          <a:ext cx="698500" cy="2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148780</xdr:rowOff>
    </xdr:from>
    <xdr:to>
      <xdr:col>22</xdr:col>
      <xdr:colOff>114300</xdr:colOff>
      <xdr:row>18</xdr:row>
      <xdr:rowOff>153137</xdr:rowOff>
    </xdr:to>
    <xdr:cxnSp macro="">
      <xdr:nvCxnSpPr>
        <xdr:cNvPr id="56" name="直線コネクタ 55"/>
        <xdr:cNvCxnSpPr/>
      </xdr:nvCxnSpPr>
      <xdr:spPr bwMode="auto">
        <a:xfrm>
          <a:off x="3606800" y="3282505"/>
          <a:ext cx="698500" cy="4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148780</xdr:rowOff>
    </xdr:from>
    <xdr:to>
      <xdr:col>18</xdr:col>
      <xdr:colOff>177800</xdr:colOff>
      <xdr:row>18</xdr:row>
      <xdr:rowOff>154915</xdr:rowOff>
    </xdr:to>
    <xdr:cxnSp macro="">
      <xdr:nvCxnSpPr>
        <xdr:cNvPr id="59" name="直線コネクタ 58"/>
        <xdr:cNvCxnSpPr/>
      </xdr:nvCxnSpPr>
      <xdr:spPr bwMode="auto">
        <a:xfrm flipV="1">
          <a:off x="2908300" y="3282505"/>
          <a:ext cx="698500" cy="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123241</xdr:rowOff>
    </xdr:from>
    <xdr:to>
      <xdr:col>29</xdr:col>
      <xdr:colOff>177800</xdr:colOff>
      <xdr:row>19</xdr:row>
      <xdr:rowOff>53391</xdr:rowOff>
    </xdr:to>
    <xdr:sp macro="" textlink="">
      <xdr:nvSpPr>
        <xdr:cNvPr id="69" name="楕円 68"/>
        <xdr:cNvSpPr/>
      </xdr:nvSpPr>
      <xdr:spPr bwMode="auto">
        <a:xfrm>
          <a:off x="5600700" y="325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95318</xdr:rowOff>
    </xdr:from>
    <xdr:ext cx="762000" cy="259045"/>
    <xdr:sp macro="" textlink="">
      <xdr:nvSpPr>
        <xdr:cNvPr id="70" name="人口1人当たり決算額の推移該当値テキスト130"/>
        <xdr:cNvSpPr txBox="1"/>
      </xdr:nvSpPr>
      <xdr:spPr>
        <a:xfrm>
          <a:off x="5740400" y="322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126212</xdr:rowOff>
    </xdr:from>
    <xdr:to>
      <xdr:col>26</xdr:col>
      <xdr:colOff>101600</xdr:colOff>
      <xdr:row>19</xdr:row>
      <xdr:rowOff>56362</xdr:rowOff>
    </xdr:to>
    <xdr:sp macro="" textlink="">
      <xdr:nvSpPr>
        <xdr:cNvPr id="71" name="楕円 70"/>
        <xdr:cNvSpPr/>
      </xdr:nvSpPr>
      <xdr:spPr bwMode="auto">
        <a:xfrm>
          <a:off x="4953000" y="325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41139</xdr:rowOff>
    </xdr:from>
    <xdr:ext cx="736600" cy="259045"/>
    <xdr:sp macro="" textlink="">
      <xdr:nvSpPr>
        <xdr:cNvPr id="72" name="テキスト ボックス 71"/>
        <xdr:cNvSpPr txBox="1"/>
      </xdr:nvSpPr>
      <xdr:spPr>
        <a:xfrm>
          <a:off x="4622800" y="334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102337</xdr:rowOff>
    </xdr:from>
    <xdr:to>
      <xdr:col>22</xdr:col>
      <xdr:colOff>165100</xdr:colOff>
      <xdr:row>19</xdr:row>
      <xdr:rowOff>32486</xdr:rowOff>
    </xdr:to>
    <xdr:sp macro="" textlink="">
      <xdr:nvSpPr>
        <xdr:cNvPr id="73" name="楕円 72"/>
        <xdr:cNvSpPr/>
      </xdr:nvSpPr>
      <xdr:spPr bwMode="auto">
        <a:xfrm>
          <a:off x="4254500" y="32360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17264</xdr:rowOff>
    </xdr:from>
    <xdr:ext cx="762000" cy="259045"/>
    <xdr:sp macro="" textlink="">
      <xdr:nvSpPr>
        <xdr:cNvPr id="74" name="テキスト ボックス 73"/>
        <xdr:cNvSpPr txBox="1"/>
      </xdr:nvSpPr>
      <xdr:spPr>
        <a:xfrm>
          <a:off x="3924300" y="332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97980</xdr:rowOff>
    </xdr:from>
    <xdr:to>
      <xdr:col>19</xdr:col>
      <xdr:colOff>38100</xdr:colOff>
      <xdr:row>19</xdr:row>
      <xdr:rowOff>28130</xdr:rowOff>
    </xdr:to>
    <xdr:sp macro="" textlink="">
      <xdr:nvSpPr>
        <xdr:cNvPr id="75" name="楕円 74"/>
        <xdr:cNvSpPr/>
      </xdr:nvSpPr>
      <xdr:spPr bwMode="auto">
        <a:xfrm>
          <a:off x="3556000" y="323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12907</xdr:rowOff>
    </xdr:from>
    <xdr:ext cx="762000" cy="259045"/>
    <xdr:sp macro="" textlink="">
      <xdr:nvSpPr>
        <xdr:cNvPr id="76" name="テキスト ボックス 75"/>
        <xdr:cNvSpPr txBox="1"/>
      </xdr:nvSpPr>
      <xdr:spPr>
        <a:xfrm>
          <a:off x="3225800" y="33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104115</xdr:rowOff>
    </xdr:from>
    <xdr:to>
      <xdr:col>15</xdr:col>
      <xdr:colOff>101600</xdr:colOff>
      <xdr:row>19</xdr:row>
      <xdr:rowOff>34265</xdr:rowOff>
    </xdr:to>
    <xdr:sp macro="" textlink="">
      <xdr:nvSpPr>
        <xdr:cNvPr id="77" name="楕円 76"/>
        <xdr:cNvSpPr/>
      </xdr:nvSpPr>
      <xdr:spPr bwMode="auto">
        <a:xfrm>
          <a:off x="2857500" y="32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19042</xdr:rowOff>
    </xdr:from>
    <xdr:ext cx="762000" cy="259045"/>
    <xdr:sp macro="" textlink="">
      <xdr:nvSpPr>
        <xdr:cNvPr id="78" name="テキスト ボックス 77"/>
        <xdr:cNvSpPr txBox="1"/>
      </xdr:nvSpPr>
      <xdr:spPr>
        <a:xfrm>
          <a:off x="2527300" y="332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5103</xdr:rowOff>
    </xdr:from>
    <xdr:to>
      <xdr:col>29</xdr:col>
      <xdr:colOff>127000</xdr:colOff>
      <xdr:row>38</xdr:row>
      <xdr:rowOff>7987</xdr:rowOff>
    </xdr:to>
    <xdr:cxnSp macro="">
      <xdr:nvCxnSpPr>
        <xdr:cNvPr id="112" name="直線コネクタ 111"/>
        <xdr:cNvCxnSpPr/>
      </xdr:nvCxnSpPr>
      <xdr:spPr bwMode="auto">
        <a:xfrm flipV="1">
          <a:off x="5003800" y="7472703"/>
          <a:ext cx="647700" cy="2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3933</xdr:rowOff>
    </xdr:from>
    <xdr:to>
      <xdr:col>26</xdr:col>
      <xdr:colOff>50800</xdr:colOff>
      <xdr:row>38</xdr:row>
      <xdr:rowOff>7987</xdr:rowOff>
    </xdr:to>
    <xdr:cxnSp macro="">
      <xdr:nvCxnSpPr>
        <xdr:cNvPr id="115" name="直線コネクタ 114"/>
        <xdr:cNvCxnSpPr/>
      </xdr:nvCxnSpPr>
      <xdr:spPr bwMode="auto">
        <a:xfrm>
          <a:off x="4305300" y="7471533"/>
          <a:ext cx="698500" cy="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3221</xdr:rowOff>
    </xdr:from>
    <xdr:to>
      <xdr:col>22</xdr:col>
      <xdr:colOff>114300</xdr:colOff>
      <xdr:row>38</xdr:row>
      <xdr:rowOff>3933</xdr:rowOff>
    </xdr:to>
    <xdr:cxnSp macro="">
      <xdr:nvCxnSpPr>
        <xdr:cNvPr id="118" name="直線コネクタ 117"/>
        <xdr:cNvCxnSpPr/>
      </xdr:nvCxnSpPr>
      <xdr:spPr bwMode="auto">
        <a:xfrm>
          <a:off x="3606800" y="7470821"/>
          <a:ext cx="698500" cy="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3221</xdr:rowOff>
    </xdr:from>
    <xdr:to>
      <xdr:col>18</xdr:col>
      <xdr:colOff>177800</xdr:colOff>
      <xdr:row>38</xdr:row>
      <xdr:rowOff>10254</xdr:rowOff>
    </xdr:to>
    <xdr:cxnSp macro="">
      <xdr:nvCxnSpPr>
        <xdr:cNvPr id="121" name="直線コネクタ 120"/>
        <xdr:cNvCxnSpPr/>
      </xdr:nvCxnSpPr>
      <xdr:spPr bwMode="auto">
        <a:xfrm flipV="1">
          <a:off x="2908300" y="7470821"/>
          <a:ext cx="698500" cy="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297203</xdr:rowOff>
    </xdr:from>
    <xdr:to>
      <xdr:col>29</xdr:col>
      <xdr:colOff>177800</xdr:colOff>
      <xdr:row>38</xdr:row>
      <xdr:rowOff>55903</xdr:rowOff>
    </xdr:to>
    <xdr:sp macro="" textlink="">
      <xdr:nvSpPr>
        <xdr:cNvPr id="131" name="楕円 130"/>
        <xdr:cNvSpPr/>
      </xdr:nvSpPr>
      <xdr:spPr bwMode="auto">
        <a:xfrm>
          <a:off x="5600700" y="742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269280</xdr:rowOff>
    </xdr:from>
    <xdr:ext cx="762000" cy="259045"/>
    <xdr:sp macro="" textlink="">
      <xdr:nvSpPr>
        <xdr:cNvPr id="132" name="人口1人当たり決算額の推移該当値テキスト445"/>
        <xdr:cNvSpPr txBox="1"/>
      </xdr:nvSpPr>
      <xdr:spPr>
        <a:xfrm>
          <a:off x="5740400" y="739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300087</xdr:rowOff>
    </xdr:from>
    <xdr:to>
      <xdr:col>26</xdr:col>
      <xdr:colOff>101600</xdr:colOff>
      <xdr:row>38</xdr:row>
      <xdr:rowOff>58787</xdr:rowOff>
    </xdr:to>
    <xdr:sp macro="" textlink="">
      <xdr:nvSpPr>
        <xdr:cNvPr id="133" name="楕円 132"/>
        <xdr:cNvSpPr/>
      </xdr:nvSpPr>
      <xdr:spPr bwMode="auto">
        <a:xfrm>
          <a:off x="4953000" y="742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43564</xdr:rowOff>
    </xdr:from>
    <xdr:ext cx="736600" cy="259045"/>
    <xdr:sp macro="" textlink="">
      <xdr:nvSpPr>
        <xdr:cNvPr id="134" name="テキスト ボックス 133"/>
        <xdr:cNvSpPr txBox="1"/>
      </xdr:nvSpPr>
      <xdr:spPr>
        <a:xfrm>
          <a:off x="4622800" y="751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296033</xdr:rowOff>
    </xdr:from>
    <xdr:to>
      <xdr:col>22</xdr:col>
      <xdr:colOff>165100</xdr:colOff>
      <xdr:row>38</xdr:row>
      <xdr:rowOff>54733</xdr:rowOff>
    </xdr:to>
    <xdr:sp macro="" textlink="">
      <xdr:nvSpPr>
        <xdr:cNvPr id="135" name="楕円 134"/>
        <xdr:cNvSpPr/>
      </xdr:nvSpPr>
      <xdr:spPr bwMode="auto">
        <a:xfrm>
          <a:off x="4254500" y="742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39510</xdr:rowOff>
    </xdr:from>
    <xdr:ext cx="762000" cy="259045"/>
    <xdr:sp macro="" textlink="">
      <xdr:nvSpPr>
        <xdr:cNvPr id="136" name="テキスト ボックス 135"/>
        <xdr:cNvSpPr txBox="1"/>
      </xdr:nvSpPr>
      <xdr:spPr>
        <a:xfrm>
          <a:off x="3924300" y="750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295321</xdr:rowOff>
    </xdr:from>
    <xdr:to>
      <xdr:col>19</xdr:col>
      <xdr:colOff>38100</xdr:colOff>
      <xdr:row>38</xdr:row>
      <xdr:rowOff>54021</xdr:rowOff>
    </xdr:to>
    <xdr:sp macro="" textlink="">
      <xdr:nvSpPr>
        <xdr:cNvPr id="137" name="楕円 136"/>
        <xdr:cNvSpPr/>
      </xdr:nvSpPr>
      <xdr:spPr bwMode="auto">
        <a:xfrm>
          <a:off x="3556000" y="742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38798</xdr:rowOff>
    </xdr:from>
    <xdr:ext cx="762000" cy="259045"/>
    <xdr:sp macro="" textlink="">
      <xdr:nvSpPr>
        <xdr:cNvPr id="138" name="テキスト ボックス 137"/>
        <xdr:cNvSpPr txBox="1"/>
      </xdr:nvSpPr>
      <xdr:spPr>
        <a:xfrm>
          <a:off x="3225800" y="750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302354</xdr:rowOff>
    </xdr:from>
    <xdr:to>
      <xdr:col>15</xdr:col>
      <xdr:colOff>101600</xdr:colOff>
      <xdr:row>38</xdr:row>
      <xdr:rowOff>61054</xdr:rowOff>
    </xdr:to>
    <xdr:sp macro="" textlink="">
      <xdr:nvSpPr>
        <xdr:cNvPr id="139" name="楕円 138"/>
        <xdr:cNvSpPr/>
      </xdr:nvSpPr>
      <xdr:spPr bwMode="auto">
        <a:xfrm>
          <a:off x="2857500" y="742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45831</xdr:rowOff>
    </xdr:from>
    <xdr:ext cx="762000" cy="259045"/>
    <xdr:sp macro="" textlink="">
      <xdr:nvSpPr>
        <xdr:cNvPr id="140" name="テキスト ボックス 139"/>
        <xdr:cNvSpPr txBox="1"/>
      </xdr:nvSpPr>
      <xdr:spPr>
        <a:xfrm>
          <a:off x="2527300" y="75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29,334
28,806
143.69
14,747,904
14,329,262
275,844
8,770,724
19,638,272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67016</xdr:rowOff>
    </xdr:from>
    <xdr:to>
      <xdr:col>24</xdr:col>
      <xdr:colOff>63500</xdr:colOff>
      <xdr:row>37</xdr:row>
      <xdr:rowOff>114173</xdr:rowOff>
    </xdr:to>
    <xdr:cxnSp macro="">
      <xdr:nvCxnSpPr>
        <xdr:cNvPr id="63" name="直線コネクタ 62"/>
        <xdr:cNvCxnSpPr/>
      </xdr:nvCxnSpPr>
      <xdr:spPr>
        <a:xfrm>
          <a:off x="3797300" y="6410666"/>
          <a:ext cx="8382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67016</xdr:rowOff>
    </xdr:from>
    <xdr:to>
      <xdr:col>19</xdr:col>
      <xdr:colOff>177800</xdr:colOff>
      <xdr:row>37</xdr:row>
      <xdr:rowOff>93675</xdr:rowOff>
    </xdr:to>
    <xdr:cxnSp macro="">
      <xdr:nvCxnSpPr>
        <xdr:cNvPr id="66" name="直線コネクタ 65"/>
        <xdr:cNvCxnSpPr/>
      </xdr:nvCxnSpPr>
      <xdr:spPr>
        <a:xfrm flipV="1">
          <a:off x="2908300" y="6410666"/>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79959</xdr:rowOff>
    </xdr:from>
    <xdr:to>
      <xdr:col>15</xdr:col>
      <xdr:colOff>50800</xdr:colOff>
      <xdr:row>37</xdr:row>
      <xdr:rowOff>93675</xdr:rowOff>
    </xdr:to>
    <xdr:cxnSp macro="">
      <xdr:nvCxnSpPr>
        <xdr:cNvPr id="69" name="直線コネクタ 68"/>
        <xdr:cNvCxnSpPr/>
      </xdr:nvCxnSpPr>
      <xdr:spPr>
        <a:xfrm>
          <a:off x="2019300" y="642360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79959</xdr:rowOff>
    </xdr:from>
    <xdr:to>
      <xdr:col>10</xdr:col>
      <xdr:colOff>114300</xdr:colOff>
      <xdr:row>37</xdr:row>
      <xdr:rowOff>84466</xdr:rowOff>
    </xdr:to>
    <xdr:cxnSp macro="">
      <xdr:nvCxnSpPr>
        <xdr:cNvPr id="72" name="直線コネクタ 71"/>
        <xdr:cNvCxnSpPr/>
      </xdr:nvCxnSpPr>
      <xdr:spPr>
        <a:xfrm flipV="1">
          <a:off x="1130300" y="642360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63373</xdr:rowOff>
    </xdr:from>
    <xdr:to>
      <xdr:col>24</xdr:col>
      <xdr:colOff>114300</xdr:colOff>
      <xdr:row>37</xdr:row>
      <xdr:rowOff>164973</xdr:rowOff>
    </xdr:to>
    <xdr:sp macro="" textlink="">
      <xdr:nvSpPr>
        <xdr:cNvPr id="82" name="楕円 81"/>
        <xdr:cNvSpPr/>
      </xdr:nvSpPr>
      <xdr:spPr>
        <a:xfrm>
          <a:off x="45847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41800</xdr:rowOff>
    </xdr:from>
    <xdr:ext cx="534377" cy="259045"/>
    <xdr:sp macro="" textlink="">
      <xdr:nvSpPr>
        <xdr:cNvPr id="83" name="人件費該当値テキスト"/>
        <xdr:cNvSpPr txBox="1"/>
      </xdr:nvSpPr>
      <xdr:spPr>
        <a:xfrm>
          <a:off x="4686300" y="63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16216</xdr:rowOff>
    </xdr:from>
    <xdr:to>
      <xdr:col>20</xdr:col>
      <xdr:colOff>38100</xdr:colOff>
      <xdr:row>37</xdr:row>
      <xdr:rowOff>117816</xdr:rowOff>
    </xdr:to>
    <xdr:sp macro="" textlink="">
      <xdr:nvSpPr>
        <xdr:cNvPr id="84" name="楕円 83"/>
        <xdr:cNvSpPr/>
      </xdr:nvSpPr>
      <xdr:spPr>
        <a:xfrm>
          <a:off x="3746500" y="63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108943</xdr:rowOff>
    </xdr:from>
    <xdr:ext cx="534377" cy="259045"/>
    <xdr:sp macro="" textlink="">
      <xdr:nvSpPr>
        <xdr:cNvPr id="85" name="テキスト ボックス 84"/>
        <xdr:cNvSpPr txBox="1"/>
      </xdr:nvSpPr>
      <xdr:spPr>
        <a:xfrm>
          <a:off x="3530111" y="64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42875</xdr:rowOff>
    </xdr:from>
    <xdr:to>
      <xdr:col>15</xdr:col>
      <xdr:colOff>101600</xdr:colOff>
      <xdr:row>37</xdr:row>
      <xdr:rowOff>144475</xdr:rowOff>
    </xdr:to>
    <xdr:sp macro="" textlink="">
      <xdr:nvSpPr>
        <xdr:cNvPr id="86" name="楕円 85"/>
        <xdr:cNvSpPr/>
      </xdr:nvSpPr>
      <xdr:spPr>
        <a:xfrm>
          <a:off x="2857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135602</xdr:rowOff>
    </xdr:from>
    <xdr:ext cx="534377" cy="259045"/>
    <xdr:sp macro="" textlink="">
      <xdr:nvSpPr>
        <xdr:cNvPr id="87" name="テキスト ボックス 86"/>
        <xdr:cNvSpPr txBox="1"/>
      </xdr:nvSpPr>
      <xdr:spPr>
        <a:xfrm>
          <a:off x="2641111" y="64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29159</xdr:rowOff>
    </xdr:from>
    <xdr:to>
      <xdr:col>10</xdr:col>
      <xdr:colOff>165100</xdr:colOff>
      <xdr:row>37</xdr:row>
      <xdr:rowOff>130759</xdr:rowOff>
    </xdr:to>
    <xdr:sp macro="" textlink="">
      <xdr:nvSpPr>
        <xdr:cNvPr id="88" name="楕円 87"/>
        <xdr:cNvSpPr/>
      </xdr:nvSpPr>
      <xdr:spPr>
        <a:xfrm>
          <a:off x="1968500" y="63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121886</xdr:rowOff>
    </xdr:from>
    <xdr:ext cx="534377" cy="259045"/>
    <xdr:sp macro="" textlink="">
      <xdr:nvSpPr>
        <xdr:cNvPr id="89" name="テキスト ボックス 88"/>
        <xdr:cNvSpPr txBox="1"/>
      </xdr:nvSpPr>
      <xdr:spPr>
        <a:xfrm>
          <a:off x="1752111" y="64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33666</xdr:rowOff>
    </xdr:from>
    <xdr:to>
      <xdr:col>6</xdr:col>
      <xdr:colOff>38100</xdr:colOff>
      <xdr:row>37</xdr:row>
      <xdr:rowOff>135266</xdr:rowOff>
    </xdr:to>
    <xdr:sp macro="" textlink="">
      <xdr:nvSpPr>
        <xdr:cNvPr id="90" name="楕円 89"/>
        <xdr:cNvSpPr/>
      </xdr:nvSpPr>
      <xdr:spPr>
        <a:xfrm>
          <a:off x="1079500" y="63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126393</xdr:rowOff>
    </xdr:from>
    <xdr:ext cx="534377" cy="259045"/>
    <xdr:sp macro="" textlink="">
      <xdr:nvSpPr>
        <xdr:cNvPr id="91" name="テキスト ボックス 90"/>
        <xdr:cNvSpPr txBox="1"/>
      </xdr:nvSpPr>
      <xdr:spPr>
        <a:xfrm>
          <a:off x="863111" y="647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69117</xdr:rowOff>
    </xdr:from>
    <xdr:to>
      <xdr:col>24</xdr:col>
      <xdr:colOff>63500</xdr:colOff>
      <xdr:row>56</xdr:row>
      <xdr:rowOff>133660</xdr:rowOff>
    </xdr:to>
    <xdr:cxnSp macro="">
      <xdr:nvCxnSpPr>
        <xdr:cNvPr id="118" name="直線コネクタ 117"/>
        <xdr:cNvCxnSpPr/>
      </xdr:nvCxnSpPr>
      <xdr:spPr>
        <a:xfrm flipV="1">
          <a:off x="3797300" y="9670317"/>
          <a:ext cx="838200" cy="6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132938</xdr:rowOff>
    </xdr:from>
    <xdr:to>
      <xdr:col>19</xdr:col>
      <xdr:colOff>177800</xdr:colOff>
      <xdr:row>56</xdr:row>
      <xdr:rowOff>133660</xdr:rowOff>
    </xdr:to>
    <xdr:cxnSp macro="">
      <xdr:nvCxnSpPr>
        <xdr:cNvPr id="121" name="直線コネクタ 120"/>
        <xdr:cNvCxnSpPr/>
      </xdr:nvCxnSpPr>
      <xdr:spPr>
        <a:xfrm>
          <a:off x="2908300" y="9734138"/>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132938</xdr:rowOff>
    </xdr:from>
    <xdr:to>
      <xdr:col>15</xdr:col>
      <xdr:colOff>50800</xdr:colOff>
      <xdr:row>56</xdr:row>
      <xdr:rowOff>134493</xdr:rowOff>
    </xdr:to>
    <xdr:cxnSp macro="">
      <xdr:nvCxnSpPr>
        <xdr:cNvPr id="124" name="直線コネクタ 123"/>
        <xdr:cNvCxnSpPr/>
      </xdr:nvCxnSpPr>
      <xdr:spPr>
        <a:xfrm flipV="1">
          <a:off x="2019300" y="973413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134493</xdr:rowOff>
    </xdr:from>
    <xdr:to>
      <xdr:col>10</xdr:col>
      <xdr:colOff>114300</xdr:colOff>
      <xdr:row>56</xdr:row>
      <xdr:rowOff>137556</xdr:rowOff>
    </xdr:to>
    <xdr:cxnSp macro="">
      <xdr:nvCxnSpPr>
        <xdr:cNvPr id="127" name="直線コネクタ 126"/>
        <xdr:cNvCxnSpPr/>
      </xdr:nvCxnSpPr>
      <xdr:spPr>
        <a:xfrm flipV="1">
          <a:off x="1130300" y="973569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18317</xdr:rowOff>
    </xdr:from>
    <xdr:to>
      <xdr:col>24</xdr:col>
      <xdr:colOff>114300</xdr:colOff>
      <xdr:row>56</xdr:row>
      <xdr:rowOff>119917</xdr:rowOff>
    </xdr:to>
    <xdr:sp macro="" textlink="">
      <xdr:nvSpPr>
        <xdr:cNvPr id="137" name="楕円 136"/>
        <xdr:cNvSpPr/>
      </xdr:nvSpPr>
      <xdr:spPr>
        <a:xfrm>
          <a:off x="4584700" y="96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41194</xdr:rowOff>
    </xdr:from>
    <xdr:ext cx="534377" cy="259045"/>
    <xdr:sp macro="" textlink="">
      <xdr:nvSpPr>
        <xdr:cNvPr id="138" name="物件費該当値テキスト"/>
        <xdr:cNvSpPr txBox="1"/>
      </xdr:nvSpPr>
      <xdr:spPr>
        <a:xfrm>
          <a:off x="4686300" y="94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82860</xdr:rowOff>
    </xdr:from>
    <xdr:to>
      <xdr:col>20</xdr:col>
      <xdr:colOff>38100</xdr:colOff>
      <xdr:row>57</xdr:row>
      <xdr:rowOff>13010</xdr:rowOff>
    </xdr:to>
    <xdr:sp macro="" textlink="">
      <xdr:nvSpPr>
        <xdr:cNvPr id="139" name="楕円 138"/>
        <xdr:cNvSpPr/>
      </xdr:nvSpPr>
      <xdr:spPr>
        <a:xfrm>
          <a:off x="3746500" y="96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4137</xdr:rowOff>
    </xdr:from>
    <xdr:ext cx="534377" cy="259045"/>
    <xdr:sp macro="" textlink="">
      <xdr:nvSpPr>
        <xdr:cNvPr id="140" name="テキスト ボックス 139"/>
        <xdr:cNvSpPr txBox="1"/>
      </xdr:nvSpPr>
      <xdr:spPr>
        <a:xfrm>
          <a:off x="3530111" y="97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82138</xdr:rowOff>
    </xdr:from>
    <xdr:to>
      <xdr:col>15</xdr:col>
      <xdr:colOff>101600</xdr:colOff>
      <xdr:row>57</xdr:row>
      <xdr:rowOff>12288</xdr:rowOff>
    </xdr:to>
    <xdr:sp macro="" textlink="">
      <xdr:nvSpPr>
        <xdr:cNvPr id="141" name="楕円 140"/>
        <xdr:cNvSpPr/>
      </xdr:nvSpPr>
      <xdr:spPr>
        <a:xfrm>
          <a:off x="2857500" y="96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3415</xdr:rowOff>
    </xdr:from>
    <xdr:ext cx="534377" cy="259045"/>
    <xdr:sp macro="" textlink="">
      <xdr:nvSpPr>
        <xdr:cNvPr id="142" name="テキスト ボックス 141"/>
        <xdr:cNvSpPr txBox="1"/>
      </xdr:nvSpPr>
      <xdr:spPr>
        <a:xfrm>
          <a:off x="2641111" y="97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83693</xdr:rowOff>
    </xdr:from>
    <xdr:to>
      <xdr:col>10</xdr:col>
      <xdr:colOff>165100</xdr:colOff>
      <xdr:row>57</xdr:row>
      <xdr:rowOff>13843</xdr:rowOff>
    </xdr:to>
    <xdr:sp macro="" textlink="">
      <xdr:nvSpPr>
        <xdr:cNvPr id="143" name="楕円 142"/>
        <xdr:cNvSpPr/>
      </xdr:nvSpPr>
      <xdr:spPr>
        <a:xfrm>
          <a:off x="1968500" y="96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30370</xdr:rowOff>
    </xdr:from>
    <xdr:ext cx="534377" cy="259045"/>
    <xdr:sp macro="" textlink="">
      <xdr:nvSpPr>
        <xdr:cNvPr id="144" name="テキスト ボックス 143"/>
        <xdr:cNvSpPr txBox="1"/>
      </xdr:nvSpPr>
      <xdr:spPr>
        <a:xfrm>
          <a:off x="1752111" y="94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86756</xdr:rowOff>
    </xdr:from>
    <xdr:to>
      <xdr:col>6</xdr:col>
      <xdr:colOff>38100</xdr:colOff>
      <xdr:row>57</xdr:row>
      <xdr:rowOff>16906</xdr:rowOff>
    </xdr:to>
    <xdr:sp macro="" textlink="">
      <xdr:nvSpPr>
        <xdr:cNvPr id="145" name="楕円 144"/>
        <xdr:cNvSpPr/>
      </xdr:nvSpPr>
      <xdr:spPr>
        <a:xfrm>
          <a:off x="1079500" y="96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33433</xdr:rowOff>
    </xdr:from>
    <xdr:ext cx="534377" cy="259045"/>
    <xdr:sp macro="" textlink="">
      <xdr:nvSpPr>
        <xdr:cNvPr id="146" name="テキスト ボックス 145"/>
        <xdr:cNvSpPr txBox="1"/>
      </xdr:nvSpPr>
      <xdr:spPr>
        <a:xfrm>
          <a:off x="863111" y="94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66159</xdr:rowOff>
    </xdr:from>
    <xdr:to>
      <xdr:col>24</xdr:col>
      <xdr:colOff>63500</xdr:colOff>
      <xdr:row>78</xdr:row>
      <xdr:rowOff>72103</xdr:rowOff>
    </xdr:to>
    <xdr:cxnSp macro="">
      <xdr:nvCxnSpPr>
        <xdr:cNvPr id="173" name="直線コネクタ 172"/>
        <xdr:cNvCxnSpPr/>
      </xdr:nvCxnSpPr>
      <xdr:spPr>
        <a:xfrm>
          <a:off x="3797300" y="1343925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65474</xdr:rowOff>
    </xdr:from>
    <xdr:to>
      <xdr:col>19</xdr:col>
      <xdr:colOff>177800</xdr:colOff>
      <xdr:row>78</xdr:row>
      <xdr:rowOff>66159</xdr:rowOff>
    </xdr:to>
    <xdr:cxnSp macro="">
      <xdr:nvCxnSpPr>
        <xdr:cNvPr id="176" name="直線コネクタ 175"/>
        <xdr:cNvCxnSpPr/>
      </xdr:nvCxnSpPr>
      <xdr:spPr>
        <a:xfrm>
          <a:off x="2908300" y="1343857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65474</xdr:rowOff>
    </xdr:from>
    <xdr:to>
      <xdr:col>15</xdr:col>
      <xdr:colOff>50800</xdr:colOff>
      <xdr:row>78</xdr:row>
      <xdr:rowOff>68126</xdr:rowOff>
    </xdr:to>
    <xdr:cxnSp macro="">
      <xdr:nvCxnSpPr>
        <xdr:cNvPr id="179" name="直線コネクタ 178"/>
        <xdr:cNvCxnSpPr/>
      </xdr:nvCxnSpPr>
      <xdr:spPr>
        <a:xfrm flipV="1">
          <a:off x="2019300" y="13438574"/>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68126</xdr:rowOff>
    </xdr:from>
    <xdr:to>
      <xdr:col>10</xdr:col>
      <xdr:colOff>114300</xdr:colOff>
      <xdr:row>78</xdr:row>
      <xdr:rowOff>68880</xdr:rowOff>
    </xdr:to>
    <xdr:cxnSp macro="">
      <xdr:nvCxnSpPr>
        <xdr:cNvPr id="182" name="直線コネクタ 181"/>
        <xdr:cNvCxnSpPr/>
      </xdr:nvCxnSpPr>
      <xdr:spPr>
        <a:xfrm flipV="1">
          <a:off x="1130300" y="1344122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21303</xdr:rowOff>
    </xdr:from>
    <xdr:to>
      <xdr:col>24</xdr:col>
      <xdr:colOff>114300</xdr:colOff>
      <xdr:row>78</xdr:row>
      <xdr:rowOff>122903</xdr:rowOff>
    </xdr:to>
    <xdr:sp macro="" textlink="">
      <xdr:nvSpPr>
        <xdr:cNvPr id="192" name="楕円 191"/>
        <xdr:cNvSpPr/>
      </xdr:nvSpPr>
      <xdr:spPr>
        <a:xfrm>
          <a:off x="4584700" y="133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107680</xdr:rowOff>
    </xdr:from>
    <xdr:ext cx="469744" cy="259045"/>
    <xdr:sp macro="" textlink="">
      <xdr:nvSpPr>
        <xdr:cNvPr id="193" name="維持補修費該当値テキスト"/>
        <xdr:cNvSpPr txBox="1"/>
      </xdr:nvSpPr>
      <xdr:spPr>
        <a:xfrm>
          <a:off x="4686300" y="1330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15359</xdr:rowOff>
    </xdr:from>
    <xdr:to>
      <xdr:col>20</xdr:col>
      <xdr:colOff>38100</xdr:colOff>
      <xdr:row>78</xdr:row>
      <xdr:rowOff>116959</xdr:rowOff>
    </xdr:to>
    <xdr:sp macro="" textlink="">
      <xdr:nvSpPr>
        <xdr:cNvPr id="194" name="楕円 193"/>
        <xdr:cNvSpPr/>
      </xdr:nvSpPr>
      <xdr:spPr>
        <a:xfrm>
          <a:off x="3746500" y="133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108086</xdr:rowOff>
    </xdr:from>
    <xdr:ext cx="469744" cy="259045"/>
    <xdr:sp macro="" textlink="">
      <xdr:nvSpPr>
        <xdr:cNvPr id="195" name="テキスト ボックス 194"/>
        <xdr:cNvSpPr txBox="1"/>
      </xdr:nvSpPr>
      <xdr:spPr>
        <a:xfrm>
          <a:off x="3562428" y="134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14674</xdr:rowOff>
    </xdr:from>
    <xdr:to>
      <xdr:col>15</xdr:col>
      <xdr:colOff>101600</xdr:colOff>
      <xdr:row>78</xdr:row>
      <xdr:rowOff>116274</xdr:rowOff>
    </xdr:to>
    <xdr:sp macro="" textlink="">
      <xdr:nvSpPr>
        <xdr:cNvPr id="196" name="楕円 195"/>
        <xdr:cNvSpPr/>
      </xdr:nvSpPr>
      <xdr:spPr>
        <a:xfrm>
          <a:off x="2857500" y="133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107401</xdr:rowOff>
    </xdr:from>
    <xdr:ext cx="469744" cy="259045"/>
    <xdr:sp macro="" textlink="">
      <xdr:nvSpPr>
        <xdr:cNvPr id="197" name="テキスト ボックス 196"/>
        <xdr:cNvSpPr txBox="1"/>
      </xdr:nvSpPr>
      <xdr:spPr>
        <a:xfrm>
          <a:off x="2673428" y="1348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17326</xdr:rowOff>
    </xdr:from>
    <xdr:to>
      <xdr:col>10</xdr:col>
      <xdr:colOff>165100</xdr:colOff>
      <xdr:row>78</xdr:row>
      <xdr:rowOff>118926</xdr:rowOff>
    </xdr:to>
    <xdr:sp macro="" textlink="">
      <xdr:nvSpPr>
        <xdr:cNvPr id="198" name="楕円 197"/>
        <xdr:cNvSpPr/>
      </xdr:nvSpPr>
      <xdr:spPr>
        <a:xfrm>
          <a:off x="1968500" y="133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110053</xdr:rowOff>
    </xdr:from>
    <xdr:ext cx="469744" cy="259045"/>
    <xdr:sp macro="" textlink="">
      <xdr:nvSpPr>
        <xdr:cNvPr id="199" name="テキスト ボックス 198"/>
        <xdr:cNvSpPr txBox="1"/>
      </xdr:nvSpPr>
      <xdr:spPr>
        <a:xfrm>
          <a:off x="1784428" y="1348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18080</xdr:rowOff>
    </xdr:from>
    <xdr:to>
      <xdr:col>6</xdr:col>
      <xdr:colOff>38100</xdr:colOff>
      <xdr:row>78</xdr:row>
      <xdr:rowOff>119680</xdr:rowOff>
    </xdr:to>
    <xdr:sp macro="" textlink="">
      <xdr:nvSpPr>
        <xdr:cNvPr id="200" name="楕円 199"/>
        <xdr:cNvSpPr/>
      </xdr:nvSpPr>
      <xdr:spPr>
        <a:xfrm>
          <a:off x="1079500" y="133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110807</xdr:rowOff>
    </xdr:from>
    <xdr:ext cx="469744" cy="259045"/>
    <xdr:sp macro="" textlink="">
      <xdr:nvSpPr>
        <xdr:cNvPr id="201" name="テキスト ボックス 200"/>
        <xdr:cNvSpPr txBox="1"/>
      </xdr:nvSpPr>
      <xdr:spPr>
        <a:xfrm>
          <a:off x="895428" y="134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8192</xdr:rowOff>
    </xdr:from>
    <xdr:to>
      <xdr:col>24</xdr:col>
      <xdr:colOff>63500</xdr:colOff>
      <xdr:row>98</xdr:row>
      <xdr:rowOff>54724</xdr:rowOff>
    </xdr:to>
    <xdr:cxnSp macro="">
      <xdr:nvCxnSpPr>
        <xdr:cNvPr id="231" name="直線コネクタ 230"/>
        <xdr:cNvCxnSpPr/>
      </xdr:nvCxnSpPr>
      <xdr:spPr>
        <a:xfrm flipV="1">
          <a:off x="3797300" y="16810292"/>
          <a:ext cx="8382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54724</xdr:rowOff>
    </xdr:from>
    <xdr:to>
      <xdr:col>19</xdr:col>
      <xdr:colOff>177800</xdr:colOff>
      <xdr:row>98</xdr:row>
      <xdr:rowOff>65481</xdr:rowOff>
    </xdr:to>
    <xdr:cxnSp macro="">
      <xdr:nvCxnSpPr>
        <xdr:cNvPr id="234" name="直線コネクタ 233"/>
        <xdr:cNvCxnSpPr/>
      </xdr:nvCxnSpPr>
      <xdr:spPr>
        <a:xfrm flipV="1">
          <a:off x="2908300" y="16856824"/>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65481</xdr:rowOff>
    </xdr:from>
    <xdr:to>
      <xdr:col>15</xdr:col>
      <xdr:colOff>50800</xdr:colOff>
      <xdr:row>98</xdr:row>
      <xdr:rowOff>76288</xdr:rowOff>
    </xdr:to>
    <xdr:cxnSp macro="">
      <xdr:nvCxnSpPr>
        <xdr:cNvPr id="237" name="直線コネクタ 236"/>
        <xdr:cNvCxnSpPr/>
      </xdr:nvCxnSpPr>
      <xdr:spPr>
        <a:xfrm flipV="1">
          <a:off x="2019300" y="16867581"/>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76288</xdr:rowOff>
    </xdr:from>
    <xdr:to>
      <xdr:col>10</xdr:col>
      <xdr:colOff>114300</xdr:colOff>
      <xdr:row>98</xdr:row>
      <xdr:rowOff>121438</xdr:rowOff>
    </xdr:to>
    <xdr:cxnSp macro="">
      <xdr:nvCxnSpPr>
        <xdr:cNvPr id="240" name="直線コネクタ 239"/>
        <xdr:cNvCxnSpPr/>
      </xdr:nvCxnSpPr>
      <xdr:spPr>
        <a:xfrm flipV="1">
          <a:off x="1130300" y="16878388"/>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128842</xdr:rowOff>
    </xdr:from>
    <xdr:to>
      <xdr:col>24</xdr:col>
      <xdr:colOff>114300</xdr:colOff>
      <xdr:row>98</xdr:row>
      <xdr:rowOff>58992</xdr:rowOff>
    </xdr:to>
    <xdr:sp macro="" textlink="">
      <xdr:nvSpPr>
        <xdr:cNvPr id="250" name="楕円 249"/>
        <xdr:cNvSpPr/>
      </xdr:nvSpPr>
      <xdr:spPr>
        <a:xfrm>
          <a:off x="4584700" y="167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107269</xdr:rowOff>
    </xdr:from>
    <xdr:ext cx="534377" cy="259045"/>
    <xdr:sp macro="" textlink="">
      <xdr:nvSpPr>
        <xdr:cNvPr id="251" name="扶助費該当値テキスト"/>
        <xdr:cNvSpPr txBox="1"/>
      </xdr:nvSpPr>
      <xdr:spPr>
        <a:xfrm>
          <a:off x="4686300" y="167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3924</xdr:rowOff>
    </xdr:from>
    <xdr:to>
      <xdr:col>20</xdr:col>
      <xdr:colOff>38100</xdr:colOff>
      <xdr:row>98</xdr:row>
      <xdr:rowOff>105524</xdr:rowOff>
    </xdr:to>
    <xdr:sp macro="" textlink="">
      <xdr:nvSpPr>
        <xdr:cNvPr id="252" name="楕円 251"/>
        <xdr:cNvSpPr/>
      </xdr:nvSpPr>
      <xdr:spPr>
        <a:xfrm>
          <a:off x="3746500" y="168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96651</xdr:rowOff>
    </xdr:from>
    <xdr:ext cx="534377" cy="259045"/>
    <xdr:sp macro="" textlink="">
      <xdr:nvSpPr>
        <xdr:cNvPr id="253" name="テキスト ボックス 252"/>
        <xdr:cNvSpPr txBox="1"/>
      </xdr:nvSpPr>
      <xdr:spPr>
        <a:xfrm>
          <a:off x="3530111" y="168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14681</xdr:rowOff>
    </xdr:from>
    <xdr:to>
      <xdr:col>15</xdr:col>
      <xdr:colOff>101600</xdr:colOff>
      <xdr:row>98</xdr:row>
      <xdr:rowOff>116281</xdr:rowOff>
    </xdr:to>
    <xdr:sp macro="" textlink="">
      <xdr:nvSpPr>
        <xdr:cNvPr id="254" name="楕円 253"/>
        <xdr:cNvSpPr/>
      </xdr:nvSpPr>
      <xdr:spPr>
        <a:xfrm>
          <a:off x="2857500" y="16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107408</xdr:rowOff>
    </xdr:from>
    <xdr:ext cx="534377" cy="259045"/>
    <xdr:sp macro="" textlink="">
      <xdr:nvSpPr>
        <xdr:cNvPr id="255" name="テキスト ボックス 254"/>
        <xdr:cNvSpPr txBox="1"/>
      </xdr:nvSpPr>
      <xdr:spPr>
        <a:xfrm>
          <a:off x="2641111" y="169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25488</xdr:rowOff>
    </xdr:from>
    <xdr:to>
      <xdr:col>10</xdr:col>
      <xdr:colOff>165100</xdr:colOff>
      <xdr:row>98</xdr:row>
      <xdr:rowOff>127088</xdr:rowOff>
    </xdr:to>
    <xdr:sp macro="" textlink="">
      <xdr:nvSpPr>
        <xdr:cNvPr id="256" name="楕円 255"/>
        <xdr:cNvSpPr/>
      </xdr:nvSpPr>
      <xdr:spPr>
        <a:xfrm>
          <a:off x="19685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118215</xdr:rowOff>
    </xdr:from>
    <xdr:ext cx="534377" cy="259045"/>
    <xdr:sp macro="" textlink="">
      <xdr:nvSpPr>
        <xdr:cNvPr id="257" name="テキスト ボックス 256"/>
        <xdr:cNvSpPr txBox="1"/>
      </xdr:nvSpPr>
      <xdr:spPr>
        <a:xfrm>
          <a:off x="1752111" y="16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70638</xdr:rowOff>
    </xdr:from>
    <xdr:to>
      <xdr:col>6</xdr:col>
      <xdr:colOff>38100</xdr:colOff>
      <xdr:row>99</xdr:row>
      <xdr:rowOff>788</xdr:rowOff>
    </xdr:to>
    <xdr:sp macro="" textlink="">
      <xdr:nvSpPr>
        <xdr:cNvPr id="258" name="楕円 257"/>
        <xdr:cNvSpPr/>
      </xdr:nvSpPr>
      <xdr:spPr>
        <a:xfrm>
          <a:off x="1079500" y="16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163365</xdr:rowOff>
    </xdr:from>
    <xdr:ext cx="534377" cy="259045"/>
    <xdr:sp macro="" textlink="">
      <xdr:nvSpPr>
        <xdr:cNvPr id="259" name="テキスト ボックス 258"/>
        <xdr:cNvSpPr txBox="1"/>
      </xdr:nvSpPr>
      <xdr:spPr>
        <a:xfrm>
          <a:off x="863111" y="16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140506</xdr:rowOff>
    </xdr:from>
    <xdr:to>
      <xdr:col>55</xdr:col>
      <xdr:colOff>0</xdr:colOff>
      <xdr:row>35</xdr:row>
      <xdr:rowOff>164795</xdr:rowOff>
    </xdr:to>
    <xdr:cxnSp macro="">
      <xdr:nvCxnSpPr>
        <xdr:cNvPr id="284" name="直線コネクタ 283"/>
        <xdr:cNvCxnSpPr/>
      </xdr:nvCxnSpPr>
      <xdr:spPr>
        <a:xfrm flipV="1">
          <a:off x="9639300" y="6141256"/>
          <a:ext cx="838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164795</xdr:rowOff>
    </xdr:from>
    <xdr:to>
      <xdr:col>50</xdr:col>
      <xdr:colOff>114300</xdr:colOff>
      <xdr:row>36</xdr:row>
      <xdr:rowOff>13924</xdr:rowOff>
    </xdr:to>
    <xdr:cxnSp macro="">
      <xdr:nvCxnSpPr>
        <xdr:cNvPr id="287" name="直線コネクタ 286"/>
        <xdr:cNvCxnSpPr/>
      </xdr:nvCxnSpPr>
      <xdr:spPr>
        <a:xfrm flipV="1">
          <a:off x="8750300" y="6165545"/>
          <a:ext cx="889000" cy="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163663</xdr:rowOff>
    </xdr:from>
    <xdr:to>
      <xdr:col>45</xdr:col>
      <xdr:colOff>177800</xdr:colOff>
      <xdr:row>36</xdr:row>
      <xdr:rowOff>13924</xdr:rowOff>
    </xdr:to>
    <xdr:cxnSp macro="">
      <xdr:nvCxnSpPr>
        <xdr:cNvPr id="290" name="直線コネクタ 289"/>
        <xdr:cNvCxnSpPr/>
      </xdr:nvCxnSpPr>
      <xdr:spPr>
        <a:xfrm>
          <a:off x="7861300" y="6164413"/>
          <a:ext cx="889000" cy="2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150495</xdr:rowOff>
    </xdr:from>
    <xdr:to>
      <xdr:col>41</xdr:col>
      <xdr:colOff>50800</xdr:colOff>
      <xdr:row>35</xdr:row>
      <xdr:rowOff>163663</xdr:rowOff>
    </xdr:to>
    <xdr:cxnSp macro="">
      <xdr:nvCxnSpPr>
        <xdr:cNvPr id="293" name="直線コネクタ 292"/>
        <xdr:cNvCxnSpPr/>
      </xdr:nvCxnSpPr>
      <xdr:spPr>
        <a:xfrm>
          <a:off x="6972300" y="6151245"/>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89706</xdr:rowOff>
    </xdr:from>
    <xdr:to>
      <xdr:col>55</xdr:col>
      <xdr:colOff>50800</xdr:colOff>
      <xdr:row>36</xdr:row>
      <xdr:rowOff>19856</xdr:rowOff>
    </xdr:to>
    <xdr:sp macro="" textlink="">
      <xdr:nvSpPr>
        <xdr:cNvPr id="303" name="楕円 302"/>
        <xdr:cNvSpPr/>
      </xdr:nvSpPr>
      <xdr:spPr>
        <a:xfrm>
          <a:off x="10426700" y="60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68133</xdr:rowOff>
    </xdr:from>
    <xdr:ext cx="534377" cy="259045"/>
    <xdr:sp macro="" textlink="">
      <xdr:nvSpPr>
        <xdr:cNvPr id="304" name="補助費等該当値テキスト"/>
        <xdr:cNvSpPr txBox="1"/>
      </xdr:nvSpPr>
      <xdr:spPr>
        <a:xfrm>
          <a:off x="10528300" y="60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113995</xdr:rowOff>
    </xdr:from>
    <xdr:to>
      <xdr:col>50</xdr:col>
      <xdr:colOff>165100</xdr:colOff>
      <xdr:row>36</xdr:row>
      <xdr:rowOff>44145</xdr:rowOff>
    </xdr:to>
    <xdr:sp macro="" textlink="">
      <xdr:nvSpPr>
        <xdr:cNvPr id="305" name="楕円 304"/>
        <xdr:cNvSpPr/>
      </xdr:nvSpPr>
      <xdr:spPr>
        <a:xfrm>
          <a:off x="9588500" y="61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35272</xdr:rowOff>
    </xdr:from>
    <xdr:ext cx="534377" cy="259045"/>
    <xdr:sp macro="" textlink="">
      <xdr:nvSpPr>
        <xdr:cNvPr id="306" name="テキスト ボックス 305"/>
        <xdr:cNvSpPr txBox="1"/>
      </xdr:nvSpPr>
      <xdr:spPr>
        <a:xfrm>
          <a:off x="9372111" y="62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134574</xdr:rowOff>
    </xdr:from>
    <xdr:to>
      <xdr:col>46</xdr:col>
      <xdr:colOff>38100</xdr:colOff>
      <xdr:row>36</xdr:row>
      <xdr:rowOff>64724</xdr:rowOff>
    </xdr:to>
    <xdr:sp macro="" textlink="">
      <xdr:nvSpPr>
        <xdr:cNvPr id="307" name="楕円 306"/>
        <xdr:cNvSpPr/>
      </xdr:nvSpPr>
      <xdr:spPr>
        <a:xfrm>
          <a:off x="8699500" y="61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55851</xdr:rowOff>
    </xdr:from>
    <xdr:ext cx="534377" cy="259045"/>
    <xdr:sp macro="" textlink="">
      <xdr:nvSpPr>
        <xdr:cNvPr id="308" name="テキスト ボックス 307"/>
        <xdr:cNvSpPr txBox="1"/>
      </xdr:nvSpPr>
      <xdr:spPr>
        <a:xfrm>
          <a:off x="8483111" y="62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112863</xdr:rowOff>
    </xdr:from>
    <xdr:to>
      <xdr:col>41</xdr:col>
      <xdr:colOff>101600</xdr:colOff>
      <xdr:row>36</xdr:row>
      <xdr:rowOff>43013</xdr:rowOff>
    </xdr:to>
    <xdr:sp macro="" textlink="">
      <xdr:nvSpPr>
        <xdr:cNvPr id="309" name="楕円 308"/>
        <xdr:cNvSpPr/>
      </xdr:nvSpPr>
      <xdr:spPr>
        <a:xfrm>
          <a:off x="7810500" y="61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59540</xdr:rowOff>
    </xdr:from>
    <xdr:ext cx="534377" cy="259045"/>
    <xdr:sp macro="" textlink="">
      <xdr:nvSpPr>
        <xdr:cNvPr id="310" name="テキスト ボックス 309"/>
        <xdr:cNvSpPr txBox="1"/>
      </xdr:nvSpPr>
      <xdr:spPr>
        <a:xfrm>
          <a:off x="7594111" y="58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99695</xdr:rowOff>
    </xdr:from>
    <xdr:to>
      <xdr:col>36</xdr:col>
      <xdr:colOff>165100</xdr:colOff>
      <xdr:row>36</xdr:row>
      <xdr:rowOff>29845</xdr:rowOff>
    </xdr:to>
    <xdr:sp macro="" textlink="">
      <xdr:nvSpPr>
        <xdr:cNvPr id="311" name="楕円 310"/>
        <xdr:cNvSpPr/>
      </xdr:nvSpPr>
      <xdr:spPr>
        <a:xfrm>
          <a:off x="692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46372</xdr:rowOff>
    </xdr:from>
    <xdr:ext cx="534377" cy="259045"/>
    <xdr:sp macro="" textlink="">
      <xdr:nvSpPr>
        <xdr:cNvPr id="312" name="テキスト ボックス 311"/>
        <xdr:cNvSpPr txBox="1"/>
      </xdr:nvSpPr>
      <xdr:spPr>
        <a:xfrm>
          <a:off x="6705111" y="58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121782</xdr:rowOff>
    </xdr:from>
    <xdr:to>
      <xdr:col>55</xdr:col>
      <xdr:colOff>0</xdr:colOff>
      <xdr:row>56</xdr:row>
      <xdr:rowOff>159657</xdr:rowOff>
    </xdr:to>
    <xdr:cxnSp macro="">
      <xdr:nvCxnSpPr>
        <xdr:cNvPr id="339" name="直線コネクタ 338"/>
        <xdr:cNvCxnSpPr/>
      </xdr:nvCxnSpPr>
      <xdr:spPr>
        <a:xfrm>
          <a:off x="9639300" y="9722982"/>
          <a:ext cx="8382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121782</xdr:rowOff>
    </xdr:from>
    <xdr:to>
      <xdr:col>50</xdr:col>
      <xdr:colOff>114300</xdr:colOff>
      <xdr:row>57</xdr:row>
      <xdr:rowOff>25638</xdr:rowOff>
    </xdr:to>
    <xdr:cxnSp macro="">
      <xdr:nvCxnSpPr>
        <xdr:cNvPr id="342" name="直線コネクタ 341"/>
        <xdr:cNvCxnSpPr/>
      </xdr:nvCxnSpPr>
      <xdr:spPr>
        <a:xfrm flipV="1">
          <a:off x="8750300" y="9722982"/>
          <a:ext cx="889000" cy="7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25638</xdr:rowOff>
    </xdr:from>
    <xdr:to>
      <xdr:col>45</xdr:col>
      <xdr:colOff>177800</xdr:colOff>
      <xdr:row>57</xdr:row>
      <xdr:rowOff>32134</xdr:rowOff>
    </xdr:to>
    <xdr:cxnSp macro="">
      <xdr:nvCxnSpPr>
        <xdr:cNvPr id="345" name="直線コネクタ 344"/>
        <xdr:cNvCxnSpPr/>
      </xdr:nvCxnSpPr>
      <xdr:spPr>
        <a:xfrm flipV="1">
          <a:off x="7861300" y="979828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32134</xdr:rowOff>
    </xdr:from>
    <xdr:to>
      <xdr:col>41</xdr:col>
      <xdr:colOff>50800</xdr:colOff>
      <xdr:row>58</xdr:row>
      <xdr:rowOff>7263</xdr:rowOff>
    </xdr:to>
    <xdr:cxnSp macro="">
      <xdr:nvCxnSpPr>
        <xdr:cNvPr id="348" name="直線コネクタ 347"/>
        <xdr:cNvCxnSpPr/>
      </xdr:nvCxnSpPr>
      <xdr:spPr>
        <a:xfrm flipV="1">
          <a:off x="6972300" y="9804784"/>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108857</xdr:rowOff>
    </xdr:from>
    <xdr:to>
      <xdr:col>55</xdr:col>
      <xdr:colOff>50800</xdr:colOff>
      <xdr:row>57</xdr:row>
      <xdr:rowOff>39007</xdr:rowOff>
    </xdr:to>
    <xdr:sp macro="" textlink="">
      <xdr:nvSpPr>
        <xdr:cNvPr id="358" name="楕円 357"/>
        <xdr:cNvSpPr/>
      </xdr:nvSpPr>
      <xdr:spPr>
        <a:xfrm>
          <a:off x="104267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87284</xdr:rowOff>
    </xdr:from>
    <xdr:ext cx="534377" cy="259045"/>
    <xdr:sp macro="" textlink="">
      <xdr:nvSpPr>
        <xdr:cNvPr id="359" name="普通建設事業費該当値テキスト"/>
        <xdr:cNvSpPr txBox="1"/>
      </xdr:nvSpPr>
      <xdr:spPr>
        <a:xfrm>
          <a:off x="10528300" y="96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70982</xdr:rowOff>
    </xdr:from>
    <xdr:to>
      <xdr:col>50</xdr:col>
      <xdr:colOff>165100</xdr:colOff>
      <xdr:row>57</xdr:row>
      <xdr:rowOff>1132</xdr:rowOff>
    </xdr:to>
    <xdr:sp macro="" textlink="">
      <xdr:nvSpPr>
        <xdr:cNvPr id="360" name="楕円 359"/>
        <xdr:cNvSpPr/>
      </xdr:nvSpPr>
      <xdr:spPr>
        <a:xfrm>
          <a:off x="9588500" y="96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163709</xdr:rowOff>
    </xdr:from>
    <xdr:ext cx="534377" cy="259045"/>
    <xdr:sp macro="" textlink="">
      <xdr:nvSpPr>
        <xdr:cNvPr id="361" name="テキスト ボックス 360"/>
        <xdr:cNvSpPr txBox="1"/>
      </xdr:nvSpPr>
      <xdr:spPr>
        <a:xfrm>
          <a:off x="9372111" y="97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146288</xdr:rowOff>
    </xdr:from>
    <xdr:to>
      <xdr:col>46</xdr:col>
      <xdr:colOff>38100</xdr:colOff>
      <xdr:row>57</xdr:row>
      <xdr:rowOff>76438</xdr:rowOff>
    </xdr:to>
    <xdr:sp macro="" textlink="">
      <xdr:nvSpPr>
        <xdr:cNvPr id="362" name="楕円 361"/>
        <xdr:cNvSpPr/>
      </xdr:nvSpPr>
      <xdr:spPr>
        <a:xfrm>
          <a:off x="8699500" y="97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67565</xdr:rowOff>
    </xdr:from>
    <xdr:ext cx="534377" cy="259045"/>
    <xdr:sp macro="" textlink="">
      <xdr:nvSpPr>
        <xdr:cNvPr id="363" name="テキスト ボックス 362"/>
        <xdr:cNvSpPr txBox="1"/>
      </xdr:nvSpPr>
      <xdr:spPr>
        <a:xfrm>
          <a:off x="8483111" y="984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152784</xdr:rowOff>
    </xdr:from>
    <xdr:to>
      <xdr:col>41</xdr:col>
      <xdr:colOff>101600</xdr:colOff>
      <xdr:row>57</xdr:row>
      <xdr:rowOff>82934</xdr:rowOff>
    </xdr:to>
    <xdr:sp macro="" textlink="">
      <xdr:nvSpPr>
        <xdr:cNvPr id="364" name="楕円 363"/>
        <xdr:cNvSpPr/>
      </xdr:nvSpPr>
      <xdr:spPr>
        <a:xfrm>
          <a:off x="7810500" y="97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74061</xdr:rowOff>
    </xdr:from>
    <xdr:ext cx="534377" cy="259045"/>
    <xdr:sp macro="" textlink="">
      <xdr:nvSpPr>
        <xdr:cNvPr id="365" name="テキスト ボックス 364"/>
        <xdr:cNvSpPr txBox="1"/>
      </xdr:nvSpPr>
      <xdr:spPr>
        <a:xfrm>
          <a:off x="7594111" y="984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127913</xdr:rowOff>
    </xdr:from>
    <xdr:to>
      <xdr:col>36</xdr:col>
      <xdr:colOff>165100</xdr:colOff>
      <xdr:row>58</xdr:row>
      <xdr:rowOff>58063</xdr:rowOff>
    </xdr:to>
    <xdr:sp macro="" textlink="">
      <xdr:nvSpPr>
        <xdr:cNvPr id="366" name="楕円 365"/>
        <xdr:cNvSpPr/>
      </xdr:nvSpPr>
      <xdr:spPr>
        <a:xfrm>
          <a:off x="6921500" y="99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49190</xdr:rowOff>
    </xdr:from>
    <xdr:ext cx="534377" cy="259045"/>
    <xdr:sp macro="" textlink="">
      <xdr:nvSpPr>
        <xdr:cNvPr id="367" name="テキスト ボックス 366"/>
        <xdr:cNvSpPr txBox="1"/>
      </xdr:nvSpPr>
      <xdr:spPr>
        <a:xfrm>
          <a:off x="6705111" y="99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25881</xdr:rowOff>
    </xdr:from>
    <xdr:to>
      <xdr:col>55</xdr:col>
      <xdr:colOff>0</xdr:colOff>
      <xdr:row>78</xdr:row>
      <xdr:rowOff>96785</xdr:rowOff>
    </xdr:to>
    <xdr:cxnSp macro="">
      <xdr:nvCxnSpPr>
        <xdr:cNvPr id="396" name="直線コネクタ 395"/>
        <xdr:cNvCxnSpPr/>
      </xdr:nvCxnSpPr>
      <xdr:spPr>
        <a:xfrm>
          <a:off x="9639300" y="13398981"/>
          <a:ext cx="8382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25881</xdr:rowOff>
    </xdr:from>
    <xdr:to>
      <xdr:col>50</xdr:col>
      <xdr:colOff>114300</xdr:colOff>
      <xdr:row>78</xdr:row>
      <xdr:rowOff>125313</xdr:rowOff>
    </xdr:to>
    <xdr:cxnSp macro="">
      <xdr:nvCxnSpPr>
        <xdr:cNvPr id="399" name="直線コネクタ 398"/>
        <xdr:cNvCxnSpPr/>
      </xdr:nvCxnSpPr>
      <xdr:spPr>
        <a:xfrm flipV="1">
          <a:off x="8750300" y="13398981"/>
          <a:ext cx="889000" cy="9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125313</xdr:rowOff>
    </xdr:from>
    <xdr:to>
      <xdr:col>45</xdr:col>
      <xdr:colOff>177800</xdr:colOff>
      <xdr:row>78</xdr:row>
      <xdr:rowOff>133573</xdr:rowOff>
    </xdr:to>
    <xdr:cxnSp macro="">
      <xdr:nvCxnSpPr>
        <xdr:cNvPr id="402" name="直線コネクタ 401"/>
        <xdr:cNvCxnSpPr/>
      </xdr:nvCxnSpPr>
      <xdr:spPr>
        <a:xfrm flipV="1">
          <a:off x="7861300" y="13498413"/>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133573</xdr:rowOff>
    </xdr:from>
    <xdr:to>
      <xdr:col>41</xdr:col>
      <xdr:colOff>50800</xdr:colOff>
      <xdr:row>78</xdr:row>
      <xdr:rowOff>160937</xdr:rowOff>
    </xdr:to>
    <xdr:cxnSp macro="">
      <xdr:nvCxnSpPr>
        <xdr:cNvPr id="405" name="直線コネクタ 404"/>
        <xdr:cNvCxnSpPr/>
      </xdr:nvCxnSpPr>
      <xdr:spPr>
        <a:xfrm flipV="1">
          <a:off x="6972300" y="13506673"/>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45985</xdr:rowOff>
    </xdr:from>
    <xdr:to>
      <xdr:col>55</xdr:col>
      <xdr:colOff>50800</xdr:colOff>
      <xdr:row>78</xdr:row>
      <xdr:rowOff>147585</xdr:rowOff>
    </xdr:to>
    <xdr:sp macro="" textlink="">
      <xdr:nvSpPr>
        <xdr:cNvPr id="415" name="楕円 414"/>
        <xdr:cNvSpPr/>
      </xdr:nvSpPr>
      <xdr:spPr>
        <a:xfrm>
          <a:off x="10426700" y="134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132362</xdr:rowOff>
    </xdr:from>
    <xdr:ext cx="534377" cy="259045"/>
    <xdr:sp macro="" textlink="">
      <xdr:nvSpPr>
        <xdr:cNvPr id="416" name="普通建設事業費 （ うち新規整備　）該当値テキスト"/>
        <xdr:cNvSpPr txBox="1"/>
      </xdr:nvSpPr>
      <xdr:spPr>
        <a:xfrm>
          <a:off x="10528300" y="133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146531</xdr:rowOff>
    </xdr:from>
    <xdr:to>
      <xdr:col>50</xdr:col>
      <xdr:colOff>165100</xdr:colOff>
      <xdr:row>78</xdr:row>
      <xdr:rowOff>76681</xdr:rowOff>
    </xdr:to>
    <xdr:sp macro="" textlink="">
      <xdr:nvSpPr>
        <xdr:cNvPr id="417" name="楕円 416"/>
        <xdr:cNvSpPr/>
      </xdr:nvSpPr>
      <xdr:spPr>
        <a:xfrm>
          <a:off x="9588500" y="133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93208</xdr:rowOff>
    </xdr:from>
    <xdr:ext cx="534377" cy="259045"/>
    <xdr:sp macro="" textlink="">
      <xdr:nvSpPr>
        <xdr:cNvPr id="418" name="テキスト ボックス 417"/>
        <xdr:cNvSpPr txBox="1"/>
      </xdr:nvSpPr>
      <xdr:spPr>
        <a:xfrm>
          <a:off x="9372111" y="131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74513</xdr:rowOff>
    </xdr:from>
    <xdr:to>
      <xdr:col>46</xdr:col>
      <xdr:colOff>38100</xdr:colOff>
      <xdr:row>79</xdr:row>
      <xdr:rowOff>4663</xdr:rowOff>
    </xdr:to>
    <xdr:sp macro="" textlink="">
      <xdr:nvSpPr>
        <xdr:cNvPr id="419" name="楕円 418"/>
        <xdr:cNvSpPr/>
      </xdr:nvSpPr>
      <xdr:spPr>
        <a:xfrm>
          <a:off x="8699500" y="134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167240</xdr:rowOff>
    </xdr:from>
    <xdr:ext cx="534377" cy="259045"/>
    <xdr:sp macro="" textlink="">
      <xdr:nvSpPr>
        <xdr:cNvPr id="420" name="テキスト ボックス 419"/>
        <xdr:cNvSpPr txBox="1"/>
      </xdr:nvSpPr>
      <xdr:spPr>
        <a:xfrm>
          <a:off x="8483111" y="135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82773</xdr:rowOff>
    </xdr:from>
    <xdr:to>
      <xdr:col>41</xdr:col>
      <xdr:colOff>101600</xdr:colOff>
      <xdr:row>79</xdr:row>
      <xdr:rowOff>12923</xdr:rowOff>
    </xdr:to>
    <xdr:sp macro="" textlink="">
      <xdr:nvSpPr>
        <xdr:cNvPr id="421" name="楕円 420"/>
        <xdr:cNvSpPr/>
      </xdr:nvSpPr>
      <xdr:spPr>
        <a:xfrm>
          <a:off x="7810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4050</xdr:rowOff>
    </xdr:from>
    <xdr:ext cx="534377" cy="259045"/>
    <xdr:sp macro="" textlink="">
      <xdr:nvSpPr>
        <xdr:cNvPr id="422" name="テキスト ボックス 421"/>
        <xdr:cNvSpPr txBox="1"/>
      </xdr:nvSpPr>
      <xdr:spPr>
        <a:xfrm>
          <a:off x="7594111" y="135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110137</xdr:rowOff>
    </xdr:from>
    <xdr:to>
      <xdr:col>36</xdr:col>
      <xdr:colOff>165100</xdr:colOff>
      <xdr:row>79</xdr:row>
      <xdr:rowOff>40287</xdr:rowOff>
    </xdr:to>
    <xdr:sp macro="" textlink="">
      <xdr:nvSpPr>
        <xdr:cNvPr id="423" name="楕円 422"/>
        <xdr:cNvSpPr/>
      </xdr:nvSpPr>
      <xdr:spPr>
        <a:xfrm>
          <a:off x="6921500" y="13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31414</xdr:rowOff>
    </xdr:from>
    <xdr:ext cx="469744" cy="259045"/>
    <xdr:sp macro="" textlink="">
      <xdr:nvSpPr>
        <xdr:cNvPr id="424" name="テキスト ボックス 423"/>
        <xdr:cNvSpPr txBox="1"/>
      </xdr:nvSpPr>
      <xdr:spPr>
        <a:xfrm>
          <a:off x="6737428" y="1357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92036</xdr:rowOff>
    </xdr:from>
    <xdr:to>
      <xdr:col>55</xdr:col>
      <xdr:colOff>0</xdr:colOff>
      <xdr:row>97</xdr:row>
      <xdr:rowOff>111491</xdr:rowOff>
    </xdr:to>
    <xdr:cxnSp macro="">
      <xdr:nvCxnSpPr>
        <xdr:cNvPr id="453" name="直線コネクタ 452"/>
        <xdr:cNvCxnSpPr/>
      </xdr:nvCxnSpPr>
      <xdr:spPr>
        <a:xfrm flipV="1">
          <a:off x="9639300" y="16722686"/>
          <a:ext cx="8382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71982</xdr:rowOff>
    </xdr:from>
    <xdr:to>
      <xdr:col>50</xdr:col>
      <xdr:colOff>114300</xdr:colOff>
      <xdr:row>97</xdr:row>
      <xdr:rowOff>111491</xdr:rowOff>
    </xdr:to>
    <xdr:cxnSp macro="">
      <xdr:nvCxnSpPr>
        <xdr:cNvPr id="456" name="直線コネクタ 455"/>
        <xdr:cNvCxnSpPr/>
      </xdr:nvCxnSpPr>
      <xdr:spPr>
        <a:xfrm>
          <a:off x="8750300" y="16702632"/>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71982</xdr:rowOff>
    </xdr:from>
    <xdr:to>
      <xdr:col>45</xdr:col>
      <xdr:colOff>177800</xdr:colOff>
      <xdr:row>97</xdr:row>
      <xdr:rowOff>76766</xdr:rowOff>
    </xdr:to>
    <xdr:cxnSp macro="">
      <xdr:nvCxnSpPr>
        <xdr:cNvPr id="459" name="直線コネクタ 458"/>
        <xdr:cNvCxnSpPr/>
      </xdr:nvCxnSpPr>
      <xdr:spPr>
        <a:xfrm flipV="1">
          <a:off x="7861300" y="16702632"/>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76766</xdr:rowOff>
    </xdr:from>
    <xdr:to>
      <xdr:col>41</xdr:col>
      <xdr:colOff>50800</xdr:colOff>
      <xdr:row>98</xdr:row>
      <xdr:rowOff>104054</xdr:rowOff>
    </xdr:to>
    <xdr:cxnSp macro="">
      <xdr:nvCxnSpPr>
        <xdr:cNvPr id="462" name="直線コネクタ 461"/>
        <xdr:cNvCxnSpPr/>
      </xdr:nvCxnSpPr>
      <xdr:spPr>
        <a:xfrm flipV="1">
          <a:off x="6972300" y="16707416"/>
          <a:ext cx="889000" cy="19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41236</xdr:rowOff>
    </xdr:from>
    <xdr:to>
      <xdr:col>55</xdr:col>
      <xdr:colOff>50800</xdr:colOff>
      <xdr:row>97</xdr:row>
      <xdr:rowOff>142836</xdr:rowOff>
    </xdr:to>
    <xdr:sp macro="" textlink="">
      <xdr:nvSpPr>
        <xdr:cNvPr id="472" name="楕円 471"/>
        <xdr:cNvSpPr/>
      </xdr:nvSpPr>
      <xdr:spPr>
        <a:xfrm>
          <a:off x="104267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19663</xdr:rowOff>
    </xdr:from>
    <xdr:ext cx="534377" cy="259045"/>
    <xdr:sp macro="" textlink="">
      <xdr:nvSpPr>
        <xdr:cNvPr id="473" name="普通建設事業費 （ うち更新整備　）該当値テキスト"/>
        <xdr:cNvSpPr txBox="1"/>
      </xdr:nvSpPr>
      <xdr:spPr>
        <a:xfrm>
          <a:off x="10528300"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60691</xdr:rowOff>
    </xdr:from>
    <xdr:to>
      <xdr:col>50</xdr:col>
      <xdr:colOff>165100</xdr:colOff>
      <xdr:row>97</xdr:row>
      <xdr:rowOff>162291</xdr:rowOff>
    </xdr:to>
    <xdr:sp macro="" textlink="">
      <xdr:nvSpPr>
        <xdr:cNvPr id="474" name="楕円 473"/>
        <xdr:cNvSpPr/>
      </xdr:nvSpPr>
      <xdr:spPr>
        <a:xfrm>
          <a:off x="9588500" y="166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153418</xdr:rowOff>
    </xdr:from>
    <xdr:ext cx="534377" cy="259045"/>
    <xdr:sp macro="" textlink="">
      <xdr:nvSpPr>
        <xdr:cNvPr id="475" name="テキスト ボックス 474"/>
        <xdr:cNvSpPr txBox="1"/>
      </xdr:nvSpPr>
      <xdr:spPr>
        <a:xfrm>
          <a:off x="9372111" y="167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21182</xdr:rowOff>
    </xdr:from>
    <xdr:to>
      <xdr:col>46</xdr:col>
      <xdr:colOff>38100</xdr:colOff>
      <xdr:row>97</xdr:row>
      <xdr:rowOff>122782</xdr:rowOff>
    </xdr:to>
    <xdr:sp macro="" textlink="">
      <xdr:nvSpPr>
        <xdr:cNvPr id="476" name="楕円 475"/>
        <xdr:cNvSpPr/>
      </xdr:nvSpPr>
      <xdr:spPr>
        <a:xfrm>
          <a:off x="8699500" y="166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113909</xdr:rowOff>
    </xdr:from>
    <xdr:ext cx="534377" cy="259045"/>
    <xdr:sp macro="" textlink="">
      <xdr:nvSpPr>
        <xdr:cNvPr id="477" name="テキスト ボックス 476"/>
        <xdr:cNvSpPr txBox="1"/>
      </xdr:nvSpPr>
      <xdr:spPr>
        <a:xfrm>
          <a:off x="8483111" y="167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25966</xdr:rowOff>
    </xdr:from>
    <xdr:to>
      <xdr:col>41</xdr:col>
      <xdr:colOff>101600</xdr:colOff>
      <xdr:row>97</xdr:row>
      <xdr:rowOff>127566</xdr:rowOff>
    </xdr:to>
    <xdr:sp macro="" textlink="">
      <xdr:nvSpPr>
        <xdr:cNvPr id="478" name="楕円 477"/>
        <xdr:cNvSpPr/>
      </xdr:nvSpPr>
      <xdr:spPr>
        <a:xfrm>
          <a:off x="7810500" y="166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144093</xdr:rowOff>
    </xdr:from>
    <xdr:ext cx="534377" cy="259045"/>
    <xdr:sp macro="" textlink="">
      <xdr:nvSpPr>
        <xdr:cNvPr id="479" name="テキスト ボックス 478"/>
        <xdr:cNvSpPr txBox="1"/>
      </xdr:nvSpPr>
      <xdr:spPr>
        <a:xfrm>
          <a:off x="7594111" y="164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53254</xdr:rowOff>
    </xdr:from>
    <xdr:to>
      <xdr:col>36</xdr:col>
      <xdr:colOff>165100</xdr:colOff>
      <xdr:row>98</xdr:row>
      <xdr:rowOff>154854</xdr:rowOff>
    </xdr:to>
    <xdr:sp macro="" textlink="">
      <xdr:nvSpPr>
        <xdr:cNvPr id="480" name="楕円 479"/>
        <xdr:cNvSpPr/>
      </xdr:nvSpPr>
      <xdr:spPr>
        <a:xfrm>
          <a:off x="6921500" y="168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145981</xdr:rowOff>
    </xdr:from>
    <xdr:ext cx="534377" cy="259045"/>
    <xdr:sp macro="" textlink="">
      <xdr:nvSpPr>
        <xdr:cNvPr id="481" name="テキスト ボックス 480"/>
        <xdr:cNvSpPr txBox="1"/>
      </xdr:nvSpPr>
      <xdr:spPr>
        <a:xfrm>
          <a:off x="6705111" y="169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61094</xdr:rowOff>
    </xdr:from>
    <xdr:to>
      <xdr:col>85</xdr:col>
      <xdr:colOff>127000</xdr:colOff>
      <xdr:row>39</xdr:row>
      <xdr:rowOff>90910</xdr:rowOff>
    </xdr:to>
    <xdr:cxnSp macro="">
      <xdr:nvCxnSpPr>
        <xdr:cNvPr id="512" name="直線コネクタ 511"/>
        <xdr:cNvCxnSpPr/>
      </xdr:nvCxnSpPr>
      <xdr:spPr>
        <a:xfrm flipV="1">
          <a:off x="15481300" y="6747644"/>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90910</xdr:rowOff>
    </xdr:from>
    <xdr:to>
      <xdr:col>81</xdr:col>
      <xdr:colOff>50800</xdr:colOff>
      <xdr:row>39</xdr:row>
      <xdr:rowOff>96838</xdr:rowOff>
    </xdr:to>
    <xdr:cxnSp macro="">
      <xdr:nvCxnSpPr>
        <xdr:cNvPr id="515" name="直線コネクタ 514"/>
        <xdr:cNvCxnSpPr/>
      </xdr:nvCxnSpPr>
      <xdr:spPr>
        <a:xfrm flipV="1">
          <a:off x="14592300" y="6777460"/>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96838</xdr:rowOff>
    </xdr:from>
    <xdr:to>
      <xdr:col>76</xdr:col>
      <xdr:colOff>114300</xdr:colOff>
      <xdr:row>39</xdr:row>
      <xdr:rowOff>98650</xdr:rowOff>
    </xdr:to>
    <xdr:cxnSp macro="">
      <xdr:nvCxnSpPr>
        <xdr:cNvPr id="518" name="直線コネクタ 517"/>
        <xdr:cNvCxnSpPr/>
      </xdr:nvCxnSpPr>
      <xdr:spPr>
        <a:xfrm flipV="1">
          <a:off x="13703300" y="6783388"/>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98568</xdr:rowOff>
    </xdr:from>
    <xdr:to>
      <xdr:col>71</xdr:col>
      <xdr:colOff>177800</xdr:colOff>
      <xdr:row>39</xdr:row>
      <xdr:rowOff>98650</xdr:rowOff>
    </xdr:to>
    <xdr:cxnSp macro="">
      <xdr:nvCxnSpPr>
        <xdr:cNvPr id="521" name="直線コネクタ 520"/>
        <xdr:cNvCxnSpPr/>
      </xdr:nvCxnSpPr>
      <xdr:spPr>
        <a:xfrm>
          <a:off x="12814300" y="678511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10294</xdr:rowOff>
    </xdr:from>
    <xdr:to>
      <xdr:col>85</xdr:col>
      <xdr:colOff>177800</xdr:colOff>
      <xdr:row>39</xdr:row>
      <xdr:rowOff>111894</xdr:rowOff>
    </xdr:to>
    <xdr:sp macro="" textlink="">
      <xdr:nvSpPr>
        <xdr:cNvPr id="531" name="楕円 530"/>
        <xdr:cNvSpPr/>
      </xdr:nvSpPr>
      <xdr:spPr>
        <a:xfrm>
          <a:off x="16268700" y="66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96671</xdr:rowOff>
    </xdr:from>
    <xdr:ext cx="469744" cy="259045"/>
    <xdr:sp macro="" textlink="">
      <xdr:nvSpPr>
        <xdr:cNvPr id="532" name="災害復旧事業費該当値テキスト"/>
        <xdr:cNvSpPr txBox="1"/>
      </xdr:nvSpPr>
      <xdr:spPr>
        <a:xfrm>
          <a:off x="16370300" y="661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40110</xdr:rowOff>
    </xdr:from>
    <xdr:to>
      <xdr:col>81</xdr:col>
      <xdr:colOff>101600</xdr:colOff>
      <xdr:row>39</xdr:row>
      <xdr:rowOff>141710</xdr:rowOff>
    </xdr:to>
    <xdr:sp macro="" textlink="">
      <xdr:nvSpPr>
        <xdr:cNvPr id="533" name="楕円 532"/>
        <xdr:cNvSpPr/>
      </xdr:nvSpPr>
      <xdr:spPr>
        <a:xfrm>
          <a:off x="15430500" y="6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132837</xdr:rowOff>
    </xdr:from>
    <xdr:ext cx="378565" cy="259045"/>
    <xdr:sp macro="" textlink="">
      <xdr:nvSpPr>
        <xdr:cNvPr id="534" name="テキスト ボックス 533"/>
        <xdr:cNvSpPr txBox="1"/>
      </xdr:nvSpPr>
      <xdr:spPr>
        <a:xfrm>
          <a:off x="15292017" y="681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46038</xdr:rowOff>
    </xdr:from>
    <xdr:to>
      <xdr:col>76</xdr:col>
      <xdr:colOff>165100</xdr:colOff>
      <xdr:row>39</xdr:row>
      <xdr:rowOff>147638</xdr:rowOff>
    </xdr:to>
    <xdr:sp macro="" textlink="">
      <xdr:nvSpPr>
        <xdr:cNvPr id="535" name="楕円 534"/>
        <xdr:cNvSpPr/>
      </xdr:nvSpPr>
      <xdr:spPr>
        <a:xfrm>
          <a:off x="14541500" y="6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138765</xdr:rowOff>
    </xdr:from>
    <xdr:ext cx="378565" cy="259045"/>
    <xdr:sp macro="" textlink="">
      <xdr:nvSpPr>
        <xdr:cNvPr id="536" name="テキスト ボックス 535"/>
        <xdr:cNvSpPr txBox="1"/>
      </xdr:nvSpPr>
      <xdr:spPr>
        <a:xfrm>
          <a:off x="14403017" y="682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47850</xdr:rowOff>
    </xdr:from>
    <xdr:to>
      <xdr:col>72</xdr:col>
      <xdr:colOff>38100</xdr:colOff>
      <xdr:row>39</xdr:row>
      <xdr:rowOff>149450</xdr:rowOff>
    </xdr:to>
    <xdr:sp macro="" textlink="">
      <xdr:nvSpPr>
        <xdr:cNvPr id="537" name="楕円 536"/>
        <xdr:cNvSpPr/>
      </xdr:nvSpPr>
      <xdr:spPr>
        <a:xfrm>
          <a:off x="13652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140577</xdr:rowOff>
    </xdr:from>
    <xdr:ext cx="313932" cy="259045"/>
    <xdr:sp macro="" textlink="">
      <xdr:nvSpPr>
        <xdr:cNvPr id="538" name="テキスト ボックス 537"/>
        <xdr:cNvSpPr txBox="1"/>
      </xdr:nvSpPr>
      <xdr:spPr>
        <a:xfrm>
          <a:off x="13546333" y="682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47768</xdr:rowOff>
    </xdr:from>
    <xdr:to>
      <xdr:col>67</xdr:col>
      <xdr:colOff>101600</xdr:colOff>
      <xdr:row>39</xdr:row>
      <xdr:rowOff>149368</xdr:rowOff>
    </xdr:to>
    <xdr:sp macro="" textlink="">
      <xdr:nvSpPr>
        <xdr:cNvPr id="539" name="楕円 538"/>
        <xdr:cNvSpPr/>
      </xdr:nvSpPr>
      <xdr:spPr>
        <a:xfrm>
          <a:off x="12763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140495</xdr:rowOff>
    </xdr:from>
    <xdr:ext cx="313932" cy="259045"/>
    <xdr:sp macro="" textlink="">
      <xdr:nvSpPr>
        <xdr:cNvPr id="540" name="テキスト ボックス 539"/>
        <xdr:cNvSpPr txBox="1"/>
      </xdr:nvSpPr>
      <xdr:spPr>
        <a:xfrm>
          <a:off x="12657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104107</xdr:rowOff>
    </xdr:from>
    <xdr:to>
      <xdr:col>85</xdr:col>
      <xdr:colOff>127000</xdr:colOff>
      <xdr:row>78</xdr:row>
      <xdr:rowOff>106693</xdr:rowOff>
    </xdr:to>
    <xdr:cxnSp macro="">
      <xdr:nvCxnSpPr>
        <xdr:cNvPr id="622" name="直線コネクタ 621"/>
        <xdr:cNvCxnSpPr/>
      </xdr:nvCxnSpPr>
      <xdr:spPr>
        <a:xfrm>
          <a:off x="15481300" y="13477207"/>
          <a:ext cx="8382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104107</xdr:rowOff>
    </xdr:from>
    <xdr:to>
      <xdr:col>81</xdr:col>
      <xdr:colOff>50800</xdr:colOff>
      <xdr:row>78</xdr:row>
      <xdr:rowOff>108179</xdr:rowOff>
    </xdr:to>
    <xdr:cxnSp macro="">
      <xdr:nvCxnSpPr>
        <xdr:cNvPr id="625" name="直線コネクタ 624"/>
        <xdr:cNvCxnSpPr/>
      </xdr:nvCxnSpPr>
      <xdr:spPr>
        <a:xfrm flipV="1">
          <a:off x="14592300" y="13477207"/>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108179</xdr:rowOff>
    </xdr:from>
    <xdr:to>
      <xdr:col>76</xdr:col>
      <xdr:colOff>114300</xdr:colOff>
      <xdr:row>78</xdr:row>
      <xdr:rowOff>113326</xdr:rowOff>
    </xdr:to>
    <xdr:cxnSp macro="">
      <xdr:nvCxnSpPr>
        <xdr:cNvPr id="628" name="直線コネクタ 627"/>
        <xdr:cNvCxnSpPr/>
      </xdr:nvCxnSpPr>
      <xdr:spPr>
        <a:xfrm flipV="1">
          <a:off x="13703300" y="13481279"/>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113326</xdr:rowOff>
    </xdr:from>
    <xdr:to>
      <xdr:col>71</xdr:col>
      <xdr:colOff>177800</xdr:colOff>
      <xdr:row>78</xdr:row>
      <xdr:rowOff>126569</xdr:rowOff>
    </xdr:to>
    <xdr:cxnSp macro="">
      <xdr:nvCxnSpPr>
        <xdr:cNvPr id="631" name="直線コネクタ 630"/>
        <xdr:cNvCxnSpPr/>
      </xdr:nvCxnSpPr>
      <xdr:spPr>
        <a:xfrm flipV="1">
          <a:off x="12814300" y="13486426"/>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55893</xdr:rowOff>
    </xdr:from>
    <xdr:to>
      <xdr:col>85</xdr:col>
      <xdr:colOff>177800</xdr:colOff>
      <xdr:row>78</xdr:row>
      <xdr:rowOff>157493</xdr:rowOff>
    </xdr:to>
    <xdr:sp macro="" textlink="">
      <xdr:nvSpPr>
        <xdr:cNvPr id="641" name="楕円 640"/>
        <xdr:cNvSpPr/>
      </xdr:nvSpPr>
      <xdr:spPr>
        <a:xfrm>
          <a:off x="16268700" y="134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143493</xdr:rowOff>
    </xdr:from>
    <xdr:ext cx="534377" cy="259045"/>
    <xdr:sp macro="" textlink="">
      <xdr:nvSpPr>
        <xdr:cNvPr id="642" name="公債費該当値テキスト"/>
        <xdr:cNvSpPr txBox="1"/>
      </xdr:nvSpPr>
      <xdr:spPr>
        <a:xfrm>
          <a:off x="16370300" y="13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53307</xdr:rowOff>
    </xdr:from>
    <xdr:to>
      <xdr:col>81</xdr:col>
      <xdr:colOff>101600</xdr:colOff>
      <xdr:row>78</xdr:row>
      <xdr:rowOff>154907</xdr:rowOff>
    </xdr:to>
    <xdr:sp macro="" textlink="">
      <xdr:nvSpPr>
        <xdr:cNvPr id="643" name="楕円 642"/>
        <xdr:cNvSpPr/>
      </xdr:nvSpPr>
      <xdr:spPr>
        <a:xfrm>
          <a:off x="15430500" y="134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146034</xdr:rowOff>
    </xdr:from>
    <xdr:ext cx="534377" cy="259045"/>
    <xdr:sp macro="" textlink="">
      <xdr:nvSpPr>
        <xdr:cNvPr id="644" name="テキスト ボックス 643"/>
        <xdr:cNvSpPr txBox="1"/>
      </xdr:nvSpPr>
      <xdr:spPr>
        <a:xfrm>
          <a:off x="15214111" y="135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57379</xdr:rowOff>
    </xdr:from>
    <xdr:to>
      <xdr:col>76</xdr:col>
      <xdr:colOff>165100</xdr:colOff>
      <xdr:row>78</xdr:row>
      <xdr:rowOff>158979</xdr:rowOff>
    </xdr:to>
    <xdr:sp macro="" textlink="">
      <xdr:nvSpPr>
        <xdr:cNvPr id="645" name="楕円 644"/>
        <xdr:cNvSpPr/>
      </xdr:nvSpPr>
      <xdr:spPr>
        <a:xfrm>
          <a:off x="14541500" y="134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150106</xdr:rowOff>
    </xdr:from>
    <xdr:ext cx="534377" cy="259045"/>
    <xdr:sp macro="" textlink="">
      <xdr:nvSpPr>
        <xdr:cNvPr id="646" name="テキスト ボックス 645"/>
        <xdr:cNvSpPr txBox="1"/>
      </xdr:nvSpPr>
      <xdr:spPr>
        <a:xfrm>
          <a:off x="14325111" y="135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62526</xdr:rowOff>
    </xdr:from>
    <xdr:to>
      <xdr:col>72</xdr:col>
      <xdr:colOff>38100</xdr:colOff>
      <xdr:row>78</xdr:row>
      <xdr:rowOff>164126</xdr:rowOff>
    </xdr:to>
    <xdr:sp macro="" textlink="">
      <xdr:nvSpPr>
        <xdr:cNvPr id="647" name="楕円 646"/>
        <xdr:cNvSpPr/>
      </xdr:nvSpPr>
      <xdr:spPr>
        <a:xfrm>
          <a:off x="13652500" y="13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155253</xdr:rowOff>
    </xdr:from>
    <xdr:ext cx="534377" cy="259045"/>
    <xdr:sp macro="" textlink="">
      <xdr:nvSpPr>
        <xdr:cNvPr id="648" name="テキスト ボックス 647"/>
        <xdr:cNvSpPr txBox="1"/>
      </xdr:nvSpPr>
      <xdr:spPr>
        <a:xfrm>
          <a:off x="13436111" y="13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75769</xdr:rowOff>
    </xdr:from>
    <xdr:to>
      <xdr:col>67</xdr:col>
      <xdr:colOff>101600</xdr:colOff>
      <xdr:row>79</xdr:row>
      <xdr:rowOff>5919</xdr:rowOff>
    </xdr:to>
    <xdr:sp macro="" textlink="">
      <xdr:nvSpPr>
        <xdr:cNvPr id="649" name="楕円 648"/>
        <xdr:cNvSpPr/>
      </xdr:nvSpPr>
      <xdr:spPr>
        <a:xfrm>
          <a:off x="12763500" y="134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168496</xdr:rowOff>
    </xdr:from>
    <xdr:ext cx="534377" cy="259045"/>
    <xdr:sp macro="" textlink="">
      <xdr:nvSpPr>
        <xdr:cNvPr id="650" name="テキスト ボックス 649"/>
        <xdr:cNvSpPr txBox="1"/>
      </xdr:nvSpPr>
      <xdr:spPr>
        <a:xfrm>
          <a:off x="12547111" y="135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75560</xdr:rowOff>
    </xdr:from>
    <xdr:to>
      <xdr:col>85</xdr:col>
      <xdr:colOff>127000</xdr:colOff>
      <xdr:row>98</xdr:row>
      <xdr:rowOff>83359</xdr:rowOff>
    </xdr:to>
    <xdr:cxnSp macro="">
      <xdr:nvCxnSpPr>
        <xdr:cNvPr id="677" name="直線コネクタ 676"/>
        <xdr:cNvCxnSpPr/>
      </xdr:nvCxnSpPr>
      <xdr:spPr>
        <a:xfrm>
          <a:off x="15481300" y="16706210"/>
          <a:ext cx="838200" cy="17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75560</xdr:rowOff>
    </xdr:from>
    <xdr:to>
      <xdr:col>81</xdr:col>
      <xdr:colOff>50800</xdr:colOff>
      <xdr:row>98</xdr:row>
      <xdr:rowOff>87877</xdr:rowOff>
    </xdr:to>
    <xdr:cxnSp macro="">
      <xdr:nvCxnSpPr>
        <xdr:cNvPr id="680" name="直線コネクタ 679"/>
        <xdr:cNvCxnSpPr/>
      </xdr:nvCxnSpPr>
      <xdr:spPr>
        <a:xfrm flipV="1">
          <a:off x="14592300" y="16706210"/>
          <a:ext cx="889000" cy="1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87877</xdr:rowOff>
    </xdr:from>
    <xdr:to>
      <xdr:col>76</xdr:col>
      <xdr:colOff>114300</xdr:colOff>
      <xdr:row>98</xdr:row>
      <xdr:rowOff>93335</xdr:rowOff>
    </xdr:to>
    <xdr:cxnSp macro="">
      <xdr:nvCxnSpPr>
        <xdr:cNvPr id="683" name="直線コネクタ 682"/>
        <xdr:cNvCxnSpPr/>
      </xdr:nvCxnSpPr>
      <xdr:spPr>
        <a:xfrm flipV="1">
          <a:off x="13703300" y="16889977"/>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72135</xdr:rowOff>
    </xdr:from>
    <xdr:to>
      <xdr:col>71</xdr:col>
      <xdr:colOff>177800</xdr:colOff>
      <xdr:row>98</xdr:row>
      <xdr:rowOff>93335</xdr:rowOff>
    </xdr:to>
    <xdr:cxnSp macro="">
      <xdr:nvCxnSpPr>
        <xdr:cNvPr id="686" name="直線コネクタ 685"/>
        <xdr:cNvCxnSpPr/>
      </xdr:nvCxnSpPr>
      <xdr:spPr>
        <a:xfrm>
          <a:off x="12814300" y="16874235"/>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32559</xdr:rowOff>
    </xdr:from>
    <xdr:to>
      <xdr:col>85</xdr:col>
      <xdr:colOff>177800</xdr:colOff>
      <xdr:row>98</xdr:row>
      <xdr:rowOff>134159</xdr:rowOff>
    </xdr:to>
    <xdr:sp macro="" textlink="">
      <xdr:nvSpPr>
        <xdr:cNvPr id="696" name="楕円 695"/>
        <xdr:cNvSpPr/>
      </xdr:nvSpPr>
      <xdr:spPr>
        <a:xfrm>
          <a:off x="16268700" y="168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24760</xdr:rowOff>
    </xdr:from>
    <xdr:to>
      <xdr:col>81</xdr:col>
      <xdr:colOff>101600</xdr:colOff>
      <xdr:row>97</xdr:row>
      <xdr:rowOff>126360</xdr:rowOff>
    </xdr:to>
    <xdr:sp macro="" textlink="">
      <xdr:nvSpPr>
        <xdr:cNvPr id="698" name="楕円 697"/>
        <xdr:cNvSpPr/>
      </xdr:nvSpPr>
      <xdr:spPr>
        <a:xfrm>
          <a:off x="15430500" y="166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142887</xdr:rowOff>
    </xdr:from>
    <xdr:ext cx="534377" cy="259045"/>
    <xdr:sp macro="" textlink="">
      <xdr:nvSpPr>
        <xdr:cNvPr id="699" name="テキスト ボックス 698"/>
        <xdr:cNvSpPr txBox="1"/>
      </xdr:nvSpPr>
      <xdr:spPr>
        <a:xfrm>
          <a:off x="15214111" y="164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37077</xdr:rowOff>
    </xdr:from>
    <xdr:to>
      <xdr:col>76</xdr:col>
      <xdr:colOff>165100</xdr:colOff>
      <xdr:row>98</xdr:row>
      <xdr:rowOff>138677</xdr:rowOff>
    </xdr:to>
    <xdr:sp macro="" textlink="">
      <xdr:nvSpPr>
        <xdr:cNvPr id="700" name="楕円 699"/>
        <xdr:cNvSpPr/>
      </xdr:nvSpPr>
      <xdr:spPr>
        <a:xfrm>
          <a:off x="14541500" y="168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129804</xdr:rowOff>
    </xdr:from>
    <xdr:ext cx="534377" cy="259045"/>
    <xdr:sp macro="" textlink="">
      <xdr:nvSpPr>
        <xdr:cNvPr id="701" name="テキスト ボックス 700"/>
        <xdr:cNvSpPr txBox="1"/>
      </xdr:nvSpPr>
      <xdr:spPr>
        <a:xfrm>
          <a:off x="14325111" y="169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42535</xdr:rowOff>
    </xdr:from>
    <xdr:to>
      <xdr:col>72</xdr:col>
      <xdr:colOff>38100</xdr:colOff>
      <xdr:row>98</xdr:row>
      <xdr:rowOff>144135</xdr:rowOff>
    </xdr:to>
    <xdr:sp macro="" textlink="">
      <xdr:nvSpPr>
        <xdr:cNvPr id="702" name="楕円 701"/>
        <xdr:cNvSpPr/>
      </xdr:nvSpPr>
      <xdr:spPr>
        <a:xfrm>
          <a:off x="13652500" y="168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135262</xdr:rowOff>
    </xdr:from>
    <xdr:ext cx="534377" cy="259045"/>
    <xdr:sp macro="" textlink="">
      <xdr:nvSpPr>
        <xdr:cNvPr id="703" name="テキスト ボックス 702"/>
        <xdr:cNvSpPr txBox="1"/>
      </xdr:nvSpPr>
      <xdr:spPr>
        <a:xfrm>
          <a:off x="13436111" y="169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21335</xdr:rowOff>
    </xdr:from>
    <xdr:to>
      <xdr:col>67</xdr:col>
      <xdr:colOff>101600</xdr:colOff>
      <xdr:row>98</xdr:row>
      <xdr:rowOff>122935</xdr:rowOff>
    </xdr:to>
    <xdr:sp macro="" textlink="">
      <xdr:nvSpPr>
        <xdr:cNvPr id="704" name="楕円 703"/>
        <xdr:cNvSpPr/>
      </xdr:nvSpPr>
      <xdr:spPr>
        <a:xfrm>
          <a:off x="12763500" y="168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114062</xdr:rowOff>
    </xdr:from>
    <xdr:ext cx="534377" cy="259045"/>
    <xdr:sp macro="" textlink="">
      <xdr:nvSpPr>
        <xdr:cNvPr id="705" name="テキスト ボックス 704"/>
        <xdr:cNvSpPr txBox="1"/>
      </xdr:nvSpPr>
      <xdr:spPr>
        <a:xfrm>
          <a:off x="12547111" y="1691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123103</xdr:rowOff>
    </xdr:from>
    <xdr:to>
      <xdr:col>116</xdr:col>
      <xdr:colOff>63500</xdr:colOff>
      <xdr:row>38</xdr:row>
      <xdr:rowOff>139700</xdr:rowOff>
    </xdr:to>
    <xdr:cxnSp macro="">
      <xdr:nvCxnSpPr>
        <xdr:cNvPr id="732" name="直線コネクタ 731"/>
        <xdr:cNvCxnSpPr/>
      </xdr:nvCxnSpPr>
      <xdr:spPr>
        <a:xfrm>
          <a:off x="21323300" y="6638203"/>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116429</xdr:rowOff>
    </xdr:from>
    <xdr:to>
      <xdr:col>111</xdr:col>
      <xdr:colOff>177800</xdr:colOff>
      <xdr:row>38</xdr:row>
      <xdr:rowOff>123103</xdr:rowOff>
    </xdr:to>
    <xdr:cxnSp macro="">
      <xdr:nvCxnSpPr>
        <xdr:cNvPr id="735" name="直線コネクタ 734"/>
        <xdr:cNvCxnSpPr/>
      </xdr:nvCxnSpPr>
      <xdr:spPr>
        <a:xfrm>
          <a:off x="20434300" y="6631529"/>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113731</xdr:rowOff>
    </xdr:from>
    <xdr:to>
      <xdr:col>107</xdr:col>
      <xdr:colOff>50800</xdr:colOff>
      <xdr:row>38</xdr:row>
      <xdr:rowOff>116429</xdr:rowOff>
    </xdr:to>
    <xdr:cxnSp macro="">
      <xdr:nvCxnSpPr>
        <xdr:cNvPr id="738" name="直線コネクタ 737"/>
        <xdr:cNvCxnSpPr/>
      </xdr:nvCxnSpPr>
      <xdr:spPr>
        <a:xfrm>
          <a:off x="19545300" y="6628831"/>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99603</xdr:rowOff>
    </xdr:from>
    <xdr:to>
      <xdr:col>102</xdr:col>
      <xdr:colOff>114300</xdr:colOff>
      <xdr:row>38</xdr:row>
      <xdr:rowOff>113731</xdr:rowOff>
    </xdr:to>
    <xdr:cxnSp macro="">
      <xdr:nvCxnSpPr>
        <xdr:cNvPr id="741" name="直線コネクタ 740"/>
        <xdr:cNvCxnSpPr/>
      </xdr:nvCxnSpPr>
      <xdr:spPr>
        <a:xfrm>
          <a:off x="18656300" y="6614703"/>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72303</xdr:rowOff>
    </xdr:from>
    <xdr:to>
      <xdr:col>112</xdr:col>
      <xdr:colOff>38100</xdr:colOff>
      <xdr:row>39</xdr:row>
      <xdr:rowOff>2453</xdr:rowOff>
    </xdr:to>
    <xdr:sp macro="" textlink="">
      <xdr:nvSpPr>
        <xdr:cNvPr id="753" name="楕円 752"/>
        <xdr:cNvSpPr/>
      </xdr:nvSpPr>
      <xdr:spPr>
        <a:xfrm>
          <a:off x="21272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165030</xdr:rowOff>
    </xdr:from>
    <xdr:ext cx="378565" cy="259045"/>
    <xdr:sp macro="" textlink="">
      <xdr:nvSpPr>
        <xdr:cNvPr id="754" name="テキスト ボックス 753"/>
        <xdr:cNvSpPr txBox="1"/>
      </xdr:nvSpPr>
      <xdr:spPr>
        <a:xfrm>
          <a:off x="21134017" y="668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65629</xdr:rowOff>
    </xdr:from>
    <xdr:to>
      <xdr:col>107</xdr:col>
      <xdr:colOff>101600</xdr:colOff>
      <xdr:row>38</xdr:row>
      <xdr:rowOff>167229</xdr:rowOff>
    </xdr:to>
    <xdr:sp macro="" textlink="">
      <xdr:nvSpPr>
        <xdr:cNvPr id="755" name="楕円 754"/>
        <xdr:cNvSpPr/>
      </xdr:nvSpPr>
      <xdr:spPr>
        <a:xfrm>
          <a:off x="20383500" y="65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158356</xdr:rowOff>
    </xdr:from>
    <xdr:ext cx="378565" cy="259045"/>
    <xdr:sp macro="" textlink="">
      <xdr:nvSpPr>
        <xdr:cNvPr id="756" name="テキスト ボックス 755"/>
        <xdr:cNvSpPr txBox="1"/>
      </xdr:nvSpPr>
      <xdr:spPr>
        <a:xfrm>
          <a:off x="20245017" y="667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62931</xdr:rowOff>
    </xdr:from>
    <xdr:to>
      <xdr:col>102</xdr:col>
      <xdr:colOff>165100</xdr:colOff>
      <xdr:row>38</xdr:row>
      <xdr:rowOff>164531</xdr:rowOff>
    </xdr:to>
    <xdr:sp macro="" textlink="">
      <xdr:nvSpPr>
        <xdr:cNvPr id="757" name="楕円 756"/>
        <xdr:cNvSpPr/>
      </xdr:nvSpPr>
      <xdr:spPr>
        <a:xfrm>
          <a:off x="19494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155658</xdr:rowOff>
    </xdr:from>
    <xdr:ext cx="378565" cy="259045"/>
    <xdr:sp macro="" textlink="">
      <xdr:nvSpPr>
        <xdr:cNvPr id="758" name="テキスト ボックス 757"/>
        <xdr:cNvSpPr txBox="1"/>
      </xdr:nvSpPr>
      <xdr:spPr>
        <a:xfrm>
          <a:off x="19356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48803</xdr:rowOff>
    </xdr:from>
    <xdr:to>
      <xdr:col>98</xdr:col>
      <xdr:colOff>38100</xdr:colOff>
      <xdr:row>38</xdr:row>
      <xdr:rowOff>150403</xdr:rowOff>
    </xdr:to>
    <xdr:sp macro="" textlink="">
      <xdr:nvSpPr>
        <xdr:cNvPr id="759" name="楕円 758"/>
        <xdr:cNvSpPr/>
      </xdr:nvSpPr>
      <xdr:spPr>
        <a:xfrm>
          <a:off x="18605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141530</xdr:rowOff>
    </xdr:from>
    <xdr:ext cx="378565" cy="259045"/>
    <xdr:sp macro="" textlink="">
      <xdr:nvSpPr>
        <xdr:cNvPr id="760" name="テキスト ボックス 759"/>
        <xdr:cNvSpPr txBox="1"/>
      </xdr:nvSpPr>
      <xdr:spPr>
        <a:xfrm>
          <a:off x="18467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90715</xdr:rowOff>
    </xdr:from>
    <xdr:to>
      <xdr:col>116</xdr:col>
      <xdr:colOff>63500</xdr:colOff>
      <xdr:row>59</xdr:row>
      <xdr:rowOff>90877</xdr:rowOff>
    </xdr:to>
    <xdr:cxnSp macro="">
      <xdr:nvCxnSpPr>
        <xdr:cNvPr id="791" name="直線コネクタ 790"/>
        <xdr:cNvCxnSpPr/>
      </xdr:nvCxnSpPr>
      <xdr:spPr>
        <a:xfrm>
          <a:off x="21323300" y="10206265"/>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149661</xdr:rowOff>
    </xdr:from>
    <xdr:to>
      <xdr:col>111</xdr:col>
      <xdr:colOff>177800</xdr:colOff>
      <xdr:row>59</xdr:row>
      <xdr:rowOff>90715</xdr:rowOff>
    </xdr:to>
    <xdr:cxnSp macro="">
      <xdr:nvCxnSpPr>
        <xdr:cNvPr id="794" name="直線コネクタ 793"/>
        <xdr:cNvCxnSpPr/>
      </xdr:nvCxnSpPr>
      <xdr:spPr>
        <a:xfrm>
          <a:off x="20434300" y="9065061"/>
          <a:ext cx="889000" cy="114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149661</xdr:rowOff>
    </xdr:from>
    <xdr:to>
      <xdr:col>107</xdr:col>
      <xdr:colOff>50800</xdr:colOff>
      <xdr:row>59</xdr:row>
      <xdr:rowOff>91890</xdr:rowOff>
    </xdr:to>
    <xdr:cxnSp macro="">
      <xdr:nvCxnSpPr>
        <xdr:cNvPr id="797" name="直線コネクタ 796"/>
        <xdr:cNvCxnSpPr/>
      </xdr:nvCxnSpPr>
      <xdr:spPr>
        <a:xfrm flipV="1">
          <a:off x="19545300" y="9065061"/>
          <a:ext cx="889000" cy="11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91890</xdr:rowOff>
    </xdr:from>
    <xdr:to>
      <xdr:col>102</xdr:col>
      <xdr:colOff>114300</xdr:colOff>
      <xdr:row>59</xdr:row>
      <xdr:rowOff>93359</xdr:rowOff>
    </xdr:to>
    <xdr:cxnSp macro="">
      <xdr:nvCxnSpPr>
        <xdr:cNvPr id="800" name="直線コネクタ 799"/>
        <xdr:cNvCxnSpPr/>
      </xdr:nvCxnSpPr>
      <xdr:spPr>
        <a:xfrm flipV="1">
          <a:off x="18656300" y="1020744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40077</xdr:rowOff>
    </xdr:from>
    <xdr:to>
      <xdr:col>116</xdr:col>
      <xdr:colOff>114300</xdr:colOff>
      <xdr:row>59</xdr:row>
      <xdr:rowOff>141677</xdr:rowOff>
    </xdr:to>
    <xdr:sp macro="" textlink="">
      <xdr:nvSpPr>
        <xdr:cNvPr id="810" name="楕円 809"/>
        <xdr:cNvSpPr/>
      </xdr:nvSpPr>
      <xdr:spPr>
        <a:xfrm>
          <a:off x="22110700" y="101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126454</xdr:rowOff>
    </xdr:from>
    <xdr:ext cx="378565" cy="259045"/>
    <xdr:sp macro="" textlink="">
      <xdr:nvSpPr>
        <xdr:cNvPr id="811" name="貸付金該当値テキスト"/>
        <xdr:cNvSpPr txBox="1"/>
      </xdr:nvSpPr>
      <xdr:spPr>
        <a:xfrm>
          <a:off x="22212300" y="1007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39915</xdr:rowOff>
    </xdr:from>
    <xdr:to>
      <xdr:col>112</xdr:col>
      <xdr:colOff>38100</xdr:colOff>
      <xdr:row>59</xdr:row>
      <xdr:rowOff>141515</xdr:rowOff>
    </xdr:to>
    <xdr:sp macro="" textlink="">
      <xdr:nvSpPr>
        <xdr:cNvPr id="812" name="楕円 811"/>
        <xdr:cNvSpPr/>
      </xdr:nvSpPr>
      <xdr:spPr>
        <a:xfrm>
          <a:off x="21272500" y="10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132642</xdr:rowOff>
    </xdr:from>
    <xdr:ext cx="378565" cy="259045"/>
    <xdr:sp macro="" textlink="">
      <xdr:nvSpPr>
        <xdr:cNvPr id="813" name="テキスト ボックス 812"/>
        <xdr:cNvSpPr txBox="1"/>
      </xdr:nvSpPr>
      <xdr:spPr>
        <a:xfrm>
          <a:off x="21134017" y="1024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98861</xdr:rowOff>
    </xdr:from>
    <xdr:to>
      <xdr:col>107</xdr:col>
      <xdr:colOff>101600</xdr:colOff>
      <xdr:row>53</xdr:row>
      <xdr:rowOff>29011</xdr:rowOff>
    </xdr:to>
    <xdr:sp macro="" textlink="">
      <xdr:nvSpPr>
        <xdr:cNvPr id="814" name="楕円 813"/>
        <xdr:cNvSpPr/>
      </xdr:nvSpPr>
      <xdr:spPr>
        <a:xfrm>
          <a:off x="20383500" y="90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45538</xdr:rowOff>
    </xdr:from>
    <xdr:ext cx="534377" cy="259045"/>
    <xdr:sp macro="" textlink="">
      <xdr:nvSpPr>
        <xdr:cNvPr id="815" name="テキスト ボックス 814"/>
        <xdr:cNvSpPr txBox="1"/>
      </xdr:nvSpPr>
      <xdr:spPr>
        <a:xfrm>
          <a:off x="20167111" y="87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41090</xdr:rowOff>
    </xdr:from>
    <xdr:to>
      <xdr:col>102</xdr:col>
      <xdr:colOff>165100</xdr:colOff>
      <xdr:row>59</xdr:row>
      <xdr:rowOff>142690</xdr:rowOff>
    </xdr:to>
    <xdr:sp macro="" textlink="">
      <xdr:nvSpPr>
        <xdr:cNvPr id="816" name="楕円 815"/>
        <xdr:cNvSpPr/>
      </xdr:nvSpPr>
      <xdr:spPr>
        <a:xfrm>
          <a:off x="19494500" y="101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133817</xdr:rowOff>
    </xdr:from>
    <xdr:ext cx="378565" cy="259045"/>
    <xdr:sp macro="" textlink="">
      <xdr:nvSpPr>
        <xdr:cNvPr id="817" name="テキスト ボックス 816"/>
        <xdr:cNvSpPr txBox="1"/>
      </xdr:nvSpPr>
      <xdr:spPr>
        <a:xfrm>
          <a:off x="19356017" y="1024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42559</xdr:rowOff>
    </xdr:from>
    <xdr:to>
      <xdr:col>98</xdr:col>
      <xdr:colOff>38100</xdr:colOff>
      <xdr:row>59</xdr:row>
      <xdr:rowOff>144159</xdr:rowOff>
    </xdr:to>
    <xdr:sp macro="" textlink="">
      <xdr:nvSpPr>
        <xdr:cNvPr id="818" name="楕円 817"/>
        <xdr:cNvSpPr/>
      </xdr:nvSpPr>
      <xdr:spPr>
        <a:xfrm>
          <a:off x="18605500" y="101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135286</xdr:rowOff>
    </xdr:from>
    <xdr:ext cx="378565" cy="259045"/>
    <xdr:sp macro="" textlink="">
      <xdr:nvSpPr>
        <xdr:cNvPr id="819" name="テキスト ボックス 818"/>
        <xdr:cNvSpPr txBox="1"/>
      </xdr:nvSpPr>
      <xdr:spPr>
        <a:xfrm>
          <a:off x="18467017" y="10250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71822</xdr:rowOff>
    </xdr:from>
    <xdr:to>
      <xdr:col>116</xdr:col>
      <xdr:colOff>63500</xdr:colOff>
      <xdr:row>76</xdr:row>
      <xdr:rowOff>132728</xdr:rowOff>
    </xdr:to>
    <xdr:cxnSp macro="">
      <xdr:nvCxnSpPr>
        <xdr:cNvPr id="851" name="直線コネクタ 850"/>
        <xdr:cNvCxnSpPr/>
      </xdr:nvCxnSpPr>
      <xdr:spPr>
        <a:xfrm flipV="1">
          <a:off x="21323300" y="13102022"/>
          <a:ext cx="8382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132728</xdr:rowOff>
    </xdr:from>
    <xdr:to>
      <xdr:col>111</xdr:col>
      <xdr:colOff>177800</xdr:colOff>
      <xdr:row>76</xdr:row>
      <xdr:rowOff>134328</xdr:rowOff>
    </xdr:to>
    <xdr:cxnSp macro="">
      <xdr:nvCxnSpPr>
        <xdr:cNvPr id="854" name="直線コネクタ 853"/>
        <xdr:cNvCxnSpPr/>
      </xdr:nvCxnSpPr>
      <xdr:spPr>
        <a:xfrm flipV="1">
          <a:off x="20434300" y="1316292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134328</xdr:rowOff>
    </xdr:from>
    <xdr:to>
      <xdr:col>107</xdr:col>
      <xdr:colOff>50800</xdr:colOff>
      <xdr:row>76</xdr:row>
      <xdr:rowOff>149938</xdr:rowOff>
    </xdr:to>
    <xdr:cxnSp macro="">
      <xdr:nvCxnSpPr>
        <xdr:cNvPr id="857" name="直線コネクタ 856"/>
        <xdr:cNvCxnSpPr/>
      </xdr:nvCxnSpPr>
      <xdr:spPr>
        <a:xfrm flipV="1">
          <a:off x="19545300" y="13164528"/>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140043</xdr:rowOff>
    </xdr:from>
    <xdr:to>
      <xdr:col>102</xdr:col>
      <xdr:colOff>114300</xdr:colOff>
      <xdr:row>76</xdr:row>
      <xdr:rowOff>149938</xdr:rowOff>
    </xdr:to>
    <xdr:cxnSp macro="">
      <xdr:nvCxnSpPr>
        <xdr:cNvPr id="860" name="直線コネクタ 859"/>
        <xdr:cNvCxnSpPr/>
      </xdr:nvCxnSpPr>
      <xdr:spPr>
        <a:xfrm>
          <a:off x="18656300" y="13170243"/>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21022</xdr:rowOff>
    </xdr:from>
    <xdr:to>
      <xdr:col>116</xdr:col>
      <xdr:colOff>114300</xdr:colOff>
      <xdr:row>76</xdr:row>
      <xdr:rowOff>122622</xdr:rowOff>
    </xdr:to>
    <xdr:sp macro="" textlink="">
      <xdr:nvSpPr>
        <xdr:cNvPr id="870" name="楕円 869"/>
        <xdr:cNvSpPr/>
      </xdr:nvSpPr>
      <xdr:spPr>
        <a:xfrm>
          <a:off x="22110700" y="130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170899</xdr:rowOff>
    </xdr:from>
    <xdr:ext cx="534377" cy="259045"/>
    <xdr:sp macro="" textlink="">
      <xdr:nvSpPr>
        <xdr:cNvPr id="871" name="繰出金該当値テキスト"/>
        <xdr:cNvSpPr txBox="1"/>
      </xdr:nvSpPr>
      <xdr:spPr>
        <a:xfrm>
          <a:off x="22212300" y="130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81928</xdr:rowOff>
    </xdr:from>
    <xdr:to>
      <xdr:col>112</xdr:col>
      <xdr:colOff>38100</xdr:colOff>
      <xdr:row>77</xdr:row>
      <xdr:rowOff>12078</xdr:rowOff>
    </xdr:to>
    <xdr:sp macro="" textlink="">
      <xdr:nvSpPr>
        <xdr:cNvPr id="872" name="楕円 871"/>
        <xdr:cNvSpPr/>
      </xdr:nvSpPr>
      <xdr:spPr>
        <a:xfrm>
          <a:off x="212725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3205</xdr:rowOff>
    </xdr:from>
    <xdr:ext cx="534377" cy="259045"/>
    <xdr:sp macro="" textlink="">
      <xdr:nvSpPr>
        <xdr:cNvPr id="873" name="テキスト ボックス 872"/>
        <xdr:cNvSpPr txBox="1"/>
      </xdr:nvSpPr>
      <xdr:spPr>
        <a:xfrm>
          <a:off x="21056111" y="132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83528</xdr:rowOff>
    </xdr:from>
    <xdr:to>
      <xdr:col>107</xdr:col>
      <xdr:colOff>101600</xdr:colOff>
      <xdr:row>77</xdr:row>
      <xdr:rowOff>13678</xdr:rowOff>
    </xdr:to>
    <xdr:sp macro="" textlink="">
      <xdr:nvSpPr>
        <xdr:cNvPr id="874" name="楕円 873"/>
        <xdr:cNvSpPr/>
      </xdr:nvSpPr>
      <xdr:spPr>
        <a:xfrm>
          <a:off x="20383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4805</xdr:rowOff>
    </xdr:from>
    <xdr:ext cx="534377" cy="259045"/>
    <xdr:sp macro="" textlink="">
      <xdr:nvSpPr>
        <xdr:cNvPr id="875" name="テキスト ボックス 874"/>
        <xdr:cNvSpPr txBox="1"/>
      </xdr:nvSpPr>
      <xdr:spPr>
        <a:xfrm>
          <a:off x="20167111" y="132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99138</xdr:rowOff>
    </xdr:from>
    <xdr:to>
      <xdr:col>102</xdr:col>
      <xdr:colOff>165100</xdr:colOff>
      <xdr:row>77</xdr:row>
      <xdr:rowOff>29288</xdr:rowOff>
    </xdr:to>
    <xdr:sp macro="" textlink="">
      <xdr:nvSpPr>
        <xdr:cNvPr id="876" name="楕円 875"/>
        <xdr:cNvSpPr/>
      </xdr:nvSpPr>
      <xdr:spPr>
        <a:xfrm>
          <a:off x="19494500" y="13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20415</xdr:rowOff>
    </xdr:from>
    <xdr:ext cx="534377" cy="259045"/>
    <xdr:sp macro="" textlink="">
      <xdr:nvSpPr>
        <xdr:cNvPr id="877" name="テキスト ボックス 876"/>
        <xdr:cNvSpPr txBox="1"/>
      </xdr:nvSpPr>
      <xdr:spPr>
        <a:xfrm>
          <a:off x="19278111" y="132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89243</xdr:rowOff>
    </xdr:from>
    <xdr:to>
      <xdr:col>98</xdr:col>
      <xdr:colOff>38100</xdr:colOff>
      <xdr:row>77</xdr:row>
      <xdr:rowOff>19393</xdr:rowOff>
    </xdr:to>
    <xdr:sp macro="" textlink="">
      <xdr:nvSpPr>
        <xdr:cNvPr id="878" name="楕円 877"/>
        <xdr:cNvSpPr/>
      </xdr:nvSpPr>
      <xdr:spPr>
        <a:xfrm>
          <a:off x="18605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10520</xdr:rowOff>
    </xdr:from>
    <xdr:ext cx="534377" cy="259045"/>
    <xdr:sp macro="" textlink="">
      <xdr:nvSpPr>
        <xdr:cNvPr id="879" name="テキスト ボックス 878"/>
        <xdr:cNvSpPr txBox="1"/>
      </xdr:nvSpPr>
      <xdr:spPr>
        <a:xfrm>
          <a:off x="18389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60,095</a:t>
          </a:r>
          <a:r>
            <a:rPr kumimoji="1" lang="ja-JP" altLang="en-US" sz="1300">
              <a:latin typeface="ＭＳ Ｐゴシック" panose="020B0600070205080204" pitchFamily="50" charset="-128"/>
              <a:ea typeface="ＭＳ Ｐゴシック" panose="020B0600070205080204" pitchFamily="50" charset="-128"/>
            </a:rPr>
            <a:t>円であり、類似団体と比較して職員数が少ないことから、類似団体の平均を大きく下回っている。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扶助費は、生活保護費の増や、令和元年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月からの幼児教育・保育の無償化に伴う経費の増などにより、住民一人当たり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物件費は、学校給食費の公会計化や圃場整備事業実施に係る埋蔵文化財発掘調査事業などにより、住民一人当たり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補助費等は、市税還付金や一部事務組合負担金などの増により、住民一人当たり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年度に公共施設整備基金や小中学校施設整備基金等へ約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千万円積み立てを行ったが、令和元年度は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千万円であり、一人当たり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39,206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今後も行政改革や外部評価等を通して事業を精査するとともに、職員一人ひとりのコスト意識を更に改革し、自主財源の確保に努めるなど、健全な財政運営を図っていく。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29,334
28,806
143.69
14,747,904
14,329,262
275,844
8,770,724
19,638,272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2349</xdr:rowOff>
    </xdr:from>
    <xdr:to>
      <xdr:col>24</xdr:col>
      <xdr:colOff>63500</xdr:colOff>
      <xdr:row>36</xdr:row>
      <xdr:rowOff>13589</xdr:rowOff>
    </xdr:to>
    <xdr:cxnSp macro="">
      <xdr:nvCxnSpPr>
        <xdr:cNvPr id="61" name="直線コネクタ 60"/>
        <xdr:cNvCxnSpPr/>
      </xdr:nvCxnSpPr>
      <xdr:spPr>
        <a:xfrm>
          <a:off x="3797300" y="6174549"/>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107696</xdr:rowOff>
    </xdr:from>
    <xdr:to>
      <xdr:col>19</xdr:col>
      <xdr:colOff>177800</xdr:colOff>
      <xdr:row>36</xdr:row>
      <xdr:rowOff>2349</xdr:rowOff>
    </xdr:to>
    <xdr:cxnSp macro="">
      <xdr:nvCxnSpPr>
        <xdr:cNvPr id="64" name="直線コネクタ 63"/>
        <xdr:cNvCxnSpPr/>
      </xdr:nvCxnSpPr>
      <xdr:spPr>
        <a:xfrm>
          <a:off x="2908300" y="6108446"/>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107696</xdr:rowOff>
    </xdr:from>
    <xdr:to>
      <xdr:col>15</xdr:col>
      <xdr:colOff>50800</xdr:colOff>
      <xdr:row>35</xdr:row>
      <xdr:rowOff>111506</xdr:rowOff>
    </xdr:to>
    <xdr:cxnSp macro="">
      <xdr:nvCxnSpPr>
        <xdr:cNvPr id="67" name="直線コネクタ 66"/>
        <xdr:cNvCxnSpPr/>
      </xdr:nvCxnSpPr>
      <xdr:spPr>
        <a:xfrm flipV="1">
          <a:off x="2019300" y="6108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111506</xdr:rowOff>
    </xdr:to>
    <xdr:cxnSp macro="">
      <xdr:nvCxnSpPr>
        <xdr:cNvPr id="70" name="直線コネクタ 69"/>
        <xdr:cNvCxnSpPr/>
      </xdr:nvCxnSpPr>
      <xdr:spPr>
        <a:xfrm>
          <a:off x="1130300" y="606501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134239</xdr:rowOff>
    </xdr:from>
    <xdr:to>
      <xdr:col>24</xdr:col>
      <xdr:colOff>114300</xdr:colOff>
      <xdr:row>36</xdr:row>
      <xdr:rowOff>64389</xdr:rowOff>
    </xdr:to>
    <xdr:sp macro="" textlink="">
      <xdr:nvSpPr>
        <xdr:cNvPr id="80" name="楕円 79"/>
        <xdr:cNvSpPr/>
      </xdr:nvSpPr>
      <xdr:spPr>
        <a:xfrm>
          <a:off x="45847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112666</xdr:rowOff>
    </xdr:from>
    <xdr:ext cx="469744" cy="259045"/>
    <xdr:sp macro="" textlink="">
      <xdr:nvSpPr>
        <xdr:cNvPr id="81" name="議会費該当値テキスト"/>
        <xdr:cNvSpPr txBox="1"/>
      </xdr:nvSpPr>
      <xdr:spPr>
        <a:xfrm>
          <a:off x="4686300" y="61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122999</xdr:rowOff>
    </xdr:from>
    <xdr:to>
      <xdr:col>20</xdr:col>
      <xdr:colOff>38100</xdr:colOff>
      <xdr:row>36</xdr:row>
      <xdr:rowOff>53149</xdr:rowOff>
    </xdr:to>
    <xdr:sp macro="" textlink="">
      <xdr:nvSpPr>
        <xdr:cNvPr id="82" name="楕円 81"/>
        <xdr:cNvSpPr/>
      </xdr:nvSpPr>
      <xdr:spPr>
        <a:xfrm>
          <a:off x="3746500" y="6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44276</xdr:rowOff>
    </xdr:from>
    <xdr:ext cx="469744" cy="259045"/>
    <xdr:sp macro="" textlink="">
      <xdr:nvSpPr>
        <xdr:cNvPr id="83" name="テキスト ボックス 82"/>
        <xdr:cNvSpPr txBox="1"/>
      </xdr:nvSpPr>
      <xdr:spPr>
        <a:xfrm>
          <a:off x="3562428" y="621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56896</xdr:rowOff>
    </xdr:from>
    <xdr:to>
      <xdr:col>15</xdr:col>
      <xdr:colOff>101600</xdr:colOff>
      <xdr:row>35</xdr:row>
      <xdr:rowOff>158496</xdr:rowOff>
    </xdr:to>
    <xdr:sp macro="" textlink="">
      <xdr:nvSpPr>
        <xdr:cNvPr id="84" name="楕円 83"/>
        <xdr:cNvSpPr/>
      </xdr:nvSpPr>
      <xdr:spPr>
        <a:xfrm>
          <a:off x="2857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3573</xdr:rowOff>
    </xdr:from>
    <xdr:ext cx="469744" cy="259045"/>
    <xdr:sp macro="" textlink="">
      <xdr:nvSpPr>
        <xdr:cNvPr id="85" name="テキスト ボックス 84"/>
        <xdr:cNvSpPr txBox="1"/>
      </xdr:nvSpPr>
      <xdr:spPr>
        <a:xfrm>
          <a:off x="2673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60706</xdr:rowOff>
    </xdr:from>
    <xdr:to>
      <xdr:col>10</xdr:col>
      <xdr:colOff>165100</xdr:colOff>
      <xdr:row>35</xdr:row>
      <xdr:rowOff>162306</xdr:rowOff>
    </xdr:to>
    <xdr:sp macro="" textlink="">
      <xdr:nvSpPr>
        <xdr:cNvPr id="86" name="楕円 85"/>
        <xdr:cNvSpPr/>
      </xdr:nvSpPr>
      <xdr:spPr>
        <a:xfrm>
          <a:off x="1968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7383</xdr:rowOff>
    </xdr:from>
    <xdr:ext cx="469744" cy="259045"/>
    <xdr:sp macro="" textlink="">
      <xdr:nvSpPr>
        <xdr:cNvPr id="87" name="テキスト ボックス 86"/>
        <xdr:cNvSpPr txBox="1"/>
      </xdr:nvSpPr>
      <xdr:spPr>
        <a:xfrm>
          <a:off x="1784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8" name="楕円 87"/>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131589</xdr:rowOff>
    </xdr:from>
    <xdr:ext cx="469744" cy="259045"/>
    <xdr:sp macro="" textlink="">
      <xdr:nvSpPr>
        <xdr:cNvPr id="89" name="テキスト ボックス 88"/>
        <xdr:cNvSpPr txBox="1"/>
      </xdr:nvSpPr>
      <xdr:spPr>
        <a:xfrm>
          <a:off x="895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120017</xdr:rowOff>
    </xdr:from>
    <xdr:to>
      <xdr:col>24</xdr:col>
      <xdr:colOff>63500</xdr:colOff>
      <xdr:row>58</xdr:row>
      <xdr:rowOff>22614</xdr:rowOff>
    </xdr:to>
    <xdr:cxnSp macro="">
      <xdr:nvCxnSpPr>
        <xdr:cNvPr id="120" name="直線コネクタ 119"/>
        <xdr:cNvCxnSpPr/>
      </xdr:nvCxnSpPr>
      <xdr:spPr>
        <a:xfrm>
          <a:off x="3797300" y="9892667"/>
          <a:ext cx="8382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120017</xdr:rowOff>
    </xdr:from>
    <xdr:to>
      <xdr:col>19</xdr:col>
      <xdr:colOff>177800</xdr:colOff>
      <xdr:row>58</xdr:row>
      <xdr:rowOff>69582</xdr:rowOff>
    </xdr:to>
    <xdr:cxnSp macro="">
      <xdr:nvCxnSpPr>
        <xdr:cNvPr id="123" name="直線コネクタ 122"/>
        <xdr:cNvCxnSpPr/>
      </xdr:nvCxnSpPr>
      <xdr:spPr>
        <a:xfrm flipV="1">
          <a:off x="2908300" y="9892667"/>
          <a:ext cx="889000" cy="1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49158</xdr:rowOff>
    </xdr:from>
    <xdr:to>
      <xdr:col>15</xdr:col>
      <xdr:colOff>50800</xdr:colOff>
      <xdr:row>58</xdr:row>
      <xdr:rowOff>69582</xdr:rowOff>
    </xdr:to>
    <xdr:cxnSp macro="">
      <xdr:nvCxnSpPr>
        <xdr:cNvPr id="126" name="直線コネクタ 125"/>
        <xdr:cNvCxnSpPr/>
      </xdr:nvCxnSpPr>
      <xdr:spPr>
        <a:xfrm>
          <a:off x="2019300" y="9993258"/>
          <a:ext cx="889000" cy="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49158</xdr:rowOff>
    </xdr:from>
    <xdr:to>
      <xdr:col>10</xdr:col>
      <xdr:colOff>114300</xdr:colOff>
      <xdr:row>58</xdr:row>
      <xdr:rowOff>56885</xdr:rowOff>
    </xdr:to>
    <xdr:cxnSp macro="">
      <xdr:nvCxnSpPr>
        <xdr:cNvPr id="129" name="直線コネクタ 128"/>
        <xdr:cNvCxnSpPr/>
      </xdr:nvCxnSpPr>
      <xdr:spPr>
        <a:xfrm flipV="1">
          <a:off x="1130300" y="999325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143264</xdr:rowOff>
    </xdr:from>
    <xdr:to>
      <xdr:col>24</xdr:col>
      <xdr:colOff>114300</xdr:colOff>
      <xdr:row>58</xdr:row>
      <xdr:rowOff>73414</xdr:rowOff>
    </xdr:to>
    <xdr:sp macro="" textlink="">
      <xdr:nvSpPr>
        <xdr:cNvPr id="139" name="楕円 138"/>
        <xdr:cNvSpPr/>
      </xdr:nvSpPr>
      <xdr:spPr>
        <a:xfrm>
          <a:off x="4584700" y="9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121691</xdr:rowOff>
    </xdr:from>
    <xdr:ext cx="534377" cy="259045"/>
    <xdr:sp macro="" textlink="">
      <xdr:nvSpPr>
        <xdr:cNvPr id="140" name="総務費該当値テキスト"/>
        <xdr:cNvSpPr txBox="1"/>
      </xdr:nvSpPr>
      <xdr:spPr>
        <a:xfrm>
          <a:off x="4686300" y="98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69217</xdr:rowOff>
    </xdr:from>
    <xdr:to>
      <xdr:col>20</xdr:col>
      <xdr:colOff>38100</xdr:colOff>
      <xdr:row>57</xdr:row>
      <xdr:rowOff>170817</xdr:rowOff>
    </xdr:to>
    <xdr:sp macro="" textlink="">
      <xdr:nvSpPr>
        <xdr:cNvPr id="141" name="楕円 140"/>
        <xdr:cNvSpPr/>
      </xdr:nvSpPr>
      <xdr:spPr>
        <a:xfrm>
          <a:off x="3746500" y="98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15894</xdr:rowOff>
    </xdr:from>
    <xdr:ext cx="534377" cy="259045"/>
    <xdr:sp macro="" textlink="">
      <xdr:nvSpPr>
        <xdr:cNvPr id="142" name="テキスト ボックス 141"/>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18782</xdr:rowOff>
    </xdr:from>
    <xdr:to>
      <xdr:col>15</xdr:col>
      <xdr:colOff>101600</xdr:colOff>
      <xdr:row>58</xdr:row>
      <xdr:rowOff>120382</xdr:rowOff>
    </xdr:to>
    <xdr:sp macro="" textlink="">
      <xdr:nvSpPr>
        <xdr:cNvPr id="143" name="楕円 142"/>
        <xdr:cNvSpPr/>
      </xdr:nvSpPr>
      <xdr:spPr>
        <a:xfrm>
          <a:off x="2857500" y="99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111509</xdr:rowOff>
    </xdr:from>
    <xdr:ext cx="534377" cy="259045"/>
    <xdr:sp macro="" textlink="">
      <xdr:nvSpPr>
        <xdr:cNvPr id="144" name="テキスト ボックス 143"/>
        <xdr:cNvSpPr txBox="1"/>
      </xdr:nvSpPr>
      <xdr:spPr>
        <a:xfrm>
          <a:off x="2641111" y="100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169808</xdr:rowOff>
    </xdr:from>
    <xdr:to>
      <xdr:col>10</xdr:col>
      <xdr:colOff>165100</xdr:colOff>
      <xdr:row>58</xdr:row>
      <xdr:rowOff>99958</xdr:rowOff>
    </xdr:to>
    <xdr:sp macro="" textlink="">
      <xdr:nvSpPr>
        <xdr:cNvPr id="145" name="楕円 144"/>
        <xdr:cNvSpPr/>
      </xdr:nvSpPr>
      <xdr:spPr>
        <a:xfrm>
          <a:off x="1968500" y="99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91085</xdr:rowOff>
    </xdr:from>
    <xdr:ext cx="534377" cy="259045"/>
    <xdr:sp macro="" textlink="">
      <xdr:nvSpPr>
        <xdr:cNvPr id="146" name="テキスト ボックス 145"/>
        <xdr:cNvSpPr txBox="1"/>
      </xdr:nvSpPr>
      <xdr:spPr>
        <a:xfrm>
          <a:off x="1752111" y="100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6085</xdr:rowOff>
    </xdr:from>
    <xdr:to>
      <xdr:col>6</xdr:col>
      <xdr:colOff>38100</xdr:colOff>
      <xdr:row>58</xdr:row>
      <xdr:rowOff>107685</xdr:rowOff>
    </xdr:to>
    <xdr:sp macro="" textlink="">
      <xdr:nvSpPr>
        <xdr:cNvPr id="147" name="楕円 146"/>
        <xdr:cNvSpPr/>
      </xdr:nvSpPr>
      <xdr:spPr>
        <a:xfrm>
          <a:off x="1079500" y="99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98812</xdr:rowOff>
    </xdr:from>
    <xdr:ext cx="534377" cy="259045"/>
    <xdr:sp macro="" textlink="">
      <xdr:nvSpPr>
        <xdr:cNvPr id="148" name="テキスト ボックス 147"/>
        <xdr:cNvSpPr txBox="1"/>
      </xdr:nvSpPr>
      <xdr:spPr>
        <a:xfrm>
          <a:off x="863111" y="100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14458</xdr:rowOff>
    </xdr:from>
    <xdr:to>
      <xdr:col>24</xdr:col>
      <xdr:colOff>63500</xdr:colOff>
      <xdr:row>77</xdr:row>
      <xdr:rowOff>91770</xdr:rowOff>
    </xdr:to>
    <xdr:cxnSp macro="">
      <xdr:nvCxnSpPr>
        <xdr:cNvPr id="178" name="直線コネクタ 177"/>
        <xdr:cNvCxnSpPr/>
      </xdr:nvCxnSpPr>
      <xdr:spPr>
        <a:xfrm>
          <a:off x="3797300" y="13216108"/>
          <a:ext cx="838200" cy="7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14458</xdr:rowOff>
    </xdr:from>
    <xdr:to>
      <xdr:col>19</xdr:col>
      <xdr:colOff>177800</xdr:colOff>
      <xdr:row>77</xdr:row>
      <xdr:rowOff>90711</xdr:rowOff>
    </xdr:to>
    <xdr:cxnSp macro="">
      <xdr:nvCxnSpPr>
        <xdr:cNvPr id="181" name="直線コネクタ 180"/>
        <xdr:cNvCxnSpPr/>
      </xdr:nvCxnSpPr>
      <xdr:spPr>
        <a:xfrm flipV="1">
          <a:off x="2908300" y="13216108"/>
          <a:ext cx="889000" cy="7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90711</xdr:rowOff>
    </xdr:from>
    <xdr:to>
      <xdr:col>15</xdr:col>
      <xdr:colOff>50800</xdr:colOff>
      <xdr:row>77</xdr:row>
      <xdr:rowOff>114157</xdr:rowOff>
    </xdr:to>
    <xdr:cxnSp macro="">
      <xdr:nvCxnSpPr>
        <xdr:cNvPr id="184" name="直線コネクタ 183"/>
        <xdr:cNvCxnSpPr/>
      </xdr:nvCxnSpPr>
      <xdr:spPr>
        <a:xfrm flipV="1">
          <a:off x="2019300" y="13292361"/>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114157</xdr:rowOff>
    </xdr:from>
    <xdr:to>
      <xdr:col>10</xdr:col>
      <xdr:colOff>114300</xdr:colOff>
      <xdr:row>77</xdr:row>
      <xdr:rowOff>150437</xdr:rowOff>
    </xdr:to>
    <xdr:cxnSp macro="">
      <xdr:nvCxnSpPr>
        <xdr:cNvPr id="187" name="直線コネクタ 186"/>
        <xdr:cNvCxnSpPr/>
      </xdr:nvCxnSpPr>
      <xdr:spPr>
        <a:xfrm flipV="1">
          <a:off x="1130300" y="13315807"/>
          <a:ext cx="889000" cy="3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40970</xdr:rowOff>
    </xdr:from>
    <xdr:to>
      <xdr:col>24</xdr:col>
      <xdr:colOff>114300</xdr:colOff>
      <xdr:row>77</xdr:row>
      <xdr:rowOff>142570</xdr:rowOff>
    </xdr:to>
    <xdr:sp macro="" textlink="">
      <xdr:nvSpPr>
        <xdr:cNvPr id="197" name="楕円 196"/>
        <xdr:cNvSpPr/>
      </xdr:nvSpPr>
      <xdr:spPr>
        <a:xfrm>
          <a:off x="4584700" y="132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19397</xdr:rowOff>
    </xdr:from>
    <xdr:ext cx="599010" cy="259045"/>
    <xdr:sp macro="" textlink="">
      <xdr:nvSpPr>
        <xdr:cNvPr id="198" name="民生費該当値テキスト"/>
        <xdr:cNvSpPr txBox="1"/>
      </xdr:nvSpPr>
      <xdr:spPr>
        <a:xfrm>
          <a:off x="4686300" y="132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135108</xdr:rowOff>
    </xdr:from>
    <xdr:to>
      <xdr:col>20</xdr:col>
      <xdr:colOff>38100</xdr:colOff>
      <xdr:row>77</xdr:row>
      <xdr:rowOff>65258</xdr:rowOff>
    </xdr:to>
    <xdr:sp macro="" textlink="">
      <xdr:nvSpPr>
        <xdr:cNvPr id="199" name="楕円 198"/>
        <xdr:cNvSpPr/>
      </xdr:nvSpPr>
      <xdr:spPr>
        <a:xfrm>
          <a:off x="3746500" y="131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56385</xdr:rowOff>
    </xdr:from>
    <xdr:ext cx="599010" cy="259045"/>
    <xdr:sp macro="" textlink="">
      <xdr:nvSpPr>
        <xdr:cNvPr id="200" name="テキスト ボックス 199"/>
        <xdr:cNvSpPr txBox="1"/>
      </xdr:nvSpPr>
      <xdr:spPr>
        <a:xfrm>
          <a:off x="3497795" y="132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39911</xdr:rowOff>
    </xdr:from>
    <xdr:to>
      <xdr:col>15</xdr:col>
      <xdr:colOff>101600</xdr:colOff>
      <xdr:row>77</xdr:row>
      <xdr:rowOff>141511</xdr:rowOff>
    </xdr:to>
    <xdr:sp macro="" textlink="">
      <xdr:nvSpPr>
        <xdr:cNvPr id="201" name="楕円 200"/>
        <xdr:cNvSpPr/>
      </xdr:nvSpPr>
      <xdr:spPr>
        <a:xfrm>
          <a:off x="2857500" y="13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132638</xdr:rowOff>
    </xdr:from>
    <xdr:ext cx="599010" cy="259045"/>
    <xdr:sp macro="" textlink="">
      <xdr:nvSpPr>
        <xdr:cNvPr id="202" name="テキスト ボックス 201"/>
        <xdr:cNvSpPr txBox="1"/>
      </xdr:nvSpPr>
      <xdr:spPr>
        <a:xfrm>
          <a:off x="2608795" y="1333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63357</xdr:rowOff>
    </xdr:from>
    <xdr:to>
      <xdr:col>10</xdr:col>
      <xdr:colOff>165100</xdr:colOff>
      <xdr:row>77</xdr:row>
      <xdr:rowOff>164957</xdr:rowOff>
    </xdr:to>
    <xdr:sp macro="" textlink="">
      <xdr:nvSpPr>
        <xdr:cNvPr id="203" name="楕円 202"/>
        <xdr:cNvSpPr/>
      </xdr:nvSpPr>
      <xdr:spPr>
        <a:xfrm>
          <a:off x="1968500" y="132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156084</xdr:rowOff>
    </xdr:from>
    <xdr:ext cx="599010" cy="259045"/>
    <xdr:sp macro="" textlink="">
      <xdr:nvSpPr>
        <xdr:cNvPr id="204" name="テキスト ボックス 203"/>
        <xdr:cNvSpPr txBox="1"/>
      </xdr:nvSpPr>
      <xdr:spPr>
        <a:xfrm>
          <a:off x="1719795" y="133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99637</xdr:rowOff>
    </xdr:from>
    <xdr:to>
      <xdr:col>6</xdr:col>
      <xdr:colOff>38100</xdr:colOff>
      <xdr:row>78</xdr:row>
      <xdr:rowOff>29787</xdr:rowOff>
    </xdr:to>
    <xdr:sp macro="" textlink="">
      <xdr:nvSpPr>
        <xdr:cNvPr id="205" name="楕円 204"/>
        <xdr:cNvSpPr/>
      </xdr:nvSpPr>
      <xdr:spPr>
        <a:xfrm>
          <a:off x="1079500" y="133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20914</xdr:rowOff>
    </xdr:from>
    <xdr:ext cx="599010" cy="259045"/>
    <xdr:sp macro="" textlink="">
      <xdr:nvSpPr>
        <xdr:cNvPr id="206" name="テキスト ボックス 205"/>
        <xdr:cNvSpPr txBox="1"/>
      </xdr:nvSpPr>
      <xdr:spPr>
        <a:xfrm>
          <a:off x="830795" y="133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825</xdr:rowOff>
    </xdr:from>
    <xdr:to>
      <xdr:col>24</xdr:col>
      <xdr:colOff>63500</xdr:colOff>
      <xdr:row>97</xdr:row>
      <xdr:rowOff>6417</xdr:rowOff>
    </xdr:to>
    <xdr:cxnSp macro="">
      <xdr:nvCxnSpPr>
        <xdr:cNvPr id="239" name="直線コネクタ 238"/>
        <xdr:cNvCxnSpPr/>
      </xdr:nvCxnSpPr>
      <xdr:spPr>
        <a:xfrm>
          <a:off x="3797300" y="16631475"/>
          <a:ext cx="8382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xdr:rowOff>
    </xdr:from>
    <xdr:to>
      <xdr:col>19</xdr:col>
      <xdr:colOff>177800</xdr:colOff>
      <xdr:row>97</xdr:row>
      <xdr:rowOff>15494</xdr:rowOff>
    </xdr:to>
    <xdr:cxnSp macro="">
      <xdr:nvCxnSpPr>
        <xdr:cNvPr id="242" name="直線コネクタ 241"/>
        <xdr:cNvCxnSpPr/>
      </xdr:nvCxnSpPr>
      <xdr:spPr>
        <a:xfrm flipV="1">
          <a:off x="2908300" y="16631475"/>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136585</xdr:rowOff>
    </xdr:from>
    <xdr:to>
      <xdr:col>15</xdr:col>
      <xdr:colOff>50800</xdr:colOff>
      <xdr:row>97</xdr:row>
      <xdr:rowOff>15494</xdr:rowOff>
    </xdr:to>
    <xdr:cxnSp macro="">
      <xdr:nvCxnSpPr>
        <xdr:cNvPr id="245" name="直線コネクタ 244"/>
        <xdr:cNvCxnSpPr/>
      </xdr:nvCxnSpPr>
      <xdr:spPr>
        <a:xfrm>
          <a:off x="2019300" y="16595785"/>
          <a:ext cx="889000" cy="5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122955</xdr:rowOff>
    </xdr:from>
    <xdr:to>
      <xdr:col>10</xdr:col>
      <xdr:colOff>114300</xdr:colOff>
      <xdr:row>96</xdr:row>
      <xdr:rowOff>136585</xdr:rowOff>
    </xdr:to>
    <xdr:cxnSp macro="">
      <xdr:nvCxnSpPr>
        <xdr:cNvPr id="248" name="直線コネクタ 247"/>
        <xdr:cNvCxnSpPr/>
      </xdr:nvCxnSpPr>
      <xdr:spPr>
        <a:xfrm>
          <a:off x="1130300" y="16582155"/>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127067</xdr:rowOff>
    </xdr:from>
    <xdr:to>
      <xdr:col>24</xdr:col>
      <xdr:colOff>114300</xdr:colOff>
      <xdr:row>97</xdr:row>
      <xdr:rowOff>57217</xdr:rowOff>
    </xdr:to>
    <xdr:sp macro="" textlink="">
      <xdr:nvSpPr>
        <xdr:cNvPr id="258" name="楕円 257"/>
        <xdr:cNvSpPr/>
      </xdr:nvSpPr>
      <xdr:spPr>
        <a:xfrm>
          <a:off x="4584700" y="165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105494</xdr:rowOff>
    </xdr:from>
    <xdr:ext cx="534377" cy="259045"/>
    <xdr:sp macro="" textlink="">
      <xdr:nvSpPr>
        <xdr:cNvPr id="259" name="衛生費該当値テキスト"/>
        <xdr:cNvSpPr txBox="1"/>
      </xdr:nvSpPr>
      <xdr:spPr>
        <a:xfrm>
          <a:off x="4686300" y="1656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121475</xdr:rowOff>
    </xdr:from>
    <xdr:to>
      <xdr:col>20</xdr:col>
      <xdr:colOff>38100</xdr:colOff>
      <xdr:row>97</xdr:row>
      <xdr:rowOff>51625</xdr:rowOff>
    </xdr:to>
    <xdr:sp macro="" textlink="">
      <xdr:nvSpPr>
        <xdr:cNvPr id="260" name="楕円 259"/>
        <xdr:cNvSpPr/>
      </xdr:nvSpPr>
      <xdr:spPr>
        <a:xfrm>
          <a:off x="3746500" y="165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42752</xdr:rowOff>
    </xdr:from>
    <xdr:ext cx="534377" cy="259045"/>
    <xdr:sp macro="" textlink="">
      <xdr:nvSpPr>
        <xdr:cNvPr id="261" name="テキスト ボックス 260"/>
        <xdr:cNvSpPr txBox="1"/>
      </xdr:nvSpPr>
      <xdr:spPr>
        <a:xfrm>
          <a:off x="3530111" y="166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136144</xdr:rowOff>
    </xdr:from>
    <xdr:to>
      <xdr:col>15</xdr:col>
      <xdr:colOff>101600</xdr:colOff>
      <xdr:row>97</xdr:row>
      <xdr:rowOff>66294</xdr:rowOff>
    </xdr:to>
    <xdr:sp macro="" textlink="">
      <xdr:nvSpPr>
        <xdr:cNvPr id="262" name="楕円 261"/>
        <xdr:cNvSpPr/>
      </xdr:nvSpPr>
      <xdr:spPr>
        <a:xfrm>
          <a:off x="2857500" y="165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57421</xdr:rowOff>
    </xdr:from>
    <xdr:ext cx="534377" cy="259045"/>
    <xdr:sp macro="" textlink="">
      <xdr:nvSpPr>
        <xdr:cNvPr id="263" name="テキスト ボックス 262"/>
        <xdr:cNvSpPr txBox="1"/>
      </xdr:nvSpPr>
      <xdr:spPr>
        <a:xfrm>
          <a:off x="2641111" y="166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85785</xdr:rowOff>
    </xdr:from>
    <xdr:to>
      <xdr:col>10</xdr:col>
      <xdr:colOff>165100</xdr:colOff>
      <xdr:row>97</xdr:row>
      <xdr:rowOff>15935</xdr:rowOff>
    </xdr:to>
    <xdr:sp macro="" textlink="">
      <xdr:nvSpPr>
        <xdr:cNvPr id="264" name="楕円 263"/>
        <xdr:cNvSpPr/>
      </xdr:nvSpPr>
      <xdr:spPr>
        <a:xfrm>
          <a:off x="1968500" y="165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32462</xdr:rowOff>
    </xdr:from>
    <xdr:ext cx="534377" cy="259045"/>
    <xdr:sp macro="" textlink="">
      <xdr:nvSpPr>
        <xdr:cNvPr id="265" name="テキスト ボックス 264"/>
        <xdr:cNvSpPr txBox="1"/>
      </xdr:nvSpPr>
      <xdr:spPr>
        <a:xfrm>
          <a:off x="1752111" y="163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72155</xdr:rowOff>
    </xdr:from>
    <xdr:to>
      <xdr:col>6</xdr:col>
      <xdr:colOff>38100</xdr:colOff>
      <xdr:row>97</xdr:row>
      <xdr:rowOff>2305</xdr:rowOff>
    </xdr:to>
    <xdr:sp macro="" textlink="">
      <xdr:nvSpPr>
        <xdr:cNvPr id="266" name="楕円 265"/>
        <xdr:cNvSpPr/>
      </xdr:nvSpPr>
      <xdr:spPr>
        <a:xfrm>
          <a:off x="10795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18832</xdr:rowOff>
    </xdr:from>
    <xdr:ext cx="534377" cy="259045"/>
    <xdr:sp macro="" textlink="">
      <xdr:nvSpPr>
        <xdr:cNvPr id="267" name="テキスト ボックス 266"/>
        <xdr:cNvSpPr txBox="1"/>
      </xdr:nvSpPr>
      <xdr:spPr>
        <a:xfrm>
          <a:off x="863111" y="16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33238</xdr:rowOff>
    </xdr:from>
    <xdr:to>
      <xdr:col>55</xdr:col>
      <xdr:colOff>0</xdr:colOff>
      <xdr:row>38</xdr:row>
      <xdr:rowOff>91694</xdr:rowOff>
    </xdr:to>
    <xdr:cxnSp macro="">
      <xdr:nvCxnSpPr>
        <xdr:cNvPr id="298" name="直線コネクタ 297"/>
        <xdr:cNvCxnSpPr/>
      </xdr:nvCxnSpPr>
      <xdr:spPr>
        <a:xfrm>
          <a:off x="9639300" y="6548338"/>
          <a:ext cx="8382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33238</xdr:rowOff>
    </xdr:from>
    <xdr:to>
      <xdr:col>50</xdr:col>
      <xdr:colOff>114300</xdr:colOff>
      <xdr:row>38</xdr:row>
      <xdr:rowOff>51199</xdr:rowOff>
    </xdr:to>
    <xdr:cxnSp macro="">
      <xdr:nvCxnSpPr>
        <xdr:cNvPr id="301" name="直線コネクタ 300"/>
        <xdr:cNvCxnSpPr/>
      </xdr:nvCxnSpPr>
      <xdr:spPr>
        <a:xfrm flipV="1">
          <a:off x="8750300" y="654833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51199</xdr:rowOff>
    </xdr:from>
    <xdr:to>
      <xdr:col>45</xdr:col>
      <xdr:colOff>177800</xdr:colOff>
      <xdr:row>38</xdr:row>
      <xdr:rowOff>128923</xdr:rowOff>
    </xdr:to>
    <xdr:cxnSp macro="">
      <xdr:nvCxnSpPr>
        <xdr:cNvPr id="304" name="直線コネクタ 303"/>
        <xdr:cNvCxnSpPr/>
      </xdr:nvCxnSpPr>
      <xdr:spPr>
        <a:xfrm flipV="1">
          <a:off x="7861300" y="656629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87775</xdr:rowOff>
    </xdr:from>
    <xdr:to>
      <xdr:col>41</xdr:col>
      <xdr:colOff>50800</xdr:colOff>
      <xdr:row>38</xdr:row>
      <xdr:rowOff>128923</xdr:rowOff>
    </xdr:to>
    <xdr:cxnSp macro="">
      <xdr:nvCxnSpPr>
        <xdr:cNvPr id="307" name="直線コネクタ 306"/>
        <xdr:cNvCxnSpPr/>
      </xdr:nvCxnSpPr>
      <xdr:spPr>
        <a:xfrm>
          <a:off x="6972300" y="660287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40894</xdr:rowOff>
    </xdr:from>
    <xdr:to>
      <xdr:col>55</xdr:col>
      <xdr:colOff>50800</xdr:colOff>
      <xdr:row>38</xdr:row>
      <xdr:rowOff>142494</xdr:rowOff>
    </xdr:to>
    <xdr:sp macro="" textlink="">
      <xdr:nvSpPr>
        <xdr:cNvPr id="317" name="楕円 316"/>
        <xdr:cNvSpPr/>
      </xdr:nvSpPr>
      <xdr:spPr>
        <a:xfrm>
          <a:off x="104267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19321</xdr:rowOff>
    </xdr:from>
    <xdr:ext cx="378565" cy="259045"/>
    <xdr:sp macro="" textlink="">
      <xdr:nvSpPr>
        <xdr:cNvPr id="318" name="労働費該当値テキスト"/>
        <xdr:cNvSpPr txBox="1"/>
      </xdr:nvSpPr>
      <xdr:spPr>
        <a:xfrm>
          <a:off x="10528300"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153888</xdr:rowOff>
    </xdr:from>
    <xdr:to>
      <xdr:col>50</xdr:col>
      <xdr:colOff>165100</xdr:colOff>
      <xdr:row>38</xdr:row>
      <xdr:rowOff>84038</xdr:rowOff>
    </xdr:to>
    <xdr:sp macro="" textlink="">
      <xdr:nvSpPr>
        <xdr:cNvPr id="319" name="楕円 318"/>
        <xdr:cNvSpPr/>
      </xdr:nvSpPr>
      <xdr:spPr>
        <a:xfrm>
          <a:off x="9588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100565</xdr:rowOff>
    </xdr:from>
    <xdr:ext cx="378565" cy="259045"/>
    <xdr:sp macro="" textlink="">
      <xdr:nvSpPr>
        <xdr:cNvPr id="320" name="テキスト ボックス 319"/>
        <xdr:cNvSpPr txBox="1"/>
      </xdr:nvSpPr>
      <xdr:spPr>
        <a:xfrm>
          <a:off x="9450017" y="627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399</xdr:rowOff>
    </xdr:from>
    <xdr:to>
      <xdr:col>46</xdr:col>
      <xdr:colOff>38100</xdr:colOff>
      <xdr:row>38</xdr:row>
      <xdr:rowOff>101999</xdr:rowOff>
    </xdr:to>
    <xdr:sp macro="" textlink="">
      <xdr:nvSpPr>
        <xdr:cNvPr id="321" name="楕円 320"/>
        <xdr:cNvSpPr/>
      </xdr:nvSpPr>
      <xdr:spPr>
        <a:xfrm>
          <a:off x="8699500" y="65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93126</xdr:rowOff>
    </xdr:from>
    <xdr:ext cx="378565" cy="259045"/>
    <xdr:sp macro="" textlink="">
      <xdr:nvSpPr>
        <xdr:cNvPr id="322" name="テキスト ボックス 321"/>
        <xdr:cNvSpPr txBox="1"/>
      </xdr:nvSpPr>
      <xdr:spPr>
        <a:xfrm>
          <a:off x="8561017" y="660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78123</xdr:rowOff>
    </xdr:from>
    <xdr:to>
      <xdr:col>41</xdr:col>
      <xdr:colOff>101600</xdr:colOff>
      <xdr:row>39</xdr:row>
      <xdr:rowOff>8273</xdr:rowOff>
    </xdr:to>
    <xdr:sp macro="" textlink="">
      <xdr:nvSpPr>
        <xdr:cNvPr id="323" name="楕円 322"/>
        <xdr:cNvSpPr/>
      </xdr:nvSpPr>
      <xdr:spPr>
        <a:xfrm>
          <a:off x="7810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170850</xdr:rowOff>
    </xdr:from>
    <xdr:ext cx="378565" cy="259045"/>
    <xdr:sp macro="" textlink="">
      <xdr:nvSpPr>
        <xdr:cNvPr id="324" name="テキスト ボックス 323"/>
        <xdr:cNvSpPr txBox="1"/>
      </xdr:nvSpPr>
      <xdr:spPr>
        <a:xfrm>
          <a:off x="7672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36975</xdr:rowOff>
    </xdr:from>
    <xdr:to>
      <xdr:col>36</xdr:col>
      <xdr:colOff>165100</xdr:colOff>
      <xdr:row>38</xdr:row>
      <xdr:rowOff>138575</xdr:rowOff>
    </xdr:to>
    <xdr:sp macro="" textlink="">
      <xdr:nvSpPr>
        <xdr:cNvPr id="325" name="楕円 324"/>
        <xdr:cNvSpPr/>
      </xdr:nvSpPr>
      <xdr:spPr>
        <a:xfrm>
          <a:off x="6921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129702</xdr:rowOff>
    </xdr:from>
    <xdr:ext cx="378565" cy="259045"/>
    <xdr:sp macro="" textlink="">
      <xdr:nvSpPr>
        <xdr:cNvPr id="326" name="テキスト ボックス 325"/>
        <xdr:cNvSpPr txBox="1"/>
      </xdr:nvSpPr>
      <xdr:spPr>
        <a:xfrm>
          <a:off x="6783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110719</xdr:rowOff>
    </xdr:from>
    <xdr:to>
      <xdr:col>55</xdr:col>
      <xdr:colOff>0</xdr:colOff>
      <xdr:row>57</xdr:row>
      <xdr:rowOff>144653</xdr:rowOff>
    </xdr:to>
    <xdr:cxnSp macro="">
      <xdr:nvCxnSpPr>
        <xdr:cNvPr id="355" name="直線コネクタ 354"/>
        <xdr:cNvCxnSpPr/>
      </xdr:nvCxnSpPr>
      <xdr:spPr>
        <a:xfrm flipV="1">
          <a:off x="9639300" y="9883369"/>
          <a:ext cx="8382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130569</xdr:rowOff>
    </xdr:from>
    <xdr:to>
      <xdr:col>50</xdr:col>
      <xdr:colOff>114300</xdr:colOff>
      <xdr:row>57</xdr:row>
      <xdr:rowOff>144653</xdr:rowOff>
    </xdr:to>
    <xdr:cxnSp macro="">
      <xdr:nvCxnSpPr>
        <xdr:cNvPr id="358" name="直線コネクタ 357"/>
        <xdr:cNvCxnSpPr/>
      </xdr:nvCxnSpPr>
      <xdr:spPr>
        <a:xfrm>
          <a:off x="8750300" y="9903219"/>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130569</xdr:rowOff>
    </xdr:from>
    <xdr:to>
      <xdr:col>45</xdr:col>
      <xdr:colOff>177800</xdr:colOff>
      <xdr:row>57</xdr:row>
      <xdr:rowOff>135928</xdr:rowOff>
    </xdr:to>
    <xdr:cxnSp macro="">
      <xdr:nvCxnSpPr>
        <xdr:cNvPr id="361" name="直線コネクタ 360"/>
        <xdr:cNvCxnSpPr/>
      </xdr:nvCxnSpPr>
      <xdr:spPr>
        <a:xfrm flipV="1">
          <a:off x="7861300" y="9903219"/>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135928</xdr:rowOff>
    </xdr:from>
    <xdr:to>
      <xdr:col>41</xdr:col>
      <xdr:colOff>50800</xdr:colOff>
      <xdr:row>57</xdr:row>
      <xdr:rowOff>145149</xdr:rowOff>
    </xdr:to>
    <xdr:cxnSp macro="">
      <xdr:nvCxnSpPr>
        <xdr:cNvPr id="364" name="直線コネクタ 363"/>
        <xdr:cNvCxnSpPr/>
      </xdr:nvCxnSpPr>
      <xdr:spPr>
        <a:xfrm flipV="1">
          <a:off x="6972300" y="990857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59919</xdr:rowOff>
    </xdr:from>
    <xdr:to>
      <xdr:col>55</xdr:col>
      <xdr:colOff>50800</xdr:colOff>
      <xdr:row>57</xdr:row>
      <xdr:rowOff>161519</xdr:rowOff>
    </xdr:to>
    <xdr:sp macro="" textlink="">
      <xdr:nvSpPr>
        <xdr:cNvPr id="374" name="楕円 373"/>
        <xdr:cNvSpPr/>
      </xdr:nvSpPr>
      <xdr:spPr>
        <a:xfrm>
          <a:off x="10426700" y="98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38346</xdr:rowOff>
    </xdr:from>
    <xdr:ext cx="534377" cy="259045"/>
    <xdr:sp macro="" textlink="">
      <xdr:nvSpPr>
        <xdr:cNvPr id="375" name="農林水産業費該当値テキスト"/>
        <xdr:cNvSpPr txBox="1"/>
      </xdr:nvSpPr>
      <xdr:spPr>
        <a:xfrm>
          <a:off x="10528300" y="98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93853</xdr:rowOff>
    </xdr:from>
    <xdr:to>
      <xdr:col>50</xdr:col>
      <xdr:colOff>165100</xdr:colOff>
      <xdr:row>58</xdr:row>
      <xdr:rowOff>24003</xdr:rowOff>
    </xdr:to>
    <xdr:sp macro="" textlink="">
      <xdr:nvSpPr>
        <xdr:cNvPr id="376" name="楕円 375"/>
        <xdr:cNvSpPr/>
      </xdr:nvSpPr>
      <xdr:spPr>
        <a:xfrm>
          <a:off x="9588500" y="98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15130</xdr:rowOff>
    </xdr:from>
    <xdr:ext cx="534377" cy="259045"/>
    <xdr:sp macro="" textlink="">
      <xdr:nvSpPr>
        <xdr:cNvPr id="377" name="テキスト ボックス 376"/>
        <xdr:cNvSpPr txBox="1"/>
      </xdr:nvSpPr>
      <xdr:spPr>
        <a:xfrm>
          <a:off x="9372111" y="99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79769</xdr:rowOff>
    </xdr:from>
    <xdr:to>
      <xdr:col>46</xdr:col>
      <xdr:colOff>38100</xdr:colOff>
      <xdr:row>58</xdr:row>
      <xdr:rowOff>9919</xdr:rowOff>
    </xdr:to>
    <xdr:sp macro="" textlink="">
      <xdr:nvSpPr>
        <xdr:cNvPr id="378" name="楕円 377"/>
        <xdr:cNvSpPr/>
      </xdr:nvSpPr>
      <xdr:spPr>
        <a:xfrm>
          <a:off x="8699500" y="98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xdr:rowOff>
    </xdr:from>
    <xdr:ext cx="534377" cy="259045"/>
    <xdr:sp macro="" textlink="">
      <xdr:nvSpPr>
        <xdr:cNvPr id="379" name="テキスト ボックス 378"/>
        <xdr:cNvSpPr txBox="1"/>
      </xdr:nvSpPr>
      <xdr:spPr>
        <a:xfrm>
          <a:off x="8483111" y="99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85128</xdr:rowOff>
    </xdr:from>
    <xdr:to>
      <xdr:col>41</xdr:col>
      <xdr:colOff>101600</xdr:colOff>
      <xdr:row>58</xdr:row>
      <xdr:rowOff>15278</xdr:rowOff>
    </xdr:to>
    <xdr:sp macro="" textlink="">
      <xdr:nvSpPr>
        <xdr:cNvPr id="380" name="楕円 379"/>
        <xdr:cNvSpPr/>
      </xdr:nvSpPr>
      <xdr:spPr>
        <a:xfrm>
          <a:off x="78105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6405</xdr:rowOff>
    </xdr:from>
    <xdr:ext cx="534377" cy="259045"/>
    <xdr:sp macro="" textlink="">
      <xdr:nvSpPr>
        <xdr:cNvPr id="381" name="テキスト ボックス 380"/>
        <xdr:cNvSpPr txBox="1"/>
      </xdr:nvSpPr>
      <xdr:spPr>
        <a:xfrm>
          <a:off x="7594111" y="99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94349</xdr:rowOff>
    </xdr:from>
    <xdr:to>
      <xdr:col>36</xdr:col>
      <xdr:colOff>165100</xdr:colOff>
      <xdr:row>58</xdr:row>
      <xdr:rowOff>24499</xdr:rowOff>
    </xdr:to>
    <xdr:sp macro="" textlink="">
      <xdr:nvSpPr>
        <xdr:cNvPr id="382" name="楕円 381"/>
        <xdr:cNvSpPr/>
      </xdr:nvSpPr>
      <xdr:spPr>
        <a:xfrm>
          <a:off x="6921500" y="98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15626</xdr:rowOff>
    </xdr:from>
    <xdr:ext cx="534377" cy="259045"/>
    <xdr:sp macro="" textlink="">
      <xdr:nvSpPr>
        <xdr:cNvPr id="383" name="テキスト ボックス 382"/>
        <xdr:cNvSpPr txBox="1"/>
      </xdr:nvSpPr>
      <xdr:spPr>
        <a:xfrm>
          <a:off x="6705111" y="99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168877</xdr:rowOff>
    </xdr:from>
    <xdr:to>
      <xdr:col>55</xdr:col>
      <xdr:colOff>0</xdr:colOff>
      <xdr:row>79</xdr:row>
      <xdr:rowOff>10289</xdr:rowOff>
    </xdr:to>
    <xdr:cxnSp macro="">
      <xdr:nvCxnSpPr>
        <xdr:cNvPr id="412" name="直線コネクタ 411"/>
        <xdr:cNvCxnSpPr/>
      </xdr:nvCxnSpPr>
      <xdr:spPr>
        <a:xfrm flipV="1">
          <a:off x="9639300" y="13541977"/>
          <a:ext cx="83820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83951</xdr:rowOff>
    </xdr:from>
    <xdr:to>
      <xdr:col>50</xdr:col>
      <xdr:colOff>114300</xdr:colOff>
      <xdr:row>79</xdr:row>
      <xdr:rowOff>10289</xdr:rowOff>
    </xdr:to>
    <xdr:cxnSp macro="">
      <xdr:nvCxnSpPr>
        <xdr:cNvPr id="415" name="直線コネクタ 414"/>
        <xdr:cNvCxnSpPr/>
      </xdr:nvCxnSpPr>
      <xdr:spPr>
        <a:xfrm>
          <a:off x="8750300" y="13285601"/>
          <a:ext cx="889000" cy="26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83951</xdr:rowOff>
    </xdr:from>
    <xdr:to>
      <xdr:col>45</xdr:col>
      <xdr:colOff>177800</xdr:colOff>
      <xdr:row>78</xdr:row>
      <xdr:rowOff>170721</xdr:rowOff>
    </xdr:to>
    <xdr:cxnSp macro="">
      <xdr:nvCxnSpPr>
        <xdr:cNvPr id="418" name="直線コネクタ 417"/>
        <xdr:cNvCxnSpPr/>
      </xdr:nvCxnSpPr>
      <xdr:spPr>
        <a:xfrm flipV="1">
          <a:off x="7861300" y="13285601"/>
          <a:ext cx="889000" cy="2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170721</xdr:rowOff>
    </xdr:from>
    <xdr:to>
      <xdr:col>41</xdr:col>
      <xdr:colOff>50800</xdr:colOff>
      <xdr:row>79</xdr:row>
      <xdr:rowOff>8331</xdr:rowOff>
    </xdr:to>
    <xdr:cxnSp macro="">
      <xdr:nvCxnSpPr>
        <xdr:cNvPr id="421" name="直線コネクタ 420"/>
        <xdr:cNvCxnSpPr/>
      </xdr:nvCxnSpPr>
      <xdr:spPr>
        <a:xfrm flipV="1">
          <a:off x="6972300" y="1354382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161786</xdr:rowOff>
    </xdr:from>
    <xdr:ext cx="534377" cy="259045"/>
    <xdr:sp macro="" textlink="">
      <xdr:nvSpPr>
        <xdr:cNvPr id="425" name="テキスト ボックス 424"/>
        <xdr:cNvSpPr txBox="1"/>
      </xdr:nvSpPr>
      <xdr:spPr>
        <a:xfrm>
          <a:off x="6705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118077</xdr:rowOff>
    </xdr:from>
    <xdr:to>
      <xdr:col>55</xdr:col>
      <xdr:colOff>50800</xdr:colOff>
      <xdr:row>79</xdr:row>
      <xdr:rowOff>48227</xdr:rowOff>
    </xdr:to>
    <xdr:sp macro="" textlink="">
      <xdr:nvSpPr>
        <xdr:cNvPr id="431" name="楕円 430"/>
        <xdr:cNvSpPr/>
      </xdr:nvSpPr>
      <xdr:spPr>
        <a:xfrm>
          <a:off x="10426700" y="134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33004</xdr:rowOff>
    </xdr:from>
    <xdr:ext cx="469744" cy="259045"/>
    <xdr:sp macro="" textlink="">
      <xdr:nvSpPr>
        <xdr:cNvPr id="432" name="商工費該当値テキスト"/>
        <xdr:cNvSpPr txBox="1"/>
      </xdr:nvSpPr>
      <xdr:spPr>
        <a:xfrm>
          <a:off x="10528300" y="134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130939</xdr:rowOff>
    </xdr:from>
    <xdr:to>
      <xdr:col>50</xdr:col>
      <xdr:colOff>165100</xdr:colOff>
      <xdr:row>79</xdr:row>
      <xdr:rowOff>61089</xdr:rowOff>
    </xdr:to>
    <xdr:sp macro="" textlink="">
      <xdr:nvSpPr>
        <xdr:cNvPr id="433" name="楕円 432"/>
        <xdr:cNvSpPr/>
      </xdr:nvSpPr>
      <xdr:spPr>
        <a:xfrm>
          <a:off x="9588500" y="135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52216</xdr:rowOff>
    </xdr:from>
    <xdr:ext cx="469744" cy="259045"/>
    <xdr:sp macro="" textlink="">
      <xdr:nvSpPr>
        <xdr:cNvPr id="434" name="テキスト ボックス 433"/>
        <xdr:cNvSpPr txBox="1"/>
      </xdr:nvSpPr>
      <xdr:spPr>
        <a:xfrm>
          <a:off x="9404428" y="13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33151</xdr:rowOff>
    </xdr:from>
    <xdr:to>
      <xdr:col>46</xdr:col>
      <xdr:colOff>38100</xdr:colOff>
      <xdr:row>77</xdr:row>
      <xdr:rowOff>134751</xdr:rowOff>
    </xdr:to>
    <xdr:sp macro="" textlink="">
      <xdr:nvSpPr>
        <xdr:cNvPr id="435" name="楕円 434"/>
        <xdr:cNvSpPr/>
      </xdr:nvSpPr>
      <xdr:spPr>
        <a:xfrm>
          <a:off x="8699500" y="132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151278</xdr:rowOff>
    </xdr:from>
    <xdr:ext cx="534377" cy="259045"/>
    <xdr:sp macro="" textlink="">
      <xdr:nvSpPr>
        <xdr:cNvPr id="436" name="テキスト ボックス 435"/>
        <xdr:cNvSpPr txBox="1"/>
      </xdr:nvSpPr>
      <xdr:spPr>
        <a:xfrm>
          <a:off x="8483111" y="1301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119921</xdr:rowOff>
    </xdr:from>
    <xdr:to>
      <xdr:col>41</xdr:col>
      <xdr:colOff>101600</xdr:colOff>
      <xdr:row>79</xdr:row>
      <xdr:rowOff>50071</xdr:rowOff>
    </xdr:to>
    <xdr:sp macro="" textlink="">
      <xdr:nvSpPr>
        <xdr:cNvPr id="437" name="楕円 436"/>
        <xdr:cNvSpPr/>
      </xdr:nvSpPr>
      <xdr:spPr>
        <a:xfrm>
          <a:off x="7810500" y="134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41198</xdr:rowOff>
    </xdr:from>
    <xdr:ext cx="469744" cy="259045"/>
    <xdr:sp macro="" textlink="">
      <xdr:nvSpPr>
        <xdr:cNvPr id="438" name="テキスト ボックス 437"/>
        <xdr:cNvSpPr txBox="1"/>
      </xdr:nvSpPr>
      <xdr:spPr>
        <a:xfrm>
          <a:off x="7626428" y="135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128981</xdr:rowOff>
    </xdr:from>
    <xdr:to>
      <xdr:col>36</xdr:col>
      <xdr:colOff>165100</xdr:colOff>
      <xdr:row>79</xdr:row>
      <xdr:rowOff>59131</xdr:rowOff>
    </xdr:to>
    <xdr:sp macro="" textlink="">
      <xdr:nvSpPr>
        <xdr:cNvPr id="439" name="楕円 438"/>
        <xdr:cNvSpPr/>
      </xdr:nvSpPr>
      <xdr:spPr>
        <a:xfrm>
          <a:off x="69215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50258</xdr:rowOff>
    </xdr:from>
    <xdr:ext cx="469744" cy="259045"/>
    <xdr:sp macro="" textlink="">
      <xdr:nvSpPr>
        <xdr:cNvPr id="440" name="テキスト ボックス 439"/>
        <xdr:cNvSpPr txBox="1"/>
      </xdr:nvSpPr>
      <xdr:spPr>
        <a:xfrm>
          <a:off x="6737428" y="135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131232</xdr:rowOff>
    </xdr:from>
    <xdr:to>
      <xdr:col>55</xdr:col>
      <xdr:colOff>0</xdr:colOff>
      <xdr:row>96</xdr:row>
      <xdr:rowOff>142491</xdr:rowOff>
    </xdr:to>
    <xdr:cxnSp macro="">
      <xdr:nvCxnSpPr>
        <xdr:cNvPr id="473" name="直線コネクタ 472"/>
        <xdr:cNvCxnSpPr/>
      </xdr:nvCxnSpPr>
      <xdr:spPr>
        <a:xfrm flipV="1">
          <a:off x="9639300" y="16590432"/>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142491</xdr:rowOff>
    </xdr:from>
    <xdr:to>
      <xdr:col>50</xdr:col>
      <xdr:colOff>114300</xdr:colOff>
      <xdr:row>97</xdr:row>
      <xdr:rowOff>8007</xdr:rowOff>
    </xdr:to>
    <xdr:cxnSp macro="">
      <xdr:nvCxnSpPr>
        <xdr:cNvPr id="476" name="直線コネクタ 475"/>
        <xdr:cNvCxnSpPr/>
      </xdr:nvCxnSpPr>
      <xdr:spPr>
        <a:xfrm flipV="1">
          <a:off x="8750300" y="16601691"/>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8007</xdr:rowOff>
    </xdr:from>
    <xdr:to>
      <xdr:col>45</xdr:col>
      <xdr:colOff>177800</xdr:colOff>
      <xdr:row>97</xdr:row>
      <xdr:rowOff>74416</xdr:rowOff>
    </xdr:to>
    <xdr:cxnSp macro="">
      <xdr:nvCxnSpPr>
        <xdr:cNvPr id="479" name="直線コネクタ 478"/>
        <xdr:cNvCxnSpPr/>
      </xdr:nvCxnSpPr>
      <xdr:spPr>
        <a:xfrm flipV="1">
          <a:off x="7861300" y="16638657"/>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74416</xdr:rowOff>
    </xdr:from>
    <xdr:to>
      <xdr:col>41</xdr:col>
      <xdr:colOff>50800</xdr:colOff>
      <xdr:row>97</xdr:row>
      <xdr:rowOff>100352</xdr:rowOff>
    </xdr:to>
    <xdr:cxnSp macro="">
      <xdr:nvCxnSpPr>
        <xdr:cNvPr id="482" name="直線コネクタ 481"/>
        <xdr:cNvCxnSpPr/>
      </xdr:nvCxnSpPr>
      <xdr:spPr>
        <a:xfrm flipV="1">
          <a:off x="6972300" y="16705066"/>
          <a:ext cx="889000" cy="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80432</xdr:rowOff>
    </xdr:from>
    <xdr:to>
      <xdr:col>55</xdr:col>
      <xdr:colOff>50800</xdr:colOff>
      <xdr:row>97</xdr:row>
      <xdr:rowOff>10582</xdr:rowOff>
    </xdr:to>
    <xdr:sp macro="" textlink="">
      <xdr:nvSpPr>
        <xdr:cNvPr id="492" name="楕円 491"/>
        <xdr:cNvSpPr/>
      </xdr:nvSpPr>
      <xdr:spPr>
        <a:xfrm>
          <a:off x="10426700" y="165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103309</xdr:rowOff>
    </xdr:from>
    <xdr:ext cx="534377" cy="259045"/>
    <xdr:sp macro="" textlink="">
      <xdr:nvSpPr>
        <xdr:cNvPr id="493" name="土木費該当値テキスト"/>
        <xdr:cNvSpPr txBox="1"/>
      </xdr:nvSpPr>
      <xdr:spPr>
        <a:xfrm>
          <a:off x="10528300" y="1639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91691</xdr:rowOff>
    </xdr:from>
    <xdr:to>
      <xdr:col>50</xdr:col>
      <xdr:colOff>165100</xdr:colOff>
      <xdr:row>97</xdr:row>
      <xdr:rowOff>21841</xdr:rowOff>
    </xdr:to>
    <xdr:sp macro="" textlink="">
      <xdr:nvSpPr>
        <xdr:cNvPr id="494" name="楕円 493"/>
        <xdr:cNvSpPr/>
      </xdr:nvSpPr>
      <xdr:spPr>
        <a:xfrm>
          <a:off x="9588500" y="165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12968</xdr:rowOff>
    </xdr:from>
    <xdr:ext cx="534377" cy="259045"/>
    <xdr:sp macro="" textlink="">
      <xdr:nvSpPr>
        <xdr:cNvPr id="495" name="テキスト ボックス 494"/>
        <xdr:cNvSpPr txBox="1"/>
      </xdr:nvSpPr>
      <xdr:spPr>
        <a:xfrm>
          <a:off x="9372111" y="166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128657</xdr:rowOff>
    </xdr:from>
    <xdr:to>
      <xdr:col>46</xdr:col>
      <xdr:colOff>38100</xdr:colOff>
      <xdr:row>97</xdr:row>
      <xdr:rowOff>58807</xdr:rowOff>
    </xdr:to>
    <xdr:sp macro="" textlink="">
      <xdr:nvSpPr>
        <xdr:cNvPr id="496" name="楕円 495"/>
        <xdr:cNvSpPr/>
      </xdr:nvSpPr>
      <xdr:spPr>
        <a:xfrm>
          <a:off x="8699500" y="165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49934</xdr:rowOff>
    </xdr:from>
    <xdr:ext cx="534377" cy="259045"/>
    <xdr:sp macro="" textlink="">
      <xdr:nvSpPr>
        <xdr:cNvPr id="497" name="テキスト ボックス 496"/>
        <xdr:cNvSpPr txBox="1"/>
      </xdr:nvSpPr>
      <xdr:spPr>
        <a:xfrm>
          <a:off x="8483111" y="166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23616</xdr:rowOff>
    </xdr:from>
    <xdr:to>
      <xdr:col>41</xdr:col>
      <xdr:colOff>101600</xdr:colOff>
      <xdr:row>97</xdr:row>
      <xdr:rowOff>125216</xdr:rowOff>
    </xdr:to>
    <xdr:sp macro="" textlink="">
      <xdr:nvSpPr>
        <xdr:cNvPr id="498" name="楕円 497"/>
        <xdr:cNvSpPr/>
      </xdr:nvSpPr>
      <xdr:spPr>
        <a:xfrm>
          <a:off x="7810500" y="166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116343</xdr:rowOff>
    </xdr:from>
    <xdr:ext cx="534377" cy="259045"/>
    <xdr:sp macro="" textlink="">
      <xdr:nvSpPr>
        <xdr:cNvPr id="499" name="テキスト ボックス 498"/>
        <xdr:cNvSpPr txBox="1"/>
      </xdr:nvSpPr>
      <xdr:spPr>
        <a:xfrm>
          <a:off x="7594111" y="167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49552</xdr:rowOff>
    </xdr:from>
    <xdr:to>
      <xdr:col>36</xdr:col>
      <xdr:colOff>165100</xdr:colOff>
      <xdr:row>97</xdr:row>
      <xdr:rowOff>151152</xdr:rowOff>
    </xdr:to>
    <xdr:sp macro="" textlink="">
      <xdr:nvSpPr>
        <xdr:cNvPr id="500" name="楕円 499"/>
        <xdr:cNvSpPr/>
      </xdr:nvSpPr>
      <xdr:spPr>
        <a:xfrm>
          <a:off x="6921500" y="166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142279</xdr:rowOff>
    </xdr:from>
    <xdr:ext cx="534377" cy="259045"/>
    <xdr:sp macro="" textlink="">
      <xdr:nvSpPr>
        <xdr:cNvPr id="501" name="テキスト ボックス 500"/>
        <xdr:cNvSpPr txBox="1"/>
      </xdr:nvSpPr>
      <xdr:spPr>
        <a:xfrm>
          <a:off x="6705111" y="167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96838</xdr:rowOff>
    </xdr:from>
    <xdr:to>
      <xdr:col>85</xdr:col>
      <xdr:colOff>127000</xdr:colOff>
      <xdr:row>36</xdr:row>
      <xdr:rowOff>128232</xdr:rowOff>
    </xdr:to>
    <xdr:cxnSp macro="">
      <xdr:nvCxnSpPr>
        <xdr:cNvPr id="530" name="直線コネクタ 529"/>
        <xdr:cNvCxnSpPr/>
      </xdr:nvCxnSpPr>
      <xdr:spPr>
        <a:xfrm flipV="1">
          <a:off x="15481300" y="6269038"/>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128232</xdr:rowOff>
    </xdr:from>
    <xdr:to>
      <xdr:col>81</xdr:col>
      <xdr:colOff>50800</xdr:colOff>
      <xdr:row>37</xdr:row>
      <xdr:rowOff>75616</xdr:rowOff>
    </xdr:to>
    <xdr:cxnSp macro="">
      <xdr:nvCxnSpPr>
        <xdr:cNvPr id="533" name="直線コネクタ 532"/>
        <xdr:cNvCxnSpPr/>
      </xdr:nvCxnSpPr>
      <xdr:spPr>
        <a:xfrm flipV="1">
          <a:off x="14592300" y="6300432"/>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75616</xdr:rowOff>
    </xdr:from>
    <xdr:to>
      <xdr:col>76</xdr:col>
      <xdr:colOff>114300</xdr:colOff>
      <xdr:row>37</xdr:row>
      <xdr:rowOff>91789</xdr:rowOff>
    </xdr:to>
    <xdr:cxnSp macro="">
      <xdr:nvCxnSpPr>
        <xdr:cNvPr id="536" name="直線コネクタ 535"/>
        <xdr:cNvCxnSpPr/>
      </xdr:nvCxnSpPr>
      <xdr:spPr>
        <a:xfrm flipV="1">
          <a:off x="13703300" y="6419266"/>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91789</xdr:rowOff>
    </xdr:from>
    <xdr:to>
      <xdr:col>71</xdr:col>
      <xdr:colOff>177800</xdr:colOff>
      <xdr:row>37</xdr:row>
      <xdr:rowOff>109010</xdr:rowOff>
    </xdr:to>
    <xdr:cxnSp macro="">
      <xdr:nvCxnSpPr>
        <xdr:cNvPr id="539" name="直線コネクタ 538"/>
        <xdr:cNvCxnSpPr/>
      </xdr:nvCxnSpPr>
      <xdr:spPr>
        <a:xfrm flipV="1">
          <a:off x="12814300" y="643543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46038</xdr:rowOff>
    </xdr:from>
    <xdr:to>
      <xdr:col>85</xdr:col>
      <xdr:colOff>177800</xdr:colOff>
      <xdr:row>36</xdr:row>
      <xdr:rowOff>147638</xdr:rowOff>
    </xdr:to>
    <xdr:sp macro="" textlink="">
      <xdr:nvSpPr>
        <xdr:cNvPr id="549" name="楕円 548"/>
        <xdr:cNvSpPr/>
      </xdr:nvSpPr>
      <xdr:spPr>
        <a:xfrm>
          <a:off x="162687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24465</xdr:rowOff>
    </xdr:from>
    <xdr:ext cx="534377" cy="259045"/>
    <xdr:sp macro="" textlink="">
      <xdr:nvSpPr>
        <xdr:cNvPr id="550" name="消防費該当値テキスト"/>
        <xdr:cNvSpPr txBox="1"/>
      </xdr:nvSpPr>
      <xdr:spPr>
        <a:xfrm>
          <a:off x="16370300" y="6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77432</xdr:rowOff>
    </xdr:from>
    <xdr:to>
      <xdr:col>81</xdr:col>
      <xdr:colOff>101600</xdr:colOff>
      <xdr:row>37</xdr:row>
      <xdr:rowOff>7582</xdr:rowOff>
    </xdr:to>
    <xdr:sp macro="" textlink="">
      <xdr:nvSpPr>
        <xdr:cNvPr id="551" name="楕円 550"/>
        <xdr:cNvSpPr/>
      </xdr:nvSpPr>
      <xdr:spPr>
        <a:xfrm>
          <a:off x="15430500" y="62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170159</xdr:rowOff>
    </xdr:from>
    <xdr:ext cx="534377" cy="259045"/>
    <xdr:sp macro="" textlink="">
      <xdr:nvSpPr>
        <xdr:cNvPr id="552" name="テキスト ボックス 551"/>
        <xdr:cNvSpPr txBox="1"/>
      </xdr:nvSpPr>
      <xdr:spPr>
        <a:xfrm>
          <a:off x="15214111" y="63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24816</xdr:rowOff>
    </xdr:from>
    <xdr:to>
      <xdr:col>76</xdr:col>
      <xdr:colOff>165100</xdr:colOff>
      <xdr:row>37</xdr:row>
      <xdr:rowOff>126416</xdr:rowOff>
    </xdr:to>
    <xdr:sp macro="" textlink="">
      <xdr:nvSpPr>
        <xdr:cNvPr id="553" name="楕円 552"/>
        <xdr:cNvSpPr/>
      </xdr:nvSpPr>
      <xdr:spPr>
        <a:xfrm>
          <a:off x="14541500" y="63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117543</xdr:rowOff>
    </xdr:from>
    <xdr:ext cx="534377" cy="259045"/>
    <xdr:sp macro="" textlink="">
      <xdr:nvSpPr>
        <xdr:cNvPr id="554" name="テキスト ボックス 553"/>
        <xdr:cNvSpPr txBox="1"/>
      </xdr:nvSpPr>
      <xdr:spPr>
        <a:xfrm>
          <a:off x="14325111" y="64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40989</xdr:rowOff>
    </xdr:from>
    <xdr:to>
      <xdr:col>72</xdr:col>
      <xdr:colOff>38100</xdr:colOff>
      <xdr:row>37</xdr:row>
      <xdr:rowOff>142589</xdr:rowOff>
    </xdr:to>
    <xdr:sp macro="" textlink="">
      <xdr:nvSpPr>
        <xdr:cNvPr id="555" name="楕円 554"/>
        <xdr:cNvSpPr/>
      </xdr:nvSpPr>
      <xdr:spPr>
        <a:xfrm>
          <a:off x="13652500" y="63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133716</xdr:rowOff>
    </xdr:from>
    <xdr:ext cx="534377" cy="259045"/>
    <xdr:sp macro="" textlink="">
      <xdr:nvSpPr>
        <xdr:cNvPr id="556" name="テキスト ボックス 555"/>
        <xdr:cNvSpPr txBox="1"/>
      </xdr:nvSpPr>
      <xdr:spPr>
        <a:xfrm>
          <a:off x="13436111" y="64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58210</xdr:rowOff>
    </xdr:from>
    <xdr:to>
      <xdr:col>67</xdr:col>
      <xdr:colOff>101600</xdr:colOff>
      <xdr:row>37</xdr:row>
      <xdr:rowOff>159810</xdr:rowOff>
    </xdr:to>
    <xdr:sp macro="" textlink="">
      <xdr:nvSpPr>
        <xdr:cNvPr id="557" name="楕円 556"/>
        <xdr:cNvSpPr/>
      </xdr:nvSpPr>
      <xdr:spPr>
        <a:xfrm>
          <a:off x="12763500" y="64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150937</xdr:rowOff>
    </xdr:from>
    <xdr:ext cx="534377" cy="259045"/>
    <xdr:sp macro="" textlink="">
      <xdr:nvSpPr>
        <xdr:cNvPr id="558" name="テキスト ボックス 557"/>
        <xdr:cNvSpPr txBox="1"/>
      </xdr:nvSpPr>
      <xdr:spPr>
        <a:xfrm>
          <a:off x="12547111" y="64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107986</xdr:rowOff>
    </xdr:from>
    <xdr:to>
      <xdr:col>85</xdr:col>
      <xdr:colOff>127000</xdr:colOff>
      <xdr:row>56</xdr:row>
      <xdr:rowOff>109761</xdr:rowOff>
    </xdr:to>
    <xdr:cxnSp macro="">
      <xdr:nvCxnSpPr>
        <xdr:cNvPr id="587" name="直線コネクタ 586"/>
        <xdr:cNvCxnSpPr/>
      </xdr:nvCxnSpPr>
      <xdr:spPr>
        <a:xfrm>
          <a:off x="15481300" y="9709186"/>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107986</xdr:rowOff>
    </xdr:from>
    <xdr:to>
      <xdr:col>81</xdr:col>
      <xdr:colOff>50800</xdr:colOff>
      <xdr:row>56</xdr:row>
      <xdr:rowOff>156707</xdr:rowOff>
    </xdr:to>
    <xdr:cxnSp macro="">
      <xdr:nvCxnSpPr>
        <xdr:cNvPr id="590" name="直線コネクタ 589"/>
        <xdr:cNvCxnSpPr/>
      </xdr:nvCxnSpPr>
      <xdr:spPr>
        <a:xfrm flipV="1">
          <a:off x="14592300" y="9709186"/>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156707</xdr:rowOff>
    </xdr:from>
    <xdr:to>
      <xdr:col>76</xdr:col>
      <xdr:colOff>114300</xdr:colOff>
      <xdr:row>56</xdr:row>
      <xdr:rowOff>162933</xdr:rowOff>
    </xdr:to>
    <xdr:cxnSp macro="">
      <xdr:nvCxnSpPr>
        <xdr:cNvPr id="593" name="直線コネクタ 592"/>
        <xdr:cNvCxnSpPr/>
      </xdr:nvCxnSpPr>
      <xdr:spPr>
        <a:xfrm flipV="1">
          <a:off x="13703300" y="9757907"/>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162933</xdr:rowOff>
    </xdr:from>
    <xdr:to>
      <xdr:col>71</xdr:col>
      <xdr:colOff>177800</xdr:colOff>
      <xdr:row>57</xdr:row>
      <xdr:rowOff>129101</xdr:rowOff>
    </xdr:to>
    <xdr:cxnSp macro="">
      <xdr:nvCxnSpPr>
        <xdr:cNvPr id="596" name="直線コネクタ 595"/>
        <xdr:cNvCxnSpPr/>
      </xdr:nvCxnSpPr>
      <xdr:spPr>
        <a:xfrm flipV="1">
          <a:off x="12814300" y="9764133"/>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58961</xdr:rowOff>
    </xdr:from>
    <xdr:to>
      <xdr:col>85</xdr:col>
      <xdr:colOff>177800</xdr:colOff>
      <xdr:row>56</xdr:row>
      <xdr:rowOff>160561</xdr:rowOff>
    </xdr:to>
    <xdr:sp macro="" textlink="">
      <xdr:nvSpPr>
        <xdr:cNvPr id="606" name="楕円 605"/>
        <xdr:cNvSpPr/>
      </xdr:nvSpPr>
      <xdr:spPr>
        <a:xfrm>
          <a:off x="16268700" y="96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37388</xdr:rowOff>
    </xdr:from>
    <xdr:ext cx="534377" cy="259045"/>
    <xdr:sp macro="" textlink="">
      <xdr:nvSpPr>
        <xdr:cNvPr id="607" name="教育費該当値テキスト"/>
        <xdr:cNvSpPr txBox="1"/>
      </xdr:nvSpPr>
      <xdr:spPr>
        <a:xfrm>
          <a:off x="16370300" y="96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57186</xdr:rowOff>
    </xdr:from>
    <xdr:to>
      <xdr:col>81</xdr:col>
      <xdr:colOff>101600</xdr:colOff>
      <xdr:row>56</xdr:row>
      <xdr:rowOff>158786</xdr:rowOff>
    </xdr:to>
    <xdr:sp macro="" textlink="">
      <xdr:nvSpPr>
        <xdr:cNvPr id="608" name="楕円 607"/>
        <xdr:cNvSpPr/>
      </xdr:nvSpPr>
      <xdr:spPr>
        <a:xfrm>
          <a:off x="15430500" y="96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149913</xdr:rowOff>
    </xdr:from>
    <xdr:ext cx="534377" cy="259045"/>
    <xdr:sp macro="" textlink="">
      <xdr:nvSpPr>
        <xdr:cNvPr id="609" name="テキスト ボックス 608"/>
        <xdr:cNvSpPr txBox="1"/>
      </xdr:nvSpPr>
      <xdr:spPr>
        <a:xfrm>
          <a:off x="15214111" y="97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105907</xdr:rowOff>
    </xdr:from>
    <xdr:to>
      <xdr:col>76</xdr:col>
      <xdr:colOff>165100</xdr:colOff>
      <xdr:row>57</xdr:row>
      <xdr:rowOff>36057</xdr:rowOff>
    </xdr:to>
    <xdr:sp macro="" textlink="">
      <xdr:nvSpPr>
        <xdr:cNvPr id="610" name="楕円 609"/>
        <xdr:cNvSpPr/>
      </xdr:nvSpPr>
      <xdr:spPr>
        <a:xfrm>
          <a:off x="145415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27184</xdr:rowOff>
    </xdr:from>
    <xdr:ext cx="534377" cy="259045"/>
    <xdr:sp macro="" textlink="">
      <xdr:nvSpPr>
        <xdr:cNvPr id="611" name="テキスト ボックス 610"/>
        <xdr:cNvSpPr txBox="1"/>
      </xdr:nvSpPr>
      <xdr:spPr>
        <a:xfrm>
          <a:off x="14325111" y="97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112133</xdr:rowOff>
    </xdr:from>
    <xdr:to>
      <xdr:col>72</xdr:col>
      <xdr:colOff>38100</xdr:colOff>
      <xdr:row>57</xdr:row>
      <xdr:rowOff>42283</xdr:rowOff>
    </xdr:to>
    <xdr:sp macro="" textlink="">
      <xdr:nvSpPr>
        <xdr:cNvPr id="612" name="楕円 611"/>
        <xdr:cNvSpPr/>
      </xdr:nvSpPr>
      <xdr:spPr>
        <a:xfrm>
          <a:off x="13652500" y="97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33410</xdr:rowOff>
    </xdr:from>
    <xdr:ext cx="534377" cy="259045"/>
    <xdr:sp macro="" textlink="">
      <xdr:nvSpPr>
        <xdr:cNvPr id="613" name="テキスト ボックス 612"/>
        <xdr:cNvSpPr txBox="1"/>
      </xdr:nvSpPr>
      <xdr:spPr>
        <a:xfrm>
          <a:off x="13436111" y="98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78301</xdr:rowOff>
    </xdr:from>
    <xdr:to>
      <xdr:col>67</xdr:col>
      <xdr:colOff>101600</xdr:colOff>
      <xdr:row>58</xdr:row>
      <xdr:rowOff>8451</xdr:rowOff>
    </xdr:to>
    <xdr:sp macro="" textlink="">
      <xdr:nvSpPr>
        <xdr:cNvPr id="614" name="楕円 613"/>
        <xdr:cNvSpPr/>
      </xdr:nvSpPr>
      <xdr:spPr>
        <a:xfrm>
          <a:off x="12763500" y="98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171028</xdr:rowOff>
    </xdr:from>
    <xdr:ext cx="534377" cy="259045"/>
    <xdr:sp macro="" textlink="">
      <xdr:nvSpPr>
        <xdr:cNvPr id="615" name="テキスト ボックス 614"/>
        <xdr:cNvSpPr txBox="1"/>
      </xdr:nvSpPr>
      <xdr:spPr>
        <a:xfrm>
          <a:off x="12547111" y="994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61094</xdr:rowOff>
    </xdr:from>
    <xdr:to>
      <xdr:col>85</xdr:col>
      <xdr:colOff>127000</xdr:colOff>
      <xdr:row>79</xdr:row>
      <xdr:rowOff>90911</xdr:rowOff>
    </xdr:to>
    <xdr:cxnSp macro="">
      <xdr:nvCxnSpPr>
        <xdr:cNvPr id="646" name="直線コネクタ 645"/>
        <xdr:cNvCxnSpPr/>
      </xdr:nvCxnSpPr>
      <xdr:spPr>
        <a:xfrm flipV="1">
          <a:off x="15481300" y="13605644"/>
          <a:ext cx="8382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90911</xdr:rowOff>
    </xdr:from>
    <xdr:to>
      <xdr:col>81</xdr:col>
      <xdr:colOff>50800</xdr:colOff>
      <xdr:row>79</xdr:row>
      <xdr:rowOff>96838</xdr:rowOff>
    </xdr:to>
    <xdr:cxnSp macro="">
      <xdr:nvCxnSpPr>
        <xdr:cNvPr id="649" name="直線コネクタ 648"/>
        <xdr:cNvCxnSpPr/>
      </xdr:nvCxnSpPr>
      <xdr:spPr>
        <a:xfrm flipV="1">
          <a:off x="14592300" y="13635461"/>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96838</xdr:rowOff>
    </xdr:from>
    <xdr:to>
      <xdr:col>76</xdr:col>
      <xdr:colOff>114300</xdr:colOff>
      <xdr:row>79</xdr:row>
      <xdr:rowOff>98650</xdr:rowOff>
    </xdr:to>
    <xdr:cxnSp macro="">
      <xdr:nvCxnSpPr>
        <xdr:cNvPr id="652" name="直線コネクタ 651"/>
        <xdr:cNvCxnSpPr/>
      </xdr:nvCxnSpPr>
      <xdr:spPr>
        <a:xfrm flipV="1">
          <a:off x="13703300" y="13641388"/>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98568</xdr:rowOff>
    </xdr:from>
    <xdr:to>
      <xdr:col>71</xdr:col>
      <xdr:colOff>177800</xdr:colOff>
      <xdr:row>79</xdr:row>
      <xdr:rowOff>98650</xdr:rowOff>
    </xdr:to>
    <xdr:cxnSp macro="">
      <xdr:nvCxnSpPr>
        <xdr:cNvPr id="655" name="直線コネクタ 654"/>
        <xdr:cNvCxnSpPr/>
      </xdr:nvCxnSpPr>
      <xdr:spPr>
        <a:xfrm>
          <a:off x="12814300" y="1364311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10294</xdr:rowOff>
    </xdr:from>
    <xdr:to>
      <xdr:col>85</xdr:col>
      <xdr:colOff>177800</xdr:colOff>
      <xdr:row>79</xdr:row>
      <xdr:rowOff>111894</xdr:rowOff>
    </xdr:to>
    <xdr:sp macro="" textlink="">
      <xdr:nvSpPr>
        <xdr:cNvPr id="665" name="楕円 664"/>
        <xdr:cNvSpPr/>
      </xdr:nvSpPr>
      <xdr:spPr>
        <a:xfrm>
          <a:off x="16268700" y="135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96671</xdr:rowOff>
    </xdr:from>
    <xdr:ext cx="469744" cy="259045"/>
    <xdr:sp macro="" textlink="">
      <xdr:nvSpPr>
        <xdr:cNvPr id="666" name="災害復旧費該当値テキスト"/>
        <xdr:cNvSpPr txBox="1"/>
      </xdr:nvSpPr>
      <xdr:spPr>
        <a:xfrm>
          <a:off x="16370300" y="1346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40111</xdr:rowOff>
    </xdr:from>
    <xdr:to>
      <xdr:col>81</xdr:col>
      <xdr:colOff>101600</xdr:colOff>
      <xdr:row>79</xdr:row>
      <xdr:rowOff>141711</xdr:rowOff>
    </xdr:to>
    <xdr:sp macro="" textlink="">
      <xdr:nvSpPr>
        <xdr:cNvPr id="667" name="楕円 666"/>
        <xdr:cNvSpPr/>
      </xdr:nvSpPr>
      <xdr:spPr>
        <a:xfrm>
          <a:off x="15430500" y="135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132838</xdr:rowOff>
    </xdr:from>
    <xdr:ext cx="378565" cy="259045"/>
    <xdr:sp macro="" textlink="">
      <xdr:nvSpPr>
        <xdr:cNvPr id="668" name="テキスト ボックス 667"/>
        <xdr:cNvSpPr txBox="1"/>
      </xdr:nvSpPr>
      <xdr:spPr>
        <a:xfrm>
          <a:off x="15292017" y="1367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46038</xdr:rowOff>
    </xdr:from>
    <xdr:to>
      <xdr:col>76</xdr:col>
      <xdr:colOff>165100</xdr:colOff>
      <xdr:row>79</xdr:row>
      <xdr:rowOff>147638</xdr:rowOff>
    </xdr:to>
    <xdr:sp macro="" textlink="">
      <xdr:nvSpPr>
        <xdr:cNvPr id="669" name="楕円 668"/>
        <xdr:cNvSpPr/>
      </xdr:nvSpPr>
      <xdr:spPr>
        <a:xfrm>
          <a:off x="14541500" y="13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138765</xdr:rowOff>
    </xdr:from>
    <xdr:ext cx="378565" cy="259045"/>
    <xdr:sp macro="" textlink="">
      <xdr:nvSpPr>
        <xdr:cNvPr id="670" name="テキスト ボックス 669"/>
        <xdr:cNvSpPr txBox="1"/>
      </xdr:nvSpPr>
      <xdr:spPr>
        <a:xfrm>
          <a:off x="14403017" y="13683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47850</xdr:rowOff>
    </xdr:from>
    <xdr:to>
      <xdr:col>72</xdr:col>
      <xdr:colOff>38100</xdr:colOff>
      <xdr:row>79</xdr:row>
      <xdr:rowOff>149450</xdr:rowOff>
    </xdr:to>
    <xdr:sp macro="" textlink="">
      <xdr:nvSpPr>
        <xdr:cNvPr id="671" name="楕円 670"/>
        <xdr:cNvSpPr/>
      </xdr:nvSpPr>
      <xdr:spPr>
        <a:xfrm>
          <a:off x="13652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140577</xdr:rowOff>
    </xdr:from>
    <xdr:ext cx="313932" cy="259045"/>
    <xdr:sp macro="" textlink="">
      <xdr:nvSpPr>
        <xdr:cNvPr id="672" name="テキスト ボックス 671"/>
        <xdr:cNvSpPr txBox="1"/>
      </xdr:nvSpPr>
      <xdr:spPr>
        <a:xfrm>
          <a:off x="13546333" y="1368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47768</xdr:rowOff>
    </xdr:from>
    <xdr:to>
      <xdr:col>67</xdr:col>
      <xdr:colOff>101600</xdr:colOff>
      <xdr:row>79</xdr:row>
      <xdr:rowOff>149368</xdr:rowOff>
    </xdr:to>
    <xdr:sp macro="" textlink="">
      <xdr:nvSpPr>
        <xdr:cNvPr id="673" name="楕円 672"/>
        <xdr:cNvSpPr/>
      </xdr:nvSpPr>
      <xdr:spPr>
        <a:xfrm>
          <a:off x="12763500" y="13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140495</xdr:rowOff>
    </xdr:from>
    <xdr:ext cx="313932" cy="259045"/>
    <xdr:sp macro="" textlink="">
      <xdr:nvSpPr>
        <xdr:cNvPr id="674" name="テキスト ボックス 673"/>
        <xdr:cNvSpPr txBox="1"/>
      </xdr:nvSpPr>
      <xdr:spPr>
        <a:xfrm>
          <a:off x="12657333" y="13685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104107</xdr:rowOff>
    </xdr:from>
    <xdr:to>
      <xdr:col>85</xdr:col>
      <xdr:colOff>127000</xdr:colOff>
      <xdr:row>98</xdr:row>
      <xdr:rowOff>106693</xdr:rowOff>
    </xdr:to>
    <xdr:cxnSp macro="">
      <xdr:nvCxnSpPr>
        <xdr:cNvPr id="705" name="直線コネクタ 704"/>
        <xdr:cNvCxnSpPr/>
      </xdr:nvCxnSpPr>
      <xdr:spPr>
        <a:xfrm>
          <a:off x="15481300" y="16906207"/>
          <a:ext cx="8382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104107</xdr:rowOff>
    </xdr:from>
    <xdr:to>
      <xdr:col>81</xdr:col>
      <xdr:colOff>50800</xdr:colOff>
      <xdr:row>98</xdr:row>
      <xdr:rowOff>108179</xdr:rowOff>
    </xdr:to>
    <xdr:cxnSp macro="">
      <xdr:nvCxnSpPr>
        <xdr:cNvPr id="708" name="直線コネクタ 707"/>
        <xdr:cNvCxnSpPr/>
      </xdr:nvCxnSpPr>
      <xdr:spPr>
        <a:xfrm flipV="1">
          <a:off x="14592300" y="16906207"/>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108179</xdr:rowOff>
    </xdr:from>
    <xdr:to>
      <xdr:col>76</xdr:col>
      <xdr:colOff>114300</xdr:colOff>
      <xdr:row>98</xdr:row>
      <xdr:rowOff>113326</xdr:rowOff>
    </xdr:to>
    <xdr:cxnSp macro="">
      <xdr:nvCxnSpPr>
        <xdr:cNvPr id="711" name="直線コネクタ 710"/>
        <xdr:cNvCxnSpPr/>
      </xdr:nvCxnSpPr>
      <xdr:spPr>
        <a:xfrm flipV="1">
          <a:off x="13703300" y="16910279"/>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113326</xdr:rowOff>
    </xdr:from>
    <xdr:to>
      <xdr:col>71</xdr:col>
      <xdr:colOff>177800</xdr:colOff>
      <xdr:row>98</xdr:row>
      <xdr:rowOff>126569</xdr:rowOff>
    </xdr:to>
    <xdr:cxnSp macro="">
      <xdr:nvCxnSpPr>
        <xdr:cNvPr id="714" name="直線コネクタ 713"/>
        <xdr:cNvCxnSpPr/>
      </xdr:nvCxnSpPr>
      <xdr:spPr>
        <a:xfrm flipV="1">
          <a:off x="12814300" y="16915426"/>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55893</xdr:rowOff>
    </xdr:from>
    <xdr:to>
      <xdr:col>85</xdr:col>
      <xdr:colOff>177800</xdr:colOff>
      <xdr:row>98</xdr:row>
      <xdr:rowOff>157493</xdr:rowOff>
    </xdr:to>
    <xdr:sp macro="" textlink="">
      <xdr:nvSpPr>
        <xdr:cNvPr id="724" name="楕円 723"/>
        <xdr:cNvSpPr/>
      </xdr:nvSpPr>
      <xdr:spPr>
        <a:xfrm>
          <a:off x="16268700" y="168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143486</xdr:rowOff>
    </xdr:from>
    <xdr:ext cx="534377" cy="259045"/>
    <xdr:sp macro="" textlink="">
      <xdr:nvSpPr>
        <xdr:cNvPr id="725" name="公債費該当値テキスト"/>
        <xdr:cNvSpPr txBox="1"/>
      </xdr:nvSpPr>
      <xdr:spPr>
        <a:xfrm>
          <a:off x="16370300" y="167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53307</xdr:rowOff>
    </xdr:from>
    <xdr:to>
      <xdr:col>81</xdr:col>
      <xdr:colOff>101600</xdr:colOff>
      <xdr:row>98</xdr:row>
      <xdr:rowOff>154907</xdr:rowOff>
    </xdr:to>
    <xdr:sp macro="" textlink="">
      <xdr:nvSpPr>
        <xdr:cNvPr id="726" name="楕円 725"/>
        <xdr:cNvSpPr/>
      </xdr:nvSpPr>
      <xdr:spPr>
        <a:xfrm>
          <a:off x="15430500" y="1685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146034</xdr:rowOff>
    </xdr:from>
    <xdr:ext cx="534377" cy="259045"/>
    <xdr:sp macro="" textlink="">
      <xdr:nvSpPr>
        <xdr:cNvPr id="727" name="テキスト ボックス 726"/>
        <xdr:cNvSpPr txBox="1"/>
      </xdr:nvSpPr>
      <xdr:spPr>
        <a:xfrm>
          <a:off x="15214111" y="1694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57379</xdr:rowOff>
    </xdr:from>
    <xdr:to>
      <xdr:col>76</xdr:col>
      <xdr:colOff>165100</xdr:colOff>
      <xdr:row>98</xdr:row>
      <xdr:rowOff>158979</xdr:rowOff>
    </xdr:to>
    <xdr:sp macro="" textlink="">
      <xdr:nvSpPr>
        <xdr:cNvPr id="728" name="楕円 727"/>
        <xdr:cNvSpPr/>
      </xdr:nvSpPr>
      <xdr:spPr>
        <a:xfrm>
          <a:off x="14541500" y="168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150106</xdr:rowOff>
    </xdr:from>
    <xdr:ext cx="534377" cy="259045"/>
    <xdr:sp macro="" textlink="">
      <xdr:nvSpPr>
        <xdr:cNvPr id="729" name="テキスト ボックス 728"/>
        <xdr:cNvSpPr txBox="1"/>
      </xdr:nvSpPr>
      <xdr:spPr>
        <a:xfrm>
          <a:off x="14325111" y="169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62526</xdr:rowOff>
    </xdr:from>
    <xdr:to>
      <xdr:col>72</xdr:col>
      <xdr:colOff>38100</xdr:colOff>
      <xdr:row>98</xdr:row>
      <xdr:rowOff>164126</xdr:rowOff>
    </xdr:to>
    <xdr:sp macro="" textlink="">
      <xdr:nvSpPr>
        <xdr:cNvPr id="730" name="楕円 729"/>
        <xdr:cNvSpPr/>
      </xdr:nvSpPr>
      <xdr:spPr>
        <a:xfrm>
          <a:off x="13652500" y="1686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155253</xdr:rowOff>
    </xdr:from>
    <xdr:ext cx="534377" cy="259045"/>
    <xdr:sp macro="" textlink="">
      <xdr:nvSpPr>
        <xdr:cNvPr id="731" name="テキスト ボックス 730"/>
        <xdr:cNvSpPr txBox="1"/>
      </xdr:nvSpPr>
      <xdr:spPr>
        <a:xfrm>
          <a:off x="13436111" y="1695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75769</xdr:rowOff>
    </xdr:from>
    <xdr:to>
      <xdr:col>67</xdr:col>
      <xdr:colOff>101600</xdr:colOff>
      <xdr:row>99</xdr:row>
      <xdr:rowOff>5919</xdr:rowOff>
    </xdr:to>
    <xdr:sp macro="" textlink="">
      <xdr:nvSpPr>
        <xdr:cNvPr id="732" name="楕円 731"/>
        <xdr:cNvSpPr/>
      </xdr:nvSpPr>
      <xdr:spPr>
        <a:xfrm>
          <a:off x="12763500" y="168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168496</xdr:rowOff>
    </xdr:from>
    <xdr:ext cx="534377" cy="259045"/>
    <xdr:sp macro="" textlink="">
      <xdr:nvSpPr>
        <xdr:cNvPr id="733" name="テキスト ボックス 732"/>
        <xdr:cNvSpPr txBox="1"/>
      </xdr:nvSpPr>
      <xdr:spPr>
        <a:xfrm>
          <a:off x="12547111" y="169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月から議員定数が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名減となったため、住民一人当たりの費用も減となった。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総務費は、公共施設整備基金積立金の減により、前年度から住民一人当たり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民生費は、再編保育園の建設費の減により、前年度から住民一人当たり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商工費は、プレミアム商品券の発行や企業立地助成金などの増により、前年度から住民一人当たり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円増額となった</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　土木費は、橋梁拡幅整備事業費や定住促進住宅改修事業費などの増より、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円増額となった。</a:t>
          </a:r>
        </a:p>
        <a:p>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　教育費は、老朽化した地域体育館の建設、学校給食費の公会計化、圃場整備事業に係る埋蔵文化財発掘調査費が増となる一方、小学校大規模改修や公民館整備、小中学校施設整備基金積立金などの減により、前年度から住民一人当たり</a:t>
          </a:r>
          <a:r>
            <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円減額となった。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令和元年度は、歳入では、法人市民税の大幅な減等が影響し、減収補てん債を</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億円発行しなければならない厳しい状況となった。歳出は、基金積立金の減や普通建設事業等の減により抑制が図られたが、実質収支は前年度と比較し</a:t>
          </a:r>
          <a:r>
            <a:rPr kumimoji="1" lang="en-US" altLang="ja-JP" sz="1400">
              <a:solidFill>
                <a:sysClr val="windowText" lastClr="000000"/>
              </a:solidFill>
              <a:latin typeface="ＭＳ ゴシック" pitchFamily="49" charset="-128"/>
              <a:ea typeface="ＭＳ ゴシック" pitchFamily="49" charset="-128"/>
            </a:rPr>
            <a:t>0.87</a:t>
          </a:r>
          <a:r>
            <a:rPr kumimoji="1" lang="ja-JP" altLang="en-US" sz="1400">
              <a:solidFill>
                <a:sysClr val="windowText" lastClr="000000"/>
              </a:solidFill>
              <a:latin typeface="ＭＳ ゴシック" pitchFamily="49" charset="-128"/>
              <a:ea typeface="ＭＳ ゴシック" pitchFamily="49" charset="-128"/>
            </a:rPr>
            <a:t>ポイント減、実質単年度収支は</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ポイント増となったが、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年連続の赤字となった。</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連結実質赤字比率に係る黒字額は前年度より減少している。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ける収納強化に伴う介護保険料収入の増加や、国民健康保険韮崎市立病院事業会計の経営改善に伴う医業収益の増加などもあったが、一般会計や国民健康保険特別会計の比率が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特に、国民健康保険特別会計は、加入世帯数、被保険者数ともに減少傾向である一方、保険給付費は増加しており、財政調整基金の繰入を行った。</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今後も各事業会計において更なる収入確保を図り、歳出抑制に努めていく必要がある。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14747904</v>
      </c>
      <c r="BO4" s="431"/>
      <c r="BP4" s="431"/>
      <c r="BQ4" s="431"/>
      <c r="BR4" s="431"/>
      <c r="BS4" s="431"/>
      <c r="BT4" s="431"/>
      <c r="BU4" s="432"/>
      <c r="BV4" s="430">
        <v>15728098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3.1</v>
      </c>
      <c r="CU4" s="437"/>
      <c r="CV4" s="437"/>
      <c r="CW4" s="437"/>
      <c r="CX4" s="437"/>
      <c r="CY4" s="437"/>
      <c r="CZ4" s="437"/>
      <c r="DA4" s="438"/>
      <c r="DB4" s="436">
        <v>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14329262</v>
      </c>
      <c r="BO5" s="468"/>
      <c r="BP5" s="468"/>
      <c r="BQ5" s="468"/>
      <c r="BR5" s="468"/>
      <c r="BS5" s="468"/>
      <c r="BT5" s="468"/>
      <c r="BU5" s="469"/>
      <c r="BV5" s="467">
        <v>15296206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89.8</v>
      </c>
      <c r="CU5" s="465"/>
      <c r="CV5" s="465"/>
      <c r="CW5" s="465"/>
      <c r="CX5" s="465"/>
      <c r="CY5" s="465"/>
      <c r="CZ5" s="465"/>
      <c r="DA5" s="466"/>
      <c r="DB5" s="464">
        <v>84.2</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418642</v>
      </c>
      <c r="BO6" s="468"/>
      <c r="BP6" s="468"/>
      <c r="BQ6" s="468"/>
      <c r="BR6" s="468"/>
      <c r="BS6" s="468"/>
      <c r="BT6" s="468"/>
      <c r="BU6" s="469"/>
      <c r="BV6" s="467">
        <v>431892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105.5</v>
      </c>
      <c r="CU6" s="505"/>
      <c r="CV6" s="505"/>
      <c r="CW6" s="505"/>
      <c r="CX6" s="505"/>
      <c r="CY6" s="505"/>
      <c r="CZ6" s="505"/>
      <c r="DA6" s="506"/>
      <c r="DB6" s="504">
        <v>88.2</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142798</v>
      </c>
      <c r="BO7" s="468"/>
      <c r="BP7" s="468"/>
      <c r="BQ7" s="468"/>
      <c r="BR7" s="468"/>
      <c r="BS7" s="468"/>
      <c r="BT7" s="468"/>
      <c r="BU7" s="469"/>
      <c r="BV7" s="467">
        <v>93409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8770724</v>
      </c>
      <c r="CU7" s="468"/>
      <c r="CV7" s="468"/>
      <c r="CW7" s="468"/>
      <c r="CX7" s="468"/>
      <c r="CY7" s="468"/>
      <c r="CZ7" s="468"/>
      <c r="DA7" s="469"/>
      <c r="DB7" s="467">
        <v>8412262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275844</v>
      </c>
      <c r="BO8" s="468"/>
      <c r="BP8" s="468"/>
      <c r="BQ8" s="468"/>
      <c r="BR8" s="468"/>
      <c r="BS8" s="468"/>
      <c r="BT8" s="468"/>
      <c r="BU8" s="469"/>
      <c r="BV8" s="467">
        <v>338483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0.74</v>
      </c>
      <c r="CU8" s="508"/>
      <c r="CV8" s="508"/>
      <c r="CW8" s="508"/>
      <c r="CX8" s="508"/>
      <c r="CY8" s="508"/>
      <c r="CZ8" s="508"/>
      <c r="DA8" s="509"/>
      <c r="DB8" s="507">
        <v>0.67</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30680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-62639</v>
      </c>
      <c r="BO9" s="468"/>
      <c r="BP9" s="468"/>
      <c r="BQ9" s="468"/>
      <c r="BR9" s="468"/>
      <c r="BS9" s="468"/>
      <c r="BT9" s="468"/>
      <c r="BU9" s="469"/>
      <c r="BV9" s="467">
        <v>-9688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v>
      </c>
      <c r="CU9" s="465"/>
      <c r="CV9" s="465"/>
      <c r="CW9" s="465"/>
      <c r="CX9" s="465"/>
      <c r="CY9" s="465"/>
      <c r="CZ9" s="465"/>
      <c r="DA9" s="466"/>
      <c r="DB9" s="464">
        <v>13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32477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101</v>
      </c>
      <c r="AV10" s="500"/>
      <c r="AW10" s="500"/>
      <c r="AX10" s="500"/>
      <c r="AY10" s="501" t="s">
        <v>119</v>
      </c>
      <c r="AZ10" s="502"/>
      <c r="BA10" s="502"/>
      <c r="BB10" s="502"/>
      <c r="BC10" s="502"/>
      <c r="BD10" s="502"/>
      <c r="BE10" s="502"/>
      <c r="BF10" s="502"/>
      <c r="BG10" s="502"/>
      <c r="BH10" s="502"/>
      <c r="BI10" s="502"/>
      <c r="BJ10" s="502"/>
      <c r="BK10" s="502"/>
      <c r="BL10" s="502"/>
      <c r="BM10" s="503"/>
      <c r="BN10" s="467">
        <v>328390</v>
      </c>
      <c r="BO10" s="468"/>
      <c r="BP10" s="468"/>
      <c r="BQ10" s="468"/>
      <c r="BR10" s="468"/>
      <c r="BS10" s="468"/>
      <c r="BT10" s="468"/>
      <c r="BU10" s="469"/>
      <c r="BV10" s="467">
        <v>278362</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29334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319509</v>
      </c>
      <c r="BO12" s="468"/>
      <c r="BP12" s="468"/>
      <c r="BQ12" s="468"/>
      <c r="BR12" s="468"/>
      <c r="BS12" s="468"/>
      <c r="BT12" s="468"/>
      <c r="BU12" s="469"/>
      <c r="BV12" s="467">
        <v>429562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28806</v>
      </c>
      <c r="S13" s="552"/>
      <c r="T13" s="552"/>
      <c r="U13" s="552"/>
      <c r="V13" s="553"/>
      <c r="W13" s="483" t="s">
        <v>138</v>
      </c>
      <c r="X13" s="484"/>
      <c r="Y13" s="484"/>
      <c r="Z13" s="484"/>
      <c r="AA13" s="484"/>
      <c r="AB13" s="474"/>
      <c r="AC13" s="518">
        <v>1533</v>
      </c>
      <c r="AD13" s="519"/>
      <c r="AE13" s="519"/>
      <c r="AF13" s="519"/>
      <c r="AG13" s="561"/>
      <c r="AH13" s="518">
        <v>1447</v>
      </c>
      <c r="AI13" s="519"/>
      <c r="AJ13" s="519"/>
      <c r="AK13" s="519"/>
      <c r="AL13" s="520"/>
      <c r="AM13" s="496" t="s">
        <v>139</v>
      </c>
      <c r="AN13" s="497"/>
      <c r="AO13" s="497"/>
      <c r="AP13" s="497"/>
      <c r="AQ13" s="497"/>
      <c r="AR13" s="497"/>
      <c r="AS13" s="497"/>
      <c r="AT13" s="498"/>
      <c r="AU13" s="499" t="s">
        <v>134</v>
      </c>
      <c r="AV13" s="500"/>
      <c r="AW13" s="500"/>
      <c r="AX13" s="500"/>
      <c r="AY13" s="501" t="s">
        <v>140</v>
      </c>
      <c r="AZ13" s="502"/>
      <c r="BA13" s="502"/>
      <c r="BB13" s="502"/>
      <c r="BC13" s="502"/>
      <c r="BD13" s="502"/>
      <c r="BE13" s="502"/>
      <c r="BF13" s="502"/>
      <c r="BG13" s="502"/>
      <c r="BH13" s="502"/>
      <c r="BI13" s="502"/>
      <c r="BJ13" s="502"/>
      <c r="BK13" s="502"/>
      <c r="BL13" s="502"/>
      <c r="BM13" s="503"/>
      <c r="BN13" s="467">
        <v>-53758</v>
      </c>
      <c r="BO13" s="468"/>
      <c r="BP13" s="468"/>
      <c r="BQ13" s="468"/>
      <c r="BR13" s="468"/>
      <c r="BS13" s="468"/>
      <c r="BT13" s="468"/>
      <c r="BU13" s="469"/>
      <c r="BV13" s="467">
        <v>-160888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9.4</v>
      </c>
      <c r="CU13" s="465"/>
      <c r="CV13" s="465"/>
      <c r="CW13" s="465"/>
      <c r="CX13" s="465"/>
      <c r="CY13" s="465"/>
      <c r="CZ13" s="465"/>
      <c r="DA13" s="466"/>
      <c r="DB13" s="464">
        <v>9.8000000000000007</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142</v>
      </c>
      <c r="M14" s="549"/>
      <c r="N14" s="549"/>
      <c r="O14" s="549"/>
      <c r="P14" s="549"/>
      <c r="Q14" s="550"/>
      <c r="R14" s="551">
        <v>29751</v>
      </c>
      <c r="S14" s="552"/>
      <c r="T14" s="552"/>
      <c r="U14" s="552"/>
      <c r="V14" s="553"/>
      <c r="W14" s="457"/>
      <c r="X14" s="458"/>
      <c r="Y14" s="458"/>
      <c r="Z14" s="458"/>
      <c r="AA14" s="458"/>
      <c r="AB14" s="447"/>
      <c r="AC14" s="554">
        <v>10.5</v>
      </c>
      <c r="AD14" s="555"/>
      <c r="AE14" s="555"/>
      <c r="AF14" s="555"/>
      <c r="AG14" s="556"/>
      <c r="AH14" s="554">
        <v>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76.3</v>
      </c>
      <c r="CU14" s="566"/>
      <c r="CV14" s="566"/>
      <c r="CW14" s="566"/>
      <c r="CX14" s="566"/>
      <c r="CY14" s="566"/>
      <c r="CZ14" s="566"/>
      <c r="DA14" s="567"/>
      <c r="DB14" s="565">
        <v>70.7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144</v>
      </c>
      <c r="N15" s="559"/>
      <c r="O15" s="559"/>
      <c r="P15" s="559"/>
      <c r="Q15" s="560"/>
      <c r="R15" s="551">
        <v>29234</v>
      </c>
      <c r="S15" s="552"/>
      <c r="T15" s="552"/>
      <c r="U15" s="552"/>
      <c r="V15" s="553"/>
      <c r="W15" s="483" t="s">
        <v>145</v>
      </c>
      <c r="X15" s="484"/>
      <c r="Y15" s="484"/>
      <c r="Z15" s="484"/>
      <c r="AA15" s="484"/>
      <c r="AB15" s="474"/>
      <c r="AC15" s="518">
        <v>4775</v>
      </c>
      <c r="AD15" s="519"/>
      <c r="AE15" s="519"/>
      <c r="AF15" s="519"/>
      <c r="AG15" s="561"/>
      <c r="AH15" s="518">
        <v>5398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5716828</v>
      </c>
      <c r="BO15" s="431"/>
      <c r="BP15" s="431"/>
      <c r="BQ15" s="431"/>
      <c r="BR15" s="431"/>
      <c r="BS15" s="431"/>
      <c r="BT15" s="431"/>
      <c r="BU15" s="432"/>
      <c r="BV15" s="430">
        <v>4775822</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32.799999999999997</v>
      </c>
      <c r="AD16" s="555"/>
      <c r="AE16" s="555"/>
      <c r="AF16" s="555"/>
      <c r="AG16" s="556"/>
      <c r="AH16" s="554">
        <v>35.799999999999997</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6844659</v>
      </c>
      <c r="BO16" s="468"/>
      <c r="BP16" s="468"/>
      <c r="BQ16" s="468"/>
      <c r="BR16" s="468"/>
      <c r="BS16" s="468"/>
      <c r="BT16" s="468"/>
      <c r="BU16" s="469"/>
      <c r="BV16" s="467">
        <v>6612059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8238</v>
      </c>
      <c r="AD17" s="519"/>
      <c r="AE17" s="519"/>
      <c r="AF17" s="519"/>
      <c r="AG17" s="561"/>
      <c r="AH17" s="518">
        <v>8251</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7416237</v>
      </c>
      <c r="BO17" s="468"/>
      <c r="BP17" s="468"/>
      <c r="BQ17" s="468"/>
      <c r="BR17" s="468"/>
      <c r="BS17" s="468"/>
      <c r="BT17" s="468"/>
      <c r="BU17" s="469"/>
      <c r="BV17" s="467">
        <v>6150421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155</v>
      </c>
      <c r="C18" s="510"/>
      <c r="D18" s="510"/>
      <c r="E18" s="582"/>
      <c r="F18" s="582"/>
      <c r="G18" s="582"/>
      <c r="H18" s="582"/>
      <c r="I18" s="582"/>
      <c r="J18" s="582"/>
      <c r="K18" s="582"/>
      <c r="L18" s="583">
        <v>143.69</v>
      </c>
      <c r="M18" s="583"/>
      <c r="N18" s="583"/>
      <c r="O18" s="583"/>
      <c r="P18" s="583"/>
      <c r="Q18" s="583"/>
      <c r="R18" s="584"/>
      <c r="S18" s="584"/>
      <c r="T18" s="584"/>
      <c r="U18" s="584"/>
      <c r="V18" s="585"/>
      <c r="W18" s="485"/>
      <c r="X18" s="486"/>
      <c r="Y18" s="486"/>
      <c r="Z18" s="486"/>
      <c r="AA18" s="486"/>
      <c r="AB18" s="477"/>
      <c r="AC18" s="586">
        <v>56.6</v>
      </c>
      <c r="AD18" s="587"/>
      <c r="AE18" s="587"/>
      <c r="AF18" s="587"/>
      <c r="AG18" s="588"/>
      <c r="AH18" s="586">
        <v>54.7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7423494</v>
      </c>
      <c r="BO18" s="468"/>
      <c r="BP18" s="468"/>
      <c r="BQ18" s="468"/>
      <c r="BR18" s="468"/>
      <c r="BS18" s="468"/>
      <c r="BT18" s="468"/>
      <c r="BU18" s="469"/>
      <c r="BV18" s="467">
        <v>7824381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157</v>
      </c>
      <c r="C19" s="510"/>
      <c r="D19" s="510"/>
      <c r="E19" s="582"/>
      <c r="F19" s="582"/>
      <c r="G19" s="582"/>
      <c r="H19" s="582"/>
      <c r="I19" s="582"/>
      <c r="J19" s="582"/>
      <c r="K19" s="582"/>
      <c r="L19" s="590">
        <v>214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10144855</v>
      </c>
      <c r="BO19" s="468"/>
      <c r="BP19" s="468"/>
      <c r="BQ19" s="468"/>
      <c r="BR19" s="468"/>
      <c r="BS19" s="468"/>
      <c r="BT19" s="468"/>
      <c r="BU19" s="469"/>
      <c r="BV19" s="467">
        <v>11180139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159</v>
      </c>
      <c r="C20" s="510"/>
      <c r="D20" s="510"/>
      <c r="E20" s="582"/>
      <c r="F20" s="582"/>
      <c r="G20" s="582"/>
      <c r="H20" s="582"/>
      <c r="I20" s="582"/>
      <c r="J20" s="582"/>
      <c r="K20" s="582"/>
      <c r="L20" s="590">
        <v>11673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19638272</v>
      </c>
      <c r="BO23" s="468"/>
      <c r="BP23" s="468"/>
      <c r="BQ23" s="468"/>
      <c r="BR23" s="468"/>
      <c r="BS23" s="468"/>
      <c r="BT23" s="468"/>
      <c r="BU23" s="469"/>
      <c r="BV23" s="467">
        <v>18760515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168</v>
      </c>
      <c r="F24" s="497"/>
      <c r="G24" s="497"/>
      <c r="H24" s="497"/>
      <c r="I24" s="497"/>
      <c r="J24" s="497"/>
      <c r="K24" s="498"/>
      <c r="L24" s="518">
        <v>1</v>
      </c>
      <c r="M24" s="519"/>
      <c r="N24" s="519"/>
      <c r="O24" s="519"/>
      <c r="P24" s="561"/>
      <c r="Q24" s="518">
        <v>7620</v>
      </c>
      <c r="R24" s="519"/>
      <c r="S24" s="519"/>
      <c r="T24" s="519"/>
      <c r="U24" s="519"/>
      <c r="V24" s="561"/>
      <c r="W24" s="620"/>
      <c r="X24" s="608"/>
      <c r="Y24" s="609"/>
      <c r="Z24" s="517" t="s">
        <v>169</v>
      </c>
      <c r="AA24" s="497"/>
      <c r="AB24" s="497"/>
      <c r="AC24" s="497"/>
      <c r="AD24" s="497"/>
      <c r="AE24" s="497"/>
      <c r="AF24" s="497"/>
      <c r="AG24" s="498"/>
      <c r="AH24" s="518">
        <v>207</v>
      </c>
      <c r="AI24" s="519"/>
      <c r="AJ24" s="519"/>
      <c r="AK24" s="519"/>
      <c r="AL24" s="561"/>
      <c r="AM24" s="518">
        <v>627831</v>
      </c>
      <c r="AN24" s="519"/>
      <c r="AO24" s="519"/>
      <c r="AP24" s="519"/>
      <c r="AQ24" s="519"/>
      <c r="AR24" s="561"/>
      <c r="AS24" s="518">
        <v>3033</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14722417</v>
      </c>
      <c r="BO24" s="468"/>
      <c r="BP24" s="468"/>
      <c r="BQ24" s="468"/>
      <c r="BR24" s="468"/>
      <c r="BS24" s="468"/>
      <c r="BT24" s="468"/>
      <c r="BU24" s="469"/>
      <c r="BV24" s="467">
        <v>14841915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171</v>
      </c>
      <c r="F25" s="497"/>
      <c r="G25" s="497"/>
      <c r="H25" s="497"/>
      <c r="I25" s="497"/>
      <c r="J25" s="497"/>
      <c r="K25" s="498"/>
      <c r="L25" s="518">
        <v>1</v>
      </c>
      <c r="M25" s="519"/>
      <c r="N25" s="519"/>
      <c r="O25" s="519"/>
      <c r="P25" s="561"/>
      <c r="Q25" s="518">
        <v>6300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128</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796252</v>
      </c>
      <c r="BO25" s="431"/>
      <c r="BP25" s="431"/>
      <c r="BQ25" s="431"/>
      <c r="BR25" s="431"/>
      <c r="BS25" s="431"/>
      <c r="BT25" s="431"/>
      <c r="BU25" s="432"/>
      <c r="BV25" s="430">
        <v>1451443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5730</v>
      </c>
      <c r="R26" s="519"/>
      <c r="S26" s="519"/>
      <c r="T26" s="519"/>
      <c r="U26" s="519"/>
      <c r="V26" s="561"/>
      <c r="W26" s="620"/>
      <c r="X26" s="608"/>
      <c r="Y26" s="609"/>
      <c r="Z26" s="517" t="s">
        <v>176</v>
      </c>
      <c r="AA26" s="630"/>
      <c r="AB26" s="630"/>
      <c r="AC26" s="630"/>
      <c r="AD26" s="630"/>
      <c r="AE26" s="630"/>
      <c r="AF26" s="630"/>
      <c r="AG26" s="631"/>
      <c r="AH26" s="518">
        <v>6</v>
      </c>
      <c r="AI26" s="519"/>
      <c r="AJ26" s="519"/>
      <c r="AK26" s="519"/>
      <c r="AL26" s="561"/>
      <c r="AM26" s="518">
        <v>18384</v>
      </c>
      <c r="AN26" s="519"/>
      <c r="AO26" s="519"/>
      <c r="AP26" s="519"/>
      <c r="AQ26" s="519"/>
      <c r="AR26" s="561"/>
      <c r="AS26" s="518">
        <v>3064</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178</v>
      </c>
      <c r="F27" s="497"/>
      <c r="G27" s="497"/>
      <c r="H27" s="497"/>
      <c r="I27" s="497"/>
      <c r="J27" s="497"/>
      <c r="K27" s="498"/>
      <c r="L27" s="518">
        <v>1</v>
      </c>
      <c r="M27" s="519"/>
      <c r="N27" s="519"/>
      <c r="O27" s="519"/>
      <c r="P27" s="561"/>
      <c r="Q27" s="518">
        <v>3690</v>
      </c>
      <c r="R27" s="519"/>
      <c r="S27" s="519"/>
      <c r="T27" s="519"/>
      <c r="U27" s="519"/>
      <c r="V27" s="561"/>
      <c r="W27" s="620"/>
      <c r="X27" s="608"/>
      <c r="Y27" s="609"/>
      <c r="Z27" s="517" t="s">
        <v>179</v>
      </c>
      <c r="AA27" s="497"/>
      <c r="AB27" s="497"/>
      <c r="AC27" s="497"/>
      <c r="AD27" s="497"/>
      <c r="AE27" s="497"/>
      <c r="AF27" s="497"/>
      <c r="AG27" s="498"/>
      <c r="AH27" s="518" t="s">
        <v>173</v>
      </c>
      <c r="AI27" s="519"/>
      <c r="AJ27" s="519"/>
      <c r="AK27" s="519"/>
      <c r="AL27" s="561"/>
      <c r="AM27" s="518" t="s">
        <v>128</v>
      </c>
      <c r="AN27" s="519"/>
      <c r="AO27" s="519"/>
      <c r="AP27" s="519"/>
      <c r="AQ27" s="519"/>
      <c r="AR27" s="561"/>
      <c r="AS27" s="518" t="s">
        <v>173</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127</v>
      </c>
      <c r="BO27" s="644"/>
      <c r="BP27" s="644"/>
      <c r="BQ27" s="644"/>
      <c r="BR27" s="644"/>
      <c r="BS27" s="644"/>
      <c r="BT27" s="644"/>
      <c r="BU27" s="645"/>
      <c r="BV27" s="643" t="s">
        <v>128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181</v>
      </c>
      <c r="F28" s="497"/>
      <c r="G28" s="497"/>
      <c r="H28" s="497"/>
      <c r="I28" s="497"/>
      <c r="J28" s="497"/>
      <c r="K28" s="498"/>
      <c r="L28" s="518">
        <v>1</v>
      </c>
      <c r="M28" s="519"/>
      <c r="N28" s="519"/>
      <c r="O28" s="519"/>
      <c r="P28" s="561"/>
      <c r="Q28" s="518">
        <v>3450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128</v>
      </c>
      <c r="AN28" s="519"/>
      <c r="AO28" s="519"/>
      <c r="AP28" s="519"/>
      <c r="AQ28" s="519"/>
      <c r="AR28" s="561"/>
      <c r="AS28" s="518" t="s">
        <v>173</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2087206</v>
      </c>
      <c r="BO28" s="431"/>
      <c r="BP28" s="431"/>
      <c r="BQ28" s="431"/>
      <c r="BR28" s="431"/>
      <c r="BS28" s="431"/>
      <c r="BT28" s="431"/>
      <c r="BU28" s="432"/>
      <c r="BV28" s="430">
        <v>2078325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184</v>
      </c>
      <c r="F29" s="497"/>
      <c r="G29" s="497"/>
      <c r="H29" s="497"/>
      <c r="I29" s="497"/>
      <c r="J29" s="497"/>
      <c r="K29" s="498"/>
      <c r="L29" s="518">
        <v>14</v>
      </c>
      <c r="M29" s="519"/>
      <c r="N29" s="519"/>
      <c r="O29" s="519"/>
      <c r="P29" s="561"/>
      <c r="Q29" s="518">
        <v>3360</v>
      </c>
      <c r="R29" s="519"/>
      <c r="S29" s="519"/>
      <c r="T29" s="519"/>
      <c r="U29" s="519"/>
      <c r="V29" s="561"/>
      <c r="W29" s="621"/>
      <c r="X29" s="622"/>
      <c r="Y29" s="623"/>
      <c r="Z29" s="517" t="s">
        <v>185</v>
      </c>
      <c r="AA29" s="497"/>
      <c r="AB29" s="497"/>
      <c r="AC29" s="497"/>
      <c r="AD29" s="497"/>
      <c r="AE29" s="497"/>
      <c r="AF29" s="497"/>
      <c r="AG29" s="498"/>
      <c r="AH29" s="518">
        <v>207</v>
      </c>
      <c r="AI29" s="519"/>
      <c r="AJ29" s="519"/>
      <c r="AK29" s="519"/>
      <c r="AL29" s="561"/>
      <c r="AM29" s="518">
        <v>627831</v>
      </c>
      <c r="AN29" s="519"/>
      <c r="AO29" s="519"/>
      <c r="AP29" s="519"/>
      <c r="AQ29" s="519"/>
      <c r="AR29" s="561"/>
      <c r="AS29" s="518">
        <v>3033</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404963</v>
      </c>
      <c r="BO29" s="468"/>
      <c r="BP29" s="468"/>
      <c r="BQ29" s="468"/>
      <c r="BR29" s="468"/>
      <c r="BS29" s="468"/>
      <c r="BT29" s="468"/>
      <c r="BU29" s="469"/>
      <c r="BV29" s="467">
        <v>402449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2619712</v>
      </c>
      <c r="BO30" s="644"/>
      <c r="BP30" s="644"/>
      <c r="BQ30" s="644"/>
      <c r="BR30" s="644"/>
      <c r="BS30" s="644"/>
      <c r="BT30" s="644"/>
      <c r="BU30" s="645"/>
      <c r="BV30" s="643">
        <v>2904819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195</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峡北地域広域水道企業団</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韮崎市土地開発公社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国民健康保険韮崎市立病院事業会計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IF('各会計、関係団体の財政状況及び健全化判断比率'!B35="","",'各会計、関係団体の財政状況及び健全化判断比率'!B35)</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峡北広域行政事務組合　一般会計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武田の里文化振興協会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峡北広域行政事務組合　常備消防特別会計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峡北広域行政事務組合　ごみ処理特別会計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峡北広域行政事務組合　し尿処理特別会計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後期高齢者医療広域連合　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後期高齢者医療広域連合　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御勅使川入旧三十六ヶ村入会山恩賜林県有財産保護財産区</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山梨県市町村総合事務組合　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山梨県市町村総合事務組合　電子化事業及び会館管理・研修事業特別会計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ZIszKLZZgdSozo35hTXdYzwFjBDIOOG0tRH0SAKzquei4rlAVOmyViIoVV2DJBWu78+eec5b81JNKBZX4YIVZg==" saltValue="6B5ZZoM83LrAnsHT012c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8" t="s">
        <v>563</v>
      </c>
      <c r="D34" s="1248"/>
      <c r="E34" s="1249"/>
      <c r="F34" s="32">
        <v>11.1</v>
      </c>
      <c r="G34" s="33">
        <v>8.83</v>
      </c>
      <c r="H34" s="33">
        <v>8.77</v>
      </c>
      <c r="I34" s="33">
        <v>10.8</v>
      </c>
      <c r="J34" s="34">
        <v>11.1</v>
      </c>
      <c r="K34" s="22"/>
      <c r="L34" s="22"/>
      <c r="M34" s="22"/>
      <c r="N34" s="22"/>
      <c r="O34" s="22"/>
      <c r="P34" s="22"/>
    </row>
    <row r="35" spans="1:16" ht="39" customHeight="1" x14ac:dyDescent="0.2">
      <c r="A35" s="22"/>
      <c r="B35" s="35"/>
      <c r="C35" s="1242" t="s">
        <v>564</v>
      </c>
      <c r="D35" s="1243"/>
      <c r="E35" s="1244"/>
      <c r="F35" s="36">
        <v>4.54</v>
      </c>
      <c r="G35" s="37">
        <v>4.41</v>
      </c>
      <c r="H35" s="37">
        <v>4.88</v>
      </c>
      <c r="I35" s="37">
        <v>4.9400000000000004</v>
      </c>
      <c r="J35" s="38">
        <v>4.93</v>
      </c>
      <c r="K35" s="22"/>
      <c r="L35" s="22"/>
      <c r="M35" s="22"/>
      <c r="N35" s="22"/>
      <c r="O35" s="22"/>
      <c r="P35" s="22"/>
    </row>
    <row r="36" spans="1:16" ht="39" customHeight="1" x14ac:dyDescent="0.2">
      <c r="A36" s="22"/>
      <c r="B36" s="35"/>
      <c r="C36" s="1242" t="s">
        <v>565</v>
      </c>
      <c r="D36" s="1243"/>
      <c r="E36" s="1244"/>
      <c r="F36" s="36">
        <v>3.86</v>
      </c>
      <c r="G36" s="37">
        <v>5.24</v>
      </c>
      <c r="H36" s="37">
        <v>4.24</v>
      </c>
      <c r="I36" s="37">
        <v>4.0199999999999996</v>
      </c>
      <c r="J36" s="38">
        <v>3.14</v>
      </c>
      <c r="K36" s="22"/>
      <c r="L36" s="22"/>
      <c r="M36" s="22"/>
      <c r="N36" s="22"/>
      <c r="O36" s="22"/>
      <c r="P36" s="22"/>
    </row>
    <row r="37" spans="1:16" ht="39" customHeight="1" x14ac:dyDescent="0.2">
      <c r="A37" s="22"/>
      <c r="B37" s="35"/>
      <c r="C37" s="1242" t="s">
        <v>566</v>
      </c>
      <c r="D37" s="1243"/>
      <c r="E37" s="1244"/>
      <c r="F37" s="36">
        <v>1.19</v>
      </c>
      <c r="G37" s="37">
        <v>1.29</v>
      </c>
      <c r="H37" s="37">
        <v>0.84</v>
      </c>
      <c r="I37" s="37">
        <v>0.7</v>
      </c>
      <c r="J37" s="38">
        <v>1.1299999999999999</v>
      </c>
      <c r="K37" s="22"/>
      <c r="L37" s="22"/>
      <c r="M37" s="22"/>
      <c r="N37" s="22"/>
      <c r="O37" s="22"/>
      <c r="P37" s="22"/>
    </row>
    <row r="38" spans="1:16" ht="39" customHeight="1" x14ac:dyDescent="0.2">
      <c r="A38" s="22"/>
      <c r="B38" s="35"/>
      <c r="C38" s="1242" t="s">
        <v>567</v>
      </c>
      <c r="D38" s="1243"/>
      <c r="E38" s="1244"/>
      <c r="F38" s="36">
        <v>0</v>
      </c>
      <c r="G38" s="37">
        <v>0</v>
      </c>
      <c r="H38" s="37">
        <v>0</v>
      </c>
      <c r="I38" s="37">
        <v>0</v>
      </c>
      <c r="J38" s="38">
        <v>0</v>
      </c>
      <c r="K38" s="22"/>
      <c r="L38" s="22"/>
      <c r="M38" s="22"/>
      <c r="N38" s="22"/>
      <c r="O38" s="22"/>
      <c r="P38" s="22"/>
    </row>
    <row r="39" spans="1:16" ht="39" customHeight="1" x14ac:dyDescent="0.2">
      <c r="A39" s="22"/>
      <c r="B39" s="35"/>
      <c r="C39" s="1242" t="s">
        <v>568</v>
      </c>
      <c r="D39" s="1243"/>
      <c r="E39" s="1244"/>
      <c r="F39" s="36">
        <v>2.4</v>
      </c>
      <c r="G39" s="37">
        <v>2.78</v>
      </c>
      <c r="H39" s="37">
        <v>1.64</v>
      </c>
      <c r="I39" s="37">
        <v>0.6</v>
      </c>
      <c r="J39" s="38">
        <v>0</v>
      </c>
      <c r="K39" s="22"/>
      <c r="L39" s="22"/>
      <c r="M39" s="22"/>
      <c r="N39" s="22"/>
      <c r="O39" s="22"/>
      <c r="P39" s="22"/>
    </row>
    <row r="40" spans="1:16" ht="39" customHeight="1" x14ac:dyDescent="0.2">
      <c r="A40" s="22"/>
      <c r="B40" s="35"/>
      <c r="C40" s="1242" t="s">
        <v>569</v>
      </c>
      <c r="D40" s="1243"/>
      <c r="E40" s="1244"/>
      <c r="F40" s="36">
        <v>0</v>
      </c>
      <c r="G40" s="37">
        <v>0</v>
      </c>
      <c r="H40" s="37">
        <v>0</v>
      </c>
      <c r="I40" s="37">
        <v>0</v>
      </c>
      <c r="J40" s="38">
        <v>0</v>
      </c>
      <c r="K40" s="22"/>
      <c r="L40" s="22"/>
      <c r="M40" s="22"/>
      <c r="N40" s="22"/>
      <c r="O40" s="22"/>
      <c r="P40" s="22"/>
    </row>
    <row r="41" spans="1:16" ht="39" customHeight="1" x14ac:dyDescent="0.2">
      <c r="A41" s="22"/>
      <c r="B41" s="35"/>
      <c r="C41" s="1242" t="s">
        <v>570</v>
      </c>
      <c r="D41" s="1243"/>
      <c r="E41" s="1244"/>
      <c r="F41" s="36">
        <v>0</v>
      </c>
      <c r="G41" s="37">
        <v>0</v>
      </c>
      <c r="H41" s="37">
        <v>0</v>
      </c>
      <c r="I41" s="37">
        <v>0</v>
      </c>
      <c r="J41" s="38">
        <v>0</v>
      </c>
      <c r="K41" s="22"/>
      <c r="L41" s="22"/>
      <c r="M41" s="22"/>
      <c r="N41" s="22"/>
      <c r="O41" s="22"/>
      <c r="P41" s="22"/>
    </row>
    <row r="42" spans="1:16" ht="39" customHeight="1" x14ac:dyDescent="0.2">
      <c r="A42" s="22"/>
      <c r="B42" s="39"/>
      <c r="C42" s="1242" t="s">
        <v>571</v>
      </c>
      <c r="D42" s="1243"/>
      <c r="E42" s="1244"/>
      <c r="F42" s="36" t="s">
        <v>514</v>
      </c>
      <c r="G42" s="37" t="s">
        <v>514</v>
      </c>
      <c r="H42" s="37" t="s">
        <v>514</v>
      </c>
      <c r="I42" s="37" t="s">
        <v>514</v>
      </c>
      <c r="J42" s="38" t="s">
        <v>514</v>
      </c>
      <c r="K42" s="22"/>
      <c r="L42" s="22"/>
      <c r="M42" s="22"/>
      <c r="N42" s="22"/>
      <c r="O42" s="22"/>
      <c r="P42" s="22"/>
    </row>
    <row r="43" spans="1:16" ht="39" customHeight="1" thickBot="1" x14ac:dyDescent="0.25">
      <c r="A43" s="22"/>
      <c r="B43" s="40"/>
      <c r="C43" s="1245" t="s">
        <v>572</v>
      </c>
      <c r="D43" s="1246"/>
      <c r="E43" s="1247"/>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Tjscss7AwJauyupFCwNrWDhFKRTBJIN7m0jApaX2Pk3Yj4/+bLXjVgPMUJQIRqYnXq0+EnN8bQKNeUZA/mk/w==" saltValue="l4Ldy4CwfTLLcOsyBGYt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1346</v>
      </c>
      <c r="L45" s="60">
        <v>1457</v>
      </c>
      <c r="M45" s="60">
        <v>1492</v>
      </c>
      <c r="N45" s="60">
        <v>1514</v>
      </c>
      <c r="O45" s="61">
        <v>1470</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2">
      <c r="A48" s="48"/>
      <c r="B48" s="1252"/>
      <c r="C48" s="1253"/>
      <c r="D48" s="62"/>
      <c r="E48" s="1258" t="s">
        <v>14</v>
      </c>
      <c r="F48" s="1258"/>
      <c r="G48" s="1258"/>
      <c r="H48" s="1258"/>
      <c r="I48" s="1258"/>
      <c r="J48" s="1259"/>
      <c r="K48" s="63">
        <v>533</v>
      </c>
      <c r="L48" s="64">
        <v>549</v>
      </c>
      <c r="M48" s="64">
        <v>560</v>
      </c>
      <c r="N48" s="64">
        <v>574</v>
      </c>
      <c r="O48" s="65">
        <v>618</v>
      </c>
      <c r="P48" s="48"/>
      <c r="Q48" s="48"/>
      <c r="R48" s="48"/>
      <c r="S48" s="48"/>
      <c r="T48" s="48"/>
      <c r="U48" s="48"/>
    </row>
    <row r="49" spans="1:21" ht="30.75" customHeight="1" x14ac:dyDescent="0.2">
      <c r="A49" s="48"/>
      <c r="B49" s="1252"/>
      <c r="C49" s="1253"/>
      <c r="D49" s="62"/>
      <c r="E49" s="1258" t="s">
        <v>15</v>
      </c>
      <c r="F49" s="1258"/>
      <c r="G49" s="1258"/>
      <c r="H49" s="1258"/>
      <c r="I49" s="1258"/>
      <c r="J49" s="1259"/>
      <c r="K49" s="63">
        <v>413</v>
      </c>
      <c r="L49" s="64">
        <v>413</v>
      </c>
      <c r="M49" s="64">
        <v>251</v>
      </c>
      <c r="N49" s="64">
        <v>179</v>
      </c>
      <c r="O49" s="65">
        <v>206</v>
      </c>
      <c r="P49" s="48"/>
      <c r="Q49" s="48"/>
      <c r="R49" s="48"/>
      <c r="S49" s="48"/>
      <c r="T49" s="48"/>
      <c r="U49" s="48"/>
    </row>
    <row r="50" spans="1:21" ht="30.75" customHeight="1" x14ac:dyDescent="0.2">
      <c r="A50" s="48"/>
      <c r="B50" s="1252"/>
      <c r="C50" s="1253"/>
      <c r="D50" s="62"/>
      <c r="E50" s="1258" t="s">
        <v>16</v>
      </c>
      <c r="F50" s="1258"/>
      <c r="G50" s="1258"/>
      <c r="H50" s="1258"/>
      <c r="I50" s="1258"/>
      <c r="J50" s="1259"/>
      <c r="K50" s="63">
        <v>4</v>
      </c>
      <c r="L50" s="64">
        <v>3</v>
      </c>
      <c r="M50" s="64">
        <v>2</v>
      </c>
      <c r="N50" s="64">
        <v>1</v>
      </c>
      <c r="O50" s="65">
        <v>1</v>
      </c>
      <c r="P50" s="48"/>
      <c r="Q50" s="48"/>
      <c r="R50" s="48"/>
      <c r="S50" s="48"/>
      <c r="T50" s="48"/>
      <c r="U50" s="48"/>
    </row>
    <row r="51" spans="1:21" ht="30.75" customHeight="1" x14ac:dyDescent="0.2">
      <c r="A51" s="48"/>
      <c r="B51" s="1254"/>
      <c r="C51" s="1255"/>
      <c r="D51" s="66"/>
      <c r="E51" s="1258" t="s">
        <v>17</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1665</v>
      </c>
      <c r="L52" s="64">
        <v>1740</v>
      </c>
      <c r="M52" s="64">
        <v>1635</v>
      </c>
      <c r="N52" s="64">
        <v>1636</v>
      </c>
      <c r="O52" s="65">
        <v>1650</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631</v>
      </c>
      <c r="L53" s="69">
        <v>682</v>
      </c>
      <c r="M53" s="69">
        <v>670</v>
      </c>
      <c r="N53" s="69">
        <v>632</v>
      </c>
      <c r="O53" s="70">
        <v>645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6" t="s">
        <v>24</v>
      </c>
      <c r="C57" s="1267"/>
      <c r="D57" s="1270" t="s">
        <v>25</v>
      </c>
      <c r="E57" s="1271"/>
      <c r="F57" s="1271"/>
      <c r="G57" s="1271"/>
      <c r="H57" s="1271"/>
      <c r="I57" s="1271"/>
      <c r="J57" s="1272"/>
      <c r="K57" s="83"/>
      <c r="L57" s="84"/>
      <c r="M57" s="84"/>
      <c r="N57" s="84"/>
      <c r="O57" s="85"/>
    </row>
    <row r="58" spans="1:21" ht="31.5" customHeight="1" thickBot="1" x14ac:dyDescent="0.25">
      <c r="B58" s="1268"/>
      <c r="C58" s="1269"/>
      <c r="D58" s="1273" t="s">
        <v>26</v>
      </c>
      <c r="E58" s="1274"/>
      <c r="F58" s="1274"/>
      <c r="G58" s="1274"/>
      <c r="H58" s="1274"/>
      <c r="I58" s="1274"/>
      <c r="J58" s="127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XRhI0dYGHTaPVMNzLwFQRMEVLftxwzNvpMkRfAO4xQVIpRdif/NxMD5r2PeYzF8+F2ywu6MJnOkM3+ooqMBg==" saltValue="R7Qxy3fztacrBXDuqVSH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555</v>
      </c>
      <c r="J40" s="100" t="s">
        <v>556</v>
      </c>
      <c r="K40" s="100" t="s">
        <v>557</v>
      </c>
      <c r="L40" s="100" t="s">
        <v>558</v>
      </c>
      <c r="M40" s="101" t="s">
        <v>559</v>
      </c>
    </row>
    <row r="41" spans="2:13" ht="27.75" customHeight="1" x14ac:dyDescent="0.2">
      <c r="B41" s="1276" t="s">
        <v>29</v>
      </c>
      <c r="C41" s="1277"/>
      <c r="D41" s="102"/>
      <c r="E41" s="1282" t="s">
        <v>30</v>
      </c>
      <c r="F41" s="1282"/>
      <c r="G41" s="1282"/>
      <c r="H41" s="1283"/>
      <c r="I41" s="103">
        <v>16740</v>
      </c>
      <c r="J41" s="104">
        <v>17062</v>
      </c>
      <c r="K41" s="104">
        <v>18181</v>
      </c>
      <c r="L41" s="104">
        <v>18761</v>
      </c>
      <c r="M41" s="105">
        <v>19638</v>
      </c>
    </row>
    <row r="42" spans="2:13" ht="27.75" customHeight="1" x14ac:dyDescent="0.2">
      <c r="B42" s="1278"/>
      <c r="C42" s="1279"/>
      <c r="D42" s="106"/>
      <c r="E42" s="1284" t="s">
        <v>31</v>
      </c>
      <c r="F42" s="1284"/>
      <c r="G42" s="1284"/>
      <c r="H42" s="1285"/>
      <c r="I42" s="107">
        <v>7</v>
      </c>
      <c r="J42" s="108">
        <v>4</v>
      </c>
      <c r="K42" s="108">
        <v>2</v>
      </c>
      <c r="L42" s="108">
        <v>1</v>
      </c>
      <c r="M42" s="109" t="s">
        <v>514</v>
      </c>
    </row>
    <row r="43" spans="2:13" ht="27.75" customHeight="1" x14ac:dyDescent="0.2">
      <c r="B43" s="1278"/>
      <c r="C43" s="1279"/>
      <c r="D43" s="106"/>
      <c r="E43" s="1284" t="s">
        <v>32</v>
      </c>
      <c r="F43" s="1284"/>
      <c r="G43" s="1284"/>
      <c r="H43" s="1285"/>
      <c r="I43" s="107">
        <v>9818</v>
      </c>
      <c r="J43" s="108">
        <v>10105</v>
      </c>
      <c r="K43" s="108">
        <v>10157</v>
      </c>
      <c r="L43" s="108">
        <v>9937</v>
      </c>
      <c r="M43" s="109">
        <v>9982</v>
      </c>
    </row>
    <row r="44" spans="2:13" ht="27.75" customHeight="1" x14ac:dyDescent="0.2">
      <c r="B44" s="1278"/>
      <c r="C44" s="1279"/>
      <c r="D44" s="106"/>
      <c r="E44" s="1284" t="s">
        <v>33</v>
      </c>
      <c r="F44" s="1284"/>
      <c r="G44" s="1284"/>
      <c r="H44" s="1285"/>
      <c r="I44" s="107">
        <v>1595</v>
      </c>
      <c r="J44" s="108">
        <v>1918</v>
      </c>
      <c r="K44" s="108">
        <v>1333</v>
      </c>
      <c r="L44" s="108">
        <v>1084</v>
      </c>
      <c r="M44" s="109">
        <v>863</v>
      </c>
    </row>
    <row r="45" spans="2:13" ht="27.75" customHeight="1" x14ac:dyDescent="0.2">
      <c r="B45" s="1278"/>
      <c r="C45" s="1279"/>
      <c r="D45" s="106"/>
      <c r="E45" s="1284" t="s">
        <v>34</v>
      </c>
      <c r="F45" s="1284"/>
      <c r="G45" s="1284"/>
      <c r="H45" s="1285"/>
      <c r="I45" s="107">
        <v>1911</v>
      </c>
      <c r="J45" s="108">
        <v>1845</v>
      </c>
      <c r="K45" s="108">
        <v>1718</v>
      </c>
      <c r="L45" s="108">
        <v>1613</v>
      </c>
      <c r="M45" s="109">
        <v>1567</v>
      </c>
    </row>
    <row r="46" spans="2:13" ht="27.75" customHeight="1" x14ac:dyDescent="0.2">
      <c r="B46" s="1278"/>
      <c r="C46" s="1279"/>
      <c r="D46" s="110"/>
      <c r="E46" s="1284" t="s">
        <v>35</v>
      </c>
      <c r="F46" s="1284"/>
      <c r="G46" s="1284"/>
      <c r="H46" s="1285"/>
      <c r="I46" s="107" t="s">
        <v>514</v>
      </c>
      <c r="J46" s="108">
        <v>3</v>
      </c>
      <c r="K46" s="108">
        <v>293</v>
      </c>
      <c r="L46" s="108">
        <v>172</v>
      </c>
      <c r="M46" s="109" t="s">
        <v>514</v>
      </c>
    </row>
    <row r="47" spans="2:13" ht="27.75" customHeight="1" x14ac:dyDescent="0.2">
      <c r="B47" s="1278"/>
      <c r="C47" s="1279"/>
      <c r="D47" s="111"/>
      <c r="E47" s="1286" t="s">
        <v>36</v>
      </c>
      <c r="F47" s="1287"/>
      <c r="G47" s="1287"/>
      <c r="H47" s="1288"/>
      <c r="I47" s="107" t="s">
        <v>514</v>
      </c>
      <c r="J47" s="108" t="s">
        <v>514</v>
      </c>
      <c r="K47" s="108" t="s">
        <v>514</v>
      </c>
      <c r="L47" s="108" t="s">
        <v>514</v>
      </c>
      <c r="M47" s="109" t="s">
        <v>514</v>
      </c>
    </row>
    <row r="48" spans="2:13" ht="27.75" customHeight="1" x14ac:dyDescent="0.2">
      <c r="B48" s="1278"/>
      <c r="C48" s="1279"/>
      <c r="D48" s="106"/>
      <c r="E48" s="1284" t="s">
        <v>37</v>
      </c>
      <c r="F48" s="1284"/>
      <c r="G48" s="1284"/>
      <c r="H48" s="1285"/>
      <c r="I48" s="107" t="s">
        <v>514</v>
      </c>
      <c r="J48" s="108" t="s">
        <v>514</v>
      </c>
      <c r="K48" s="108" t="s">
        <v>514</v>
      </c>
      <c r="L48" s="108" t="s">
        <v>514</v>
      </c>
      <c r="M48" s="109" t="s">
        <v>514</v>
      </c>
    </row>
    <row r="49" spans="2:13" ht="27.75" customHeight="1" x14ac:dyDescent="0.2">
      <c r="B49" s="1280"/>
      <c r="C49" s="1281"/>
      <c r="D49" s="106"/>
      <c r="E49" s="1284" t="s">
        <v>38</v>
      </c>
      <c r="F49" s="1284"/>
      <c r="G49" s="1284"/>
      <c r="H49" s="1285"/>
      <c r="I49" s="107" t="s">
        <v>514</v>
      </c>
      <c r="J49" s="108" t="s">
        <v>514</v>
      </c>
      <c r="K49" s="108" t="s">
        <v>514</v>
      </c>
      <c r="L49" s="108" t="s">
        <v>514</v>
      </c>
      <c r="M49" s="109" t="s">
        <v>514</v>
      </c>
    </row>
    <row r="50" spans="2:13" ht="27.75" customHeight="1" x14ac:dyDescent="0.2">
      <c r="B50" s="1289" t="s">
        <v>39</v>
      </c>
      <c r="C50" s="1290"/>
      <c r="D50" s="112"/>
      <c r="E50" s="1284" t="s">
        <v>40</v>
      </c>
      <c r="F50" s="1284"/>
      <c r="G50" s="1284"/>
      <c r="H50" s="1285"/>
      <c r="I50" s="107">
        <v>4456</v>
      </c>
      <c r="J50" s="108">
        <v>4801</v>
      </c>
      <c r="K50" s="108">
        <v>5119</v>
      </c>
      <c r="L50" s="108">
        <v>6104</v>
      </c>
      <c r="M50" s="109">
        <v>5796</v>
      </c>
    </row>
    <row r="51" spans="2:13" ht="27.75" customHeight="1" x14ac:dyDescent="0.2">
      <c r="B51" s="1278"/>
      <c r="C51" s="1279"/>
      <c r="D51" s="106"/>
      <c r="E51" s="1284" t="s">
        <v>41</v>
      </c>
      <c r="F51" s="1284"/>
      <c r="G51" s="1284"/>
      <c r="H51" s="1285"/>
      <c r="I51" s="107">
        <v>1393</v>
      </c>
      <c r="J51" s="108">
        <v>1299</v>
      </c>
      <c r="K51" s="108">
        <v>2318</v>
      </c>
      <c r="L51" s="108">
        <v>2239</v>
      </c>
      <c r="M51" s="109">
        <v>2223</v>
      </c>
    </row>
    <row r="52" spans="2:13" ht="27.75" customHeight="1" x14ac:dyDescent="0.2">
      <c r="B52" s="1280"/>
      <c r="C52" s="1281"/>
      <c r="D52" s="106"/>
      <c r="E52" s="1284" t="s">
        <v>42</v>
      </c>
      <c r="F52" s="1284"/>
      <c r="G52" s="1284"/>
      <c r="H52" s="1285"/>
      <c r="I52" s="107">
        <v>19451</v>
      </c>
      <c r="J52" s="108">
        <v>19134</v>
      </c>
      <c r="K52" s="108">
        <v>18954</v>
      </c>
      <c r="L52" s="108">
        <v>18367</v>
      </c>
      <c r="M52" s="109">
        <v>18531</v>
      </c>
    </row>
    <row r="53" spans="2:13" ht="27.75" customHeight="1" thickBot="1" x14ac:dyDescent="0.25">
      <c r="B53" s="1291" t="s">
        <v>43</v>
      </c>
      <c r="C53" s="1292"/>
      <c r="D53" s="113"/>
      <c r="E53" s="1293" t="s">
        <v>44</v>
      </c>
      <c r="F53" s="1293"/>
      <c r="G53" s="1293"/>
      <c r="H53" s="1294"/>
      <c r="I53" s="114">
        <v>4771</v>
      </c>
      <c r="J53" s="115">
        <v>5703</v>
      </c>
      <c r="K53" s="115">
        <v>5293</v>
      </c>
      <c r="L53" s="115">
        <v>4858</v>
      </c>
      <c r="M53" s="116">
        <v>5500</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VKc8eimUS48/Y8c1sUl/2qc+LrkvHZDHXDx+1ZwNkAd/Hqco/XEyrk83QeeM0dq4v+Ht5dhrpWat/rAnpNdBw==" saltValue="E3SD9q7A2gbcrBgOfIWa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557</v>
      </c>
      <c r="G54" s="125" t="s">
        <v>558</v>
      </c>
      <c r="H54" s="126" t="s">
        <v>559</v>
      </c>
    </row>
    <row r="55" spans="2:8" ht="52.5" customHeight="1" x14ac:dyDescent="0.2">
      <c r="B55" s="127"/>
      <c r="C55" s="1303" t="s">
        <v>47</v>
      </c>
      <c r="D55" s="1303"/>
      <c r="E55" s="1304"/>
      <c r="F55" s="128">
        <v>2230</v>
      </c>
      <c r="G55" s="128">
        <v>2078</v>
      </c>
      <c r="H55" s="129">
        <v>2087</v>
      </c>
    </row>
    <row r="56" spans="2:8" ht="52.5" customHeight="1" x14ac:dyDescent="0.2">
      <c r="B56" s="130"/>
      <c r="C56" s="1305" t="s">
        <v>48</v>
      </c>
      <c r="D56" s="1305"/>
      <c r="E56" s="1306"/>
      <c r="F56" s="131">
        <v>400</v>
      </c>
      <c r="G56" s="131">
        <v>402</v>
      </c>
      <c r="H56" s="132">
        <v>405</v>
      </c>
    </row>
    <row r="57" spans="2:8" ht="53.25" customHeight="1" x14ac:dyDescent="0.2">
      <c r="B57" s="130"/>
      <c r="C57" s="1307" t="s">
        <v>49</v>
      </c>
      <c r="D57" s="1307"/>
      <c r="E57" s="1308"/>
      <c r="F57" s="133">
        <v>1920</v>
      </c>
      <c r="G57" s="133">
        <v>2905</v>
      </c>
      <c r="H57" s="134">
        <v>2620</v>
      </c>
    </row>
    <row r="58" spans="2:8" ht="45.75" customHeight="1" x14ac:dyDescent="0.2">
      <c r="B58" s="135"/>
      <c r="C58" s="1295" t="s">
        <v>579</v>
      </c>
      <c r="D58" s="1296"/>
      <c r="E58" s="1297"/>
      <c r="F58" s="136">
        <v>550</v>
      </c>
      <c r="G58" s="136">
        <v>1309</v>
      </c>
      <c r="H58" s="137">
        <v>1105</v>
      </c>
    </row>
    <row r="59" spans="2:8" ht="45.75" customHeight="1" x14ac:dyDescent="0.2">
      <c r="B59" s="135"/>
      <c r="C59" s="1295" t="s">
        <v>580</v>
      </c>
      <c r="D59" s="1296"/>
      <c r="E59" s="1297"/>
      <c r="F59" s="136">
        <v>176</v>
      </c>
      <c r="G59" s="136">
        <v>477</v>
      </c>
      <c r="H59" s="137">
        <v>439</v>
      </c>
    </row>
    <row r="60" spans="2:8" ht="45.75" customHeight="1" x14ac:dyDescent="0.2">
      <c r="B60" s="135"/>
      <c r="C60" s="1295" t="s">
        <v>582</v>
      </c>
      <c r="D60" s="1296"/>
      <c r="E60" s="1297"/>
      <c r="F60" s="136">
        <v>278</v>
      </c>
      <c r="G60" s="136">
        <v>291</v>
      </c>
      <c r="H60" s="137">
        <v>306</v>
      </c>
    </row>
    <row r="61" spans="2:8" ht="45.75" customHeight="1" x14ac:dyDescent="0.2">
      <c r="B61" s="135"/>
      <c r="C61" s="1295" t="s">
        <v>581</v>
      </c>
      <c r="D61" s="1296"/>
      <c r="E61" s="1297"/>
      <c r="F61" s="136">
        <v>298</v>
      </c>
      <c r="G61" s="136">
        <v>298</v>
      </c>
      <c r="H61" s="137">
        <v>298</v>
      </c>
    </row>
    <row r="62" spans="2:8" ht="45.75" customHeight="1" thickBot="1" x14ac:dyDescent="0.25">
      <c r="B62" s="138"/>
      <c r="C62" s="1298" t="s">
        <v>583</v>
      </c>
      <c r="D62" s="1299"/>
      <c r="E62" s="1300"/>
      <c r="F62" s="139">
        <v>268</v>
      </c>
      <c r="G62" s="139">
        <v>221</v>
      </c>
      <c r="H62" s="140">
        <v>174</v>
      </c>
    </row>
    <row r="63" spans="2:8" ht="52.5" customHeight="1" thickBot="1" x14ac:dyDescent="0.25">
      <c r="B63" s="141"/>
      <c r="C63" s="1301" t="s">
        <v>50</v>
      </c>
      <c r="D63" s="1301"/>
      <c r="E63" s="1302"/>
      <c r="F63" s="142">
        <v>4550</v>
      </c>
      <c r="G63" s="142">
        <v>5386</v>
      </c>
      <c r="H63" s="143">
        <v>5112</v>
      </c>
    </row>
    <row r="64" spans="2:8" ht="15" customHeight="1" x14ac:dyDescent="0.2"/>
  </sheetData>
  <sheetProtection algorithmName="SHA-512" hashValue="dzN+h7W/JpaYplz1Jytcg13bOtCLohqxNd2MFY9t0g11Kh+Eol59hpQPirytDdQismapXh1czUPXgRPclWfoYQ==" saltValue="S9JJcK4oyVZyTmardxwO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2" t="s">
        <v>613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607</v>
      </c>
    </row>
    <row r="50" spans="1:109" ht="13.2" x14ac:dyDescent="0.2">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2">
      <c r="B51" s="387"/>
      <c r="G51" s="1320"/>
      <c r="H51" s="1320"/>
      <c r="I51" s="1321"/>
      <c r="J51" s="1321"/>
      <c r="K51" s="1313"/>
      <c r="L51" s="1313"/>
      <c r="M51" s="1313"/>
      <c r="N51" s="1313"/>
      <c r="AM51" s="394"/>
      <c r="AN51" s="1312" t="s">
        <v>606</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09">
        <v>71.8</v>
      </c>
      <c r="BQ51" s="1309"/>
      <c r="BR51" s="1309"/>
      <c r="BS51" s="1309"/>
      <c r="BT51" s="1309"/>
      <c r="BU51" s="1309"/>
      <c r="BV51" s="1309"/>
      <c r="BW51" s="1309"/>
      <c r="BX51" s="1309">
        <v>87.2</v>
      </c>
      <c r="BY51" s="1309"/>
      <c r="BZ51" s="1309"/>
      <c r="CA51" s="1309"/>
      <c r="CB51" s="1309"/>
      <c r="CC51" s="1309"/>
      <c r="CD51" s="1309"/>
      <c r="CE51" s="1309"/>
      <c r="CF51" s="1309">
        <v>79.400000000000006</v>
      </c>
      <c r="CG51" s="1309"/>
      <c r="CH51" s="1309"/>
      <c r="CI51" s="1309"/>
      <c r="CJ51" s="1309"/>
      <c r="CK51" s="1309"/>
      <c r="CL51" s="1309"/>
      <c r="CM51" s="1309"/>
      <c r="CN51" s="1309">
        <v>70.7</v>
      </c>
      <c r="CO51" s="1309"/>
      <c r="CP51" s="1309"/>
      <c r="CQ51" s="1309"/>
      <c r="CR51" s="1309"/>
      <c r="CS51" s="1309"/>
      <c r="CT51" s="1309"/>
      <c r="CU51" s="1309"/>
      <c r="CV51" s="1309">
        <v>76.3</v>
      </c>
      <c r="CW51" s="1309"/>
      <c r="CX51" s="1309"/>
      <c r="CY51" s="1309"/>
      <c r="CZ51" s="1309"/>
      <c r="DA51" s="1309"/>
      <c r="DB51" s="1309"/>
      <c r="DC51" s="1309"/>
    </row>
    <row r="52" spans="1:109" ht="13.2" x14ac:dyDescent="0.2">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09">
        <v>43.2</v>
      </c>
      <c r="BQ53" s="1309"/>
      <c r="BR53" s="1309"/>
      <c r="BS53" s="1309"/>
      <c r="BT53" s="1309"/>
      <c r="BU53" s="1309"/>
      <c r="BV53" s="1309"/>
      <c r="BW53" s="1309"/>
      <c r="BX53" s="1309">
        <v>51.5</v>
      </c>
      <c r="BY53" s="1309"/>
      <c r="BZ53" s="1309"/>
      <c r="CA53" s="1309"/>
      <c r="CB53" s="1309"/>
      <c r="CC53" s="1309"/>
      <c r="CD53" s="1309"/>
      <c r="CE53" s="1309"/>
      <c r="CF53" s="1309">
        <v>52.8</v>
      </c>
      <c r="CG53" s="1309"/>
      <c r="CH53" s="1309"/>
      <c r="CI53" s="1309"/>
      <c r="CJ53" s="1309"/>
      <c r="CK53" s="1309"/>
      <c r="CL53" s="1309"/>
      <c r="CM53" s="1309"/>
      <c r="CN53" s="1309">
        <v>52.4</v>
      </c>
      <c r="CO53" s="1309"/>
      <c r="CP53" s="1309"/>
      <c r="CQ53" s="1309"/>
      <c r="CR53" s="1309"/>
      <c r="CS53" s="1309"/>
      <c r="CT53" s="1309"/>
      <c r="CU53" s="1309"/>
      <c r="CV53" s="1309">
        <v>53.4</v>
      </c>
      <c r="CW53" s="1309"/>
      <c r="CX53" s="1309"/>
      <c r="CY53" s="1309"/>
      <c r="CZ53" s="1309"/>
      <c r="DA53" s="1309"/>
      <c r="DB53" s="1309"/>
      <c r="DC53" s="1309"/>
    </row>
    <row r="54" spans="1:109" ht="13.2" x14ac:dyDescent="0.2">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87"/>
      <c r="G55" s="1314"/>
      <c r="H55" s="1314"/>
      <c r="I55" s="1314"/>
      <c r="J55" s="1314"/>
      <c r="K55" s="1313"/>
      <c r="L55" s="1313"/>
      <c r="M55" s="1313"/>
      <c r="N55" s="1313"/>
      <c r="AN55" s="1311" t="s">
        <v>605</v>
      </c>
      <c r="AO55" s="1311"/>
      <c r="AP55" s="1311"/>
      <c r="AQ55" s="1311"/>
      <c r="AR55" s="1311"/>
      <c r="AS55" s="1311"/>
      <c r="AT55" s="1311"/>
      <c r="AU55" s="1311"/>
      <c r="AV55" s="1311"/>
      <c r="AW55" s="1311"/>
      <c r="AX55" s="1311"/>
      <c r="AY55" s="1311"/>
      <c r="AZ55" s="1311"/>
      <c r="BA55" s="1311"/>
      <c r="BB55" s="1312" t="s">
        <v>604</v>
      </c>
      <c r="BC55" s="1312"/>
      <c r="BD55" s="1312"/>
      <c r="BE55" s="1312"/>
      <c r="BF55" s="1312"/>
      <c r="BG55" s="1312"/>
      <c r="BH55" s="1312"/>
      <c r="BI55" s="1312"/>
      <c r="BJ55" s="1312"/>
      <c r="BK55" s="1312"/>
      <c r="BL55" s="1312"/>
      <c r="BM55" s="1312"/>
      <c r="BN55" s="1312"/>
      <c r="BO55" s="1312"/>
      <c r="BP55" s="1309">
        <v>32.799999999999997</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ht="13.2" x14ac:dyDescent="0.2">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610</v>
      </c>
      <c r="BC57" s="1312"/>
      <c r="BD57" s="1312"/>
      <c r="BE57" s="1312"/>
      <c r="BF57" s="1312"/>
      <c r="BG57" s="1312"/>
      <c r="BH57" s="1312"/>
      <c r="BI57" s="1312"/>
      <c r="BJ57" s="1312"/>
      <c r="BK57" s="1312"/>
      <c r="BL57" s="1312"/>
      <c r="BM57" s="1312"/>
      <c r="BN57" s="1312"/>
      <c r="BO57" s="1312"/>
      <c r="BP57" s="1309">
        <v>58.6</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13"/>
      <c r="DE57" s="408"/>
    </row>
    <row r="58" spans="1:109" s="402" customFormat="1" ht="13.2" x14ac:dyDescent="0.2">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609</v>
      </c>
    </row>
    <row r="64" spans="1:109" ht="13.2" x14ac:dyDescent="0.2">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607</v>
      </c>
    </row>
    <row r="72" spans="2:107" ht="13.2" x14ac:dyDescent="0.2">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ht="13.2" x14ac:dyDescent="0.2">
      <c r="B73" s="387"/>
      <c r="G73" s="1320"/>
      <c r="H73" s="1320"/>
      <c r="I73" s="1320"/>
      <c r="J73" s="1320"/>
      <c r="K73" s="1310"/>
      <c r="L73" s="1310"/>
      <c r="M73" s="1310"/>
      <c r="N73" s="1310"/>
      <c r="AM73" s="394"/>
      <c r="AN73" s="1312" t="s">
        <v>606</v>
      </c>
      <c r="AO73" s="1312"/>
      <c r="AP73" s="1312"/>
      <c r="AQ73" s="1312"/>
      <c r="AR73" s="1312"/>
      <c r="AS73" s="1312"/>
      <c r="AT73" s="1312"/>
      <c r="AU73" s="1312"/>
      <c r="AV73" s="1312"/>
      <c r="AW73" s="1312"/>
      <c r="AX73" s="1312"/>
      <c r="AY73" s="1312"/>
      <c r="AZ73" s="1312"/>
      <c r="BA73" s="1312"/>
      <c r="BB73" s="1312" t="s">
        <v>604</v>
      </c>
      <c r="BC73" s="1312"/>
      <c r="BD73" s="1312"/>
      <c r="BE73" s="1312"/>
      <c r="BF73" s="1312"/>
      <c r="BG73" s="1312"/>
      <c r="BH73" s="1312"/>
      <c r="BI73" s="1312"/>
      <c r="BJ73" s="1312"/>
      <c r="BK73" s="1312"/>
      <c r="BL73" s="1312"/>
      <c r="BM73" s="1312"/>
      <c r="BN73" s="1312"/>
      <c r="BO73" s="1312"/>
      <c r="BP73" s="1309">
        <v>71.8</v>
      </c>
      <c r="BQ73" s="1309"/>
      <c r="BR73" s="1309"/>
      <c r="BS73" s="1309"/>
      <c r="BT73" s="1309"/>
      <c r="BU73" s="1309"/>
      <c r="BV73" s="1309"/>
      <c r="BW73" s="1309"/>
      <c r="BX73" s="1309">
        <v>87.2</v>
      </c>
      <c r="BY73" s="1309"/>
      <c r="BZ73" s="1309"/>
      <c r="CA73" s="1309"/>
      <c r="CB73" s="1309"/>
      <c r="CC73" s="1309"/>
      <c r="CD73" s="1309"/>
      <c r="CE73" s="1309"/>
      <c r="CF73" s="1309">
        <v>79.400000000000006</v>
      </c>
      <c r="CG73" s="1309"/>
      <c r="CH73" s="1309"/>
      <c r="CI73" s="1309"/>
      <c r="CJ73" s="1309"/>
      <c r="CK73" s="1309"/>
      <c r="CL73" s="1309"/>
      <c r="CM73" s="1309"/>
      <c r="CN73" s="1309">
        <v>70.7</v>
      </c>
      <c r="CO73" s="1309"/>
      <c r="CP73" s="1309"/>
      <c r="CQ73" s="1309"/>
      <c r="CR73" s="1309"/>
      <c r="CS73" s="1309"/>
      <c r="CT73" s="1309"/>
      <c r="CU73" s="1309"/>
      <c r="CV73" s="1309">
        <v>76.3</v>
      </c>
      <c r="CW73" s="1309"/>
      <c r="CX73" s="1309"/>
      <c r="CY73" s="1309"/>
      <c r="CZ73" s="1309"/>
      <c r="DA73" s="1309"/>
      <c r="DB73" s="1309"/>
      <c r="DC73" s="1309"/>
    </row>
    <row r="74" spans="2:107" ht="13.2" x14ac:dyDescent="0.2">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09">
        <v>10.199999999999999</v>
      </c>
      <c r="BQ75" s="1309"/>
      <c r="BR75" s="1309"/>
      <c r="BS75" s="1309"/>
      <c r="BT75" s="1309"/>
      <c r="BU75" s="1309"/>
      <c r="BV75" s="1309"/>
      <c r="BW75" s="1309"/>
      <c r="BX75" s="1309">
        <v>10</v>
      </c>
      <c r="BY75" s="1309"/>
      <c r="BZ75" s="1309"/>
      <c r="CA75" s="1309"/>
      <c r="CB75" s="1309"/>
      <c r="CC75" s="1309"/>
      <c r="CD75" s="1309"/>
      <c r="CE75" s="1309"/>
      <c r="CF75" s="1309">
        <v>9.9</v>
      </c>
      <c r="CG75" s="1309"/>
      <c r="CH75" s="1309"/>
      <c r="CI75" s="1309"/>
      <c r="CJ75" s="1309"/>
      <c r="CK75" s="1309"/>
      <c r="CL75" s="1309"/>
      <c r="CM75" s="1309"/>
      <c r="CN75" s="1309">
        <v>9.8000000000000007</v>
      </c>
      <c r="CO75" s="1309"/>
      <c r="CP75" s="1309"/>
      <c r="CQ75" s="1309"/>
      <c r="CR75" s="1309"/>
      <c r="CS75" s="1309"/>
      <c r="CT75" s="1309"/>
      <c r="CU75" s="1309"/>
      <c r="CV75" s="1309">
        <v>9.4</v>
      </c>
      <c r="CW75" s="1309"/>
      <c r="CX75" s="1309"/>
      <c r="CY75" s="1309"/>
      <c r="CZ75" s="1309"/>
      <c r="DA75" s="1309"/>
      <c r="DB75" s="1309"/>
      <c r="DC75" s="1309"/>
    </row>
    <row r="76" spans="2:107" ht="13.2" x14ac:dyDescent="0.2">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87"/>
      <c r="G77" s="1314"/>
      <c r="H77" s="1314"/>
      <c r="I77" s="1314"/>
      <c r="J77" s="1314"/>
      <c r="K77" s="1310"/>
      <c r="L77" s="1310"/>
      <c r="M77" s="1310"/>
      <c r="N77" s="1310"/>
      <c r="AN77" s="1311" t="s">
        <v>605</v>
      </c>
      <c r="AO77" s="1311"/>
      <c r="AP77" s="1311"/>
      <c r="AQ77" s="1311"/>
      <c r="AR77" s="1311"/>
      <c r="AS77" s="1311"/>
      <c r="AT77" s="1311"/>
      <c r="AU77" s="1311"/>
      <c r="AV77" s="1311"/>
      <c r="AW77" s="1311"/>
      <c r="AX77" s="1311"/>
      <c r="AY77" s="1311"/>
      <c r="AZ77" s="1311"/>
      <c r="BA77" s="1311"/>
      <c r="BB77" s="1312" t="s">
        <v>604</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ht="13.2" x14ac:dyDescent="0.2">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603</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ht="13.2" x14ac:dyDescent="0.2">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IskVfIIvz5BMKlsDkQWOu/fv7z5/UI/Uxzl/rGb+sYvB5bhHOnesVe7GNWZ+jX151vxhU74Di68/HqD5dtqLfw==" saltValue="xbCnj2ZYGWMhKLOKOgBh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EAlj5XPL0ZowbdIeF2imS2sTLVOt8HYaUwI6ox1Ho/5123G5mwYarxfSoOLtL+DftmYd5vELTJfKb2giTY0upg==" saltValue="xuDX4Ej7N6b5YGlGIKan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s/RHqSSP3yWBJmLrxjECCU83XRgAubP6789CUcTZVxSg/F7YF/z/K7D0RqWhyo/QJdPuESuzDBizs8j1O1Q6EQ==" saltValue="2Oma1RZihmcCkifZDTe0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552</v>
      </c>
      <c r="G2" s="157"/>
      <c r="H2" s="158"/>
    </row>
    <row r="3" spans="1:8" x14ac:dyDescent="0.2">
      <c r="A3" s="154" t="s">
        <v>545</v>
      </c>
      <c r="B3" s="159"/>
      <c r="C3" s="160"/>
      <c r="D3" s="161">
        <v>28967</v>
      </c>
      <c r="E3" s="162"/>
      <c r="F3" s="163">
        <v>87974</v>
      </c>
      <c r="G3" s="164"/>
      <c r="H3" s="165"/>
    </row>
    <row r="4" spans="1:8" x14ac:dyDescent="0.2">
      <c r="A4" s="166"/>
      <c r="B4" s="167"/>
      <c r="C4" s="168"/>
      <c r="D4" s="169">
        <v>15089</v>
      </c>
      <c r="E4" s="170"/>
      <c r="F4" s="171">
        <v>48183</v>
      </c>
      <c r="G4" s="172"/>
      <c r="H4" s="173"/>
    </row>
    <row r="5" spans="1:8" x14ac:dyDescent="0.2">
      <c r="A5" s="154" t="s">
        <v>547</v>
      </c>
      <c r="B5" s="159"/>
      <c r="C5" s="160"/>
      <c r="D5" s="161">
        <v>61027</v>
      </c>
      <c r="E5" s="162"/>
      <c r="F5" s="163">
        <v>83280</v>
      </c>
      <c r="G5" s="164"/>
      <c r="H5" s="165"/>
    </row>
    <row r="6" spans="1:8" x14ac:dyDescent="0.2">
      <c r="A6" s="166"/>
      <c r="B6" s="167"/>
      <c r="C6" s="168"/>
      <c r="D6" s="169">
        <v>39312</v>
      </c>
      <c r="E6" s="170"/>
      <c r="F6" s="171">
        <v>43123</v>
      </c>
      <c r="G6" s="172"/>
      <c r="H6" s="173"/>
    </row>
    <row r="7" spans="1:8" x14ac:dyDescent="0.2">
      <c r="A7" s="154" t="s">
        <v>548</v>
      </c>
      <c r="B7" s="159"/>
      <c r="C7" s="160"/>
      <c r="D7" s="161">
        <v>62448</v>
      </c>
      <c r="E7" s="162"/>
      <c r="F7" s="163">
        <v>88968</v>
      </c>
      <c r="G7" s="164"/>
      <c r="H7" s="165"/>
    </row>
    <row r="8" spans="1:8" x14ac:dyDescent="0.2">
      <c r="A8" s="166"/>
      <c r="B8" s="167"/>
      <c r="C8" s="168"/>
      <c r="D8" s="169">
        <v>33738</v>
      </c>
      <c r="E8" s="170"/>
      <c r="F8" s="171">
        <v>45482</v>
      </c>
      <c r="G8" s="172"/>
      <c r="H8" s="173"/>
    </row>
    <row r="9" spans="1:8" x14ac:dyDescent="0.2">
      <c r="A9" s="154" t="s">
        <v>549</v>
      </c>
      <c r="B9" s="159"/>
      <c r="C9" s="160"/>
      <c r="D9" s="161">
        <v>78919</v>
      </c>
      <c r="E9" s="162"/>
      <c r="F9" s="163">
        <v>85173</v>
      </c>
      <c r="G9" s="164"/>
      <c r="H9" s="165"/>
    </row>
    <row r="10" spans="1:8" x14ac:dyDescent="0.2">
      <c r="A10" s="166"/>
      <c r="B10" s="167"/>
      <c r="C10" s="168"/>
      <c r="D10" s="169">
        <v>57457</v>
      </c>
      <c r="E10" s="170"/>
      <c r="F10" s="171">
        <v>43913</v>
      </c>
      <c r="G10" s="172"/>
      <c r="H10" s="173"/>
    </row>
    <row r="11" spans="1:8" x14ac:dyDescent="0.2">
      <c r="A11" s="154" t="s">
        <v>550</v>
      </c>
      <c r="B11" s="159"/>
      <c r="C11" s="160"/>
      <c r="D11" s="161">
        <v>70635</v>
      </c>
      <c r="E11" s="162"/>
      <c r="F11" s="163">
        <v>94081</v>
      </c>
      <c r="G11" s="164"/>
      <c r="H11" s="165"/>
    </row>
    <row r="12" spans="1:8" x14ac:dyDescent="0.2">
      <c r="A12" s="166"/>
      <c r="B12" s="167"/>
      <c r="C12" s="174"/>
      <c r="D12" s="169">
        <v>36748</v>
      </c>
      <c r="E12" s="170"/>
      <c r="F12" s="171">
        <v>48949</v>
      </c>
      <c r="G12" s="172"/>
      <c r="H12" s="173"/>
    </row>
    <row r="13" spans="1:8" x14ac:dyDescent="0.2">
      <c r="A13" s="154"/>
      <c r="B13" s="159"/>
      <c r="C13" s="175"/>
      <c r="D13" s="176">
        <v>60399</v>
      </c>
      <c r="E13" s="177"/>
      <c r="F13" s="178">
        <v>87895</v>
      </c>
      <c r="G13" s="179"/>
      <c r="H13" s="165"/>
    </row>
    <row r="14" spans="1:8" x14ac:dyDescent="0.2">
      <c r="A14" s="166"/>
      <c r="B14" s="167"/>
      <c r="C14" s="168"/>
      <c r="D14" s="169">
        <v>36469</v>
      </c>
      <c r="E14" s="170"/>
      <c r="F14" s="171">
        <v>45930</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3.87</v>
      </c>
      <c r="C19" s="180">
        <f>ROUND(VALUE(SUBSTITUTE(実質収支比率等に係る経年分析!G$48,"▲","-")),2)</f>
        <v>5.25</v>
      </c>
      <c r="D19" s="180">
        <f>ROUND(VALUE(SUBSTITUTE(実質収支比率等に係る経年分析!H$48,"▲","-")),2)</f>
        <v>4.25</v>
      </c>
      <c r="E19" s="180">
        <f>ROUND(VALUE(SUBSTITUTE(実質収支比率等に係る経年分析!I$48,"▲","-")),2)</f>
        <v>4.0199999999999996</v>
      </c>
      <c r="F19" s="180">
        <f>ROUND(VALUE(SUBSTITUTE(実質収支比率等に係る経年分析!J$48,"▲","-")),2)</f>
        <v>3.15</v>
      </c>
    </row>
    <row r="20" spans="1:11" x14ac:dyDescent="0.2">
      <c r="A20" s="180" t="s">
        <v>54</v>
      </c>
      <c r="B20" s="180">
        <f>ROUND(VALUE(SUBSTITUTE(実質収支比率等に係る経年分析!F$47,"▲","-")),2)</f>
        <v>22.8</v>
      </c>
      <c r="C20" s="180">
        <f>ROUND(VALUE(SUBSTITUTE(実質収支比率等に係る経年分析!G$47,"▲","-")),2)</f>
        <v>23.82</v>
      </c>
      <c r="D20" s="180">
        <f>ROUND(VALUE(SUBSTITUTE(実質収支比率等に係る経年分析!H$47,"▲","-")),2)</f>
        <v>27.2</v>
      </c>
      <c r="E20" s="180">
        <f>ROUND(VALUE(SUBSTITUTE(実質収支比率等に係る経年分析!I$47,"▲","-")),2)</f>
        <v>24.71</v>
      </c>
      <c r="F20" s="180">
        <f>ROUND(VALUE(SUBSTITUTE(実質収支比率等に係る経年分析!J$47,"▲","-")),2)</f>
        <v>23.8</v>
      </c>
    </row>
    <row r="21" spans="1:11" x14ac:dyDescent="0.2">
      <c r="A21" s="180" t="s">
        <v>55</v>
      </c>
      <c r="B21" s="180">
        <f>IF(ISNUMBER(VALUE(SUBSTITUTE(実質収支比率等に係る経年分析!F$49,"▲","-"))),ROUND(VALUE(SUBSTITUTE(実質収支比率等に係る経年分析!F$49,"▲","-")),2),NA())</f>
        <v>-0.2</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-1.91</v>
      </c>
      <c r="F21" s="180">
        <f>IF(ISNUMBER(VALUE(SUBSTITUTE(実質収支比率等に係る経年分析!J$49,"▲","-"))),ROUND(VALUE(SUBSTITUTE(実質収支比率等に係る経年分析!J$49,"▲","-")),2),NA())</f>
        <v>-0.61</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2.78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4.0199999999999996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3.14</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4.9400000000000004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4.93</v>
      </c>
    </row>
    <row r="36" spans="1:16" x14ac:dyDescent="0.2">
      <c r="A36" s="181" t="str">
        <f>IF(連結実質赤字比率に係る赤字・黒字の構成分析!C$34="",NA(),連結実質赤字比率に係る赤字・黒字の構成分析!C$34)</f>
        <v>国民健康保険韮崎市立病院事業会計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1665</v>
      </c>
      <c r="E42" s="182"/>
      <c r="F42" s="182"/>
      <c r="G42" s="182">
        <f>'実質公債費比率（分子）の構造'!L$52</f>
        <v>1740</v>
      </c>
      <c r="H42" s="182"/>
      <c r="I42" s="182"/>
      <c r="J42" s="182">
        <f>'実質公債費比率（分子）の構造'!M$52</f>
        <v>1635</v>
      </c>
      <c r="K42" s="182"/>
      <c r="L42" s="182"/>
      <c r="M42" s="182">
        <f>'実質公債費比率（分子）の構造'!N$52</f>
        <v>1636</v>
      </c>
      <c r="N42" s="182"/>
      <c r="O42" s="182"/>
      <c r="P42" s="182">
        <f>'実質公債費比率（分子）の構造'!O$52</f>
        <v>1650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4</v>
      </c>
      <c r="C44" s="182"/>
      <c r="D44" s="182"/>
      <c r="E44" s="182">
        <f>'実質公債費比率（分子）の構造'!L$50</f>
        <v>3</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2">
      <c r="A45" s="182" t="s">
        <v>65</v>
      </c>
      <c r="B45" s="182">
        <f>'実質公債費比率（分子）の構造'!K$49</f>
        <v>413</v>
      </c>
      <c r="C45" s="182"/>
      <c r="D45" s="182"/>
      <c r="E45" s="182">
        <f>'実質公債費比率（分子）の構造'!L$49</f>
        <v>413</v>
      </c>
      <c r="F45" s="182"/>
      <c r="G45" s="182"/>
      <c r="H45" s="182">
        <f>'実質公債費比率（分子）の構造'!M$49</f>
        <v>251</v>
      </c>
      <c r="I45" s="182"/>
      <c r="J45" s="182"/>
      <c r="K45" s="182">
        <f>'実質公債費比率（分子）の構造'!N$49</f>
        <v>179</v>
      </c>
      <c r="L45" s="182"/>
      <c r="M45" s="182"/>
      <c r="N45" s="182">
        <f>'実質公債費比率（分子）の構造'!O$49</f>
        <v>206</v>
      </c>
      <c r="O45" s="182"/>
      <c r="P45" s="182"/>
    </row>
    <row r="46" spans="1:16" x14ac:dyDescent="0.2">
      <c r="A46" s="182" t="s">
        <v>66</v>
      </c>
      <c r="B46" s="182">
        <f>'実質公債費比率（分子）の構造'!K$48</f>
        <v>533</v>
      </c>
      <c r="C46" s="182"/>
      <c r="D46" s="182"/>
      <c r="E46" s="182">
        <f>'実質公債費比率（分子）の構造'!L$48</f>
        <v>549</v>
      </c>
      <c r="F46" s="182"/>
      <c r="G46" s="182"/>
      <c r="H46" s="182">
        <f>'実質公債費比率（分子）の構造'!M$48</f>
        <v>560</v>
      </c>
      <c r="I46" s="182"/>
      <c r="J46" s="182"/>
      <c r="K46" s="182">
        <f>'実質公債費比率（分子）の構造'!N$48</f>
        <v>574</v>
      </c>
      <c r="L46" s="182"/>
      <c r="M46" s="182"/>
      <c r="N46" s="182">
        <f>'実質公債費比率（分子）の構造'!O$48</f>
        <v>618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1346</v>
      </c>
      <c r="C49" s="182"/>
      <c r="D49" s="182"/>
      <c r="E49" s="182">
        <f>'実質公債費比率（分子）の構造'!L$45</f>
        <v>1457</v>
      </c>
      <c r="F49" s="182"/>
      <c r="G49" s="182"/>
      <c r="H49" s="182">
        <f>'実質公債費比率（分子）の構造'!M$45</f>
        <v>1492</v>
      </c>
      <c r="I49" s="182"/>
      <c r="J49" s="182"/>
      <c r="K49" s="182">
        <f>'実質公債費比率（分子）の構造'!N$45</f>
        <v>1514</v>
      </c>
      <c r="L49" s="182"/>
      <c r="M49" s="182"/>
      <c r="N49" s="182">
        <f>'実質公債費比率（分子）の構造'!O$45</f>
        <v>1470</v>
      </c>
      <c r="O49" s="182"/>
      <c r="P49" s="182"/>
    </row>
    <row r="50" spans="1:16" x14ac:dyDescent="0.2">
      <c r="A50" s="182" t="s">
        <v>70</v>
      </c>
      <c r="B50" s="182" t="e">
        <f>NA()</f>
        <v>#N/A</v>
      </c>
      <c r="C50" s="182">
        <f>IF(ISNUMBER('実質公債費比率（分子）の構造'!K$53),'実質公債費比率（分子）の構造'!K$53,NA())</f>
        <v>631</v>
      </c>
      <c r="D50" s="182" t="e">
        <f>NA()</f>
        <v>#N/A</v>
      </c>
      <c r="E50" s="182" t="e">
        <f>NA()</f>
        <v>#N/A</v>
      </c>
      <c r="F50" s="182">
        <f>IF(ISNUMBER('実質公債費比率（分子）の構造'!L$53),'実質公債費比率（分子）の構造'!L$53,NA())</f>
        <v>682</v>
      </c>
      <c r="G50" s="182" t="e">
        <f>NA()</f>
        <v>#N/A</v>
      </c>
      <c r="H50" s="182" t="e">
        <f>NA()</f>
        <v>#N/A</v>
      </c>
      <c r="I50" s="182">
        <f>IF(ISNUMBER('実質公債費比率（分子）の構造'!M$53),'実質公債費比率（分子）の構造'!M$53,NA())</f>
        <v>670</v>
      </c>
      <c r="J50" s="182" t="e">
        <f>NA()</f>
        <v>#N/A</v>
      </c>
      <c r="K50" s="182" t="e">
        <f>NA()</f>
        <v>#N/A</v>
      </c>
      <c r="L50" s="182">
        <f>IF(ISNUMBER('実質公債費比率（分子）の構造'!N$53),'実質公債費比率（分子）の構造'!N$53,NA())</f>
        <v>632</v>
      </c>
      <c r="M50" s="182" t="e">
        <f>NA()</f>
        <v>#N/A</v>
      </c>
      <c r="N50" s="182" t="e">
        <f>NA()</f>
        <v>#N/A</v>
      </c>
      <c r="O50" s="182">
        <f>IF(ISNUMBER('実質公債費比率（分子）の構造'!O$53),'実質公債費比率（分子）の構造'!O$53,NA())</f>
        <v>645</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19451</v>
      </c>
      <c r="E56" s="181"/>
      <c r="F56" s="181"/>
      <c r="G56" s="181">
        <f>'将来負担比率（分子）の構造'!J$52</f>
        <v>19134</v>
      </c>
      <c r="H56" s="181"/>
      <c r="I56" s="181"/>
      <c r="J56" s="181">
        <f>'将来負担比率（分子）の構造'!K$52</f>
        <v>18954</v>
      </c>
      <c r="K56" s="181"/>
      <c r="L56" s="181"/>
      <c r="M56" s="181">
        <f>'将来負担比率（分子）の構造'!L$52</f>
        <v>18367</v>
      </c>
      <c r="N56" s="181"/>
      <c r="O56" s="181"/>
      <c r="P56" s="181">
        <f>'将来負担比率（分子）の構造'!M$52</f>
        <v>18531</v>
      </c>
    </row>
    <row r="57" spans="1:16" x14ac:dyDescent="0.2">
      <c r="A57" s="181" t="s">
        <v>41</v>
      </c>
      <c r="B57" s="181"/>
      <c r="C57" s="181"/>
      <c r="D57" s="181">
        <f>'将来負担比率（分子）の構造'!I$51</f>
        <v>1393</v>
      </c>
      <c r="E57" s="181"/>
      <c r="F57" s="181"/>
      <c r="G57" s="181">
        <f>'将来負担比率（分子）の構造'!J$51</f>
        <v>1299</v>
      </c>
      <c r="H57" s="181"/>
      <c r="I57" s="181"/>
      <c r="J57" s="181">
        <f>'将来負担比率（分子）の構造'!K$51</f>
        <v>2318</v>
      </c>
      <c r="K57" s="181"/>
      <c r="L57" s="181"/>
      <c r="M57" s="181">
        <f>'将来負担比率（分子）の構造'!L$51</f>
        <v>2239</v>
      </c>
      <c r="N57" s="181"/>
      <c r="O57" s="181"/>
      <c r="P57" s="181">
        <f>'将来負担比率（分子）の構造'!M$51</f>
        <v>2223</v>
      </c>
    </row>
    <row r="58" spans="1:16" x14ac:dyDescent="0.2">
      <c r="A58" s="181" t="s">
        <v>40</v>
      </c>
      <c r="B58" s="181"/>
      <c r="C58" s="181"/>
      <c r="D58" s="181">
        <f>'将来負担比率（分子）の構造'!I$50</f>
        <v>4456</v>
      </c>
      <c r="E58" s="181"/>
      <c r="F58" s="181"/>
      <c r="G58" s="181">
        <f>'将来負担比率（分子）の構造'!J$50</f>
        <v>4801</v>
      </c>
      <c r="H58" s="181"/>
      <c r="I58" s="181"/>
      <c r="J58" s="181">
        <f>'将来負担比率（分子）の構造'!K$50</f>
        <v>5119</v>
      </c>
      <c r="K58" s="181"/>
      <c r="L58" s="181"/>
      <c r="M58" s="181">
        <f>'将来負担比率（分子）の構造'!L$50</f>
        <v>6104</v>
      </c>
      <c r="N58" s="181"/>
      <c r="O58" s="181"/>
      <c r="P58" s="181">
        <f>'将来負担比率（分子）の構造'!M$50</f>
        <v>5796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f>'将来負担比率（分子）の構造'!J$46</f>
        <v>3</v>
      </c>
      <c r="F61" s="181"/>
      <c r="G61" s="181"/>
      <c r="H61" s="181">
        <f>'将来負担比率（分子）の構造'!K$46</f>
        <v>293</v>
      </c>
      <c r="I61" s="181"/>
      <c r="J61" s="181"/>
      <c r="K61" s="181">
        <f>'将来負担比率（分子）の構造'!L$46</f>
        <v>172</v>
      </c>
      <c r="L61" s="181"/>
      <c r="M61" s="181"/>
      <c r="N61" s="181" t="str">
        <f>'将来負担比率（分子）の構造'!M$46</f>
        <v>-</v>
      </c>
      <c r="O61" s="181"/>
      <c r="P61" s="181"/>
    </row>
    <row r="62" spans="1:16" x14ac:dyDescent="0.2">
      <c r="A62" s="181" t="s">
        <v>34</v>
      </c>
      <c r="B62" s="181">
        <f>'将来負担比率（分子）の構造'!I$45</f>
        <v>1911</v>
      </c>
      <c r="C62" s="181"/>
      <c r="D62" s="181"/>
      <c r="E62" s="181">
        <f>'将来負担比率（分子）の構造'!J$45</f>
        <v>1845</v>
      </c>
      <c r="F62" s="181"/>
      <c r="G62" s="181"/>
      <c r="H62" s="181">
        <f>'将来負担比率（分子）の構造'!K$45</f>
        <v>1718</v>
      </c>
      <c r="I62" s="181"/>
      <c r="J62" s="181"/>
      <c r="K62" s="181">
        <f>'将来負担比率（分子）の構造'!L$45</f>
        <v>1613</v>
      </c>
      <c r="L62" s="181"/>
      <c r="M62" s="181"/>
      <c r="N62" s="181">
        <f>'将来負担比率（分子）の構造'!M$45</f>
        <v>1567</v>
      </c>
      <c r="O62" s="181"/>
      <c r="P62" s="181"/>
    </row>
    <row r="63" spans="1:16" x14ac:dyDescent="0.2">
      <c r="A63" s="181" t="s">
        <v>33</v>
      </c>
      <c r="B63" s="181">
        <f>'将来負担比率（分子）の構造'!I$44</f>
        <v>1595</v>
      </c>
      <c r="C63" s="181"/>
      <c r="D63" s="181"/>
      <c r="E63" s="181">
        <f>'将来負担比率（分子）の構造'!J$44</f>
        <v>1918</v>
      </c>
      <c r="F63" s="181"/>
      <c r="G63" s="181"/>
      <c r="H63" s="181">
        <f>'将来負担比率（分子）の構造'!K$44</f>
        <v>1333</v>
      </c>
      <c r="I63" s="181"/>
      <c r="J63" s="181"/>
      <c r="K63" s="181">
        <f>'将来負担比率（分子）の構造'!L$44</f>
        <v>1084</v>
      </c>
      <c r="L63" s="181"/>
      <c r="M63" s="181"/>
      <c r="N63" s="181">
        <f>'将来負担比率（分子）の構造'!M$44</f>
        <v>863</v>
      </c>
      <c r="O63" s="181"/>
      <c r="P63" s="181"/>
    </row>
    <row r="64" spans="1:16" x14ac:dyDescent="0.2">
      <c r="A64" s="181" t="s">
        <v>32</v>
      </c>
      <c r="B64" s="181">
        <f>'将来負担比率（分子）の構造'!I$43</f>
        <v>9818</v>
      </c>
      <c r="C64" s="181"/>
      <c r="D64" s="181"/>
      <c r="E64" s="181">
        <f>'将来負担比率（分子）の構造'!J$43</f>
        <v>10105</v>
      </c>
      <c r="F64" s="181"/>
      <c r="G64" s="181"/>
      <c r="H64" s="181">
        <f>'将来負担比率（分子）の構造'!K$43</f>
        <v>10157</v>
      </c>
      <c r="I64" s="181"/>
      <c r="J64" s="181"/>
      <c r="K64" s="181">
        <f>'将来負担比率（分子）の構造'!L$43</f>
        <v>9937</v>
      </c>
      <c r="L64" s="181"/>
      <c r="M64" s="181"/>
      <c r="N64" s="181">
        <f>'将来負担比率（分子）の構造'!M$43</f>
        <v>9982</v>
      </c>
      <c r="O64" s="181"/>
      <c r="P64" s="181"/>
    </row>
    <row r="65" spans="1:16" x14ac:dyDescent="0.2">
      <c r="A65" s="181" t="s">
        <v>31</v>
      </c>
      <c r="B65" s="181">
        <f>'将来負担比率（分子）の構造'!I$42</f>
        <v>7</v>
      </c>
      <c r="C65" s="181"/>
      <c r="D65" s="181"/>
      <c r="E65" s="181">
        <f>'将来負担比率（分子）の構造'!J$42</f>
        <v>4</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2">
      <c r="A66" s="181" t="s">
        <v>30</v>
      </c>
      <c r="B66" s="181">
        <f>'将来負担比率（分子）の構造'!I$41</f>
        <v>16740</v>
      </c>
      <c r="C66" s="181"/>
      <c r="D66" s="181"/>
      <c r="E66" s="181">
        <f>'将来負担比率（分子）の構造'!J$41</f>
        <v>17062</v>
      </c>
      <c r="F66" s="181"/>
      <c r="G66" s="181"/>
      <c r="H66" s="181">
        <f>'将来負担比率（分子）の構造'!K$41</f>
        <v>18181</v>
      </c>
      <c r="I66" s="181"/>
      <c r="J66" s="181"/>
      <c r="K66" s="181">
        <f>'将来負担比率（分子）の構造'!L$41</f>
        <v>18761</v>
      </c>
      <c r="L66" s="181"/>
      <c r="M66" s="181"/>
      <c r="N66" s="181">
        <f>'将来負担比率（分子）の構造'!M$41</f>
        <v>19638</v>
      </c>
      <c r="O66" s="181"/>
      <c r="P66" s="181"/>
    </row>
    <row r="67" spans="1:16" x14ac:dyDescent="0.2">
      <c r="A67" s="181" t="s">
        <v>74</v>
      </c>
      <c r="B67" s="181" t="e">
        <f>NA()</f>
        <v>#N/A</v>
      </c>
      <c r="C67" s="181">
        <f>IF(ISNUMBER('将来負担比率（分子）の構造'!I$53), IF('将来負担比率（分子）の構造'!I$53 &lt; 0, 0, '将来負担比率（分子）の構造'!I$53), NA())</f>
        <v>4771</v>
      </c>
      <c r="D67" s="181" t="e">
        <f>NA()</f>
        <v>#N/A</v>
      </c>
      <c r="E67" s="181" t="e">
        <f>NA()</f>
        <v>#N/A</v>
      </c>
      <c r="F67" s="181">
        <f>IF(ISNUMBER('将来負担比率（分子）の構造'!J$53), IF('将来負担比率（分子）の構造'!J$53 &lt; 0, 0, '将来負担比率（分子）の構造'!J$53), NA())</f>
        <v>5703</v>
      </c>
      <c r="G67" s="181" t="e">
        <f>NA()</f>
        <v>#N/A</v>
      </c>
      <c r="H67" s="181" t="e">
        <f>NA()</f>
        <v>#N/A</v>
      </c>
      <c r="I67" s="181">
        <f>IF(ISNUMBER('将来負担比率（分子）の構造'!K$53), IF('将来負担比率（分子）の構造'!K$53 &lt; 0, 0, '将来負担比率（分子）の構造'!K$53), NA())</f>
        <v>5293</v>
      </c>
      <c r="J67" s="181" t="e">
        <f>NA()</f>
        <v>#N/A</v>
      </c>
      <c r="K67" s="181" t="e">
        <f>NA()</f>
        <v>#N/A</v>
      </c>
      <c r="L67" s="181">
        <f>IF(ISNUMBER('将来負担比率（分子）の構造'!L$53), IF('将来負担比率（分子）の構造'!L$53 &lt; 0, 0, '将来負担比率（分子）の構造'!L$53), NA())</f>
        <v>4858</v>
      </c>
      <c r="M67" s="181" t="e">
        <f>NA()</f>
        <v>#N/A</v>
      </c>
      <c r="N67" s="181" t="e">
        <f>NA()</f>
        <v>#N/A</v>
      </c>
      <c r="O67" s="181">
        <f>IF(ISNUMBER('将来負担比率（分子）の構造'!M$53), IF('将来負担比率（分子）の構造'!M$53 &lt; 0, 0, '将来負担比率（分子）の構造'!M$53), NA())</f>
        <v>5500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2230</v>
      </c>
      <c r="C72" s="185">
        <f>基金残高に係る経年分析!G55</f>
        <v>2078</v>
      </c>
      <c r="D72" s="185">
        <f>基金残高に係る経年分析!H55</f>
        <v>2087</v>
      </c>
    </row>
    <row r="73" spans="1:16" x14ac:dyDescent="0.2">
      <c r="A73" s="184" t="s">
        <v>77</v>
      </c>
      <c r="B73" s="185">
        <f>基金残高に係る経年分析!F56</f>
        <v>400</v>
      </c>
      <c r="C73" s="185">
        <f>基金残高に係る経年分析!G56</f>
        <v>402</v>
      </c>
      <c r="D73" s="185">
        <f>基金残高に係る経年分析!H56</f>
        <v>405</v>
      </c>
    </row>
    <row r="74" spans="1:16" x14ac:dyDescent="0.2">
      <c r="A74" s="184" t="s">
        <v>78</v>
      </c>
      <c r="B74" s="185">
        <f>基金残高に係る経年分析!F57</f>
        <v>1920</v>
      </c>
      <c r="C74" s="185">
        <f>基金残高に係る経年分析!G57</f>
        <v>2905</v>
      </c>
      <c r="D74" s="185">
        <f>基金残高に係る経年分析!H57</f>
        <v>2620</v>
      </c>
    </row>
  </sheetData>
  <sheetProtection algorithmName="SHA-512" hashValue="xr49Sy7LkuTfie8+SZMPfTOiHCQ0W39Wmaci0SENwJ6USAstCNJZ27yNLmdEZI/UOJ9QFEb/cacvJlMbJmygyQ==" saltValue="mx71ZcNDRy742QLNzegY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224</v>
      </c>
      <c r="C5" s="670"/>
      <c r="D5" s="670"/>
      <c r="E5" s="670"/>
      <c r="F5" s="670"/>
      <c r="G5" s="670"/>
      <c r="H5" s="670"/>
      <c r="I5" s="670"/>
      <c r="J5" s="670"/>
      <c r="K5" s="670"/>
      <c r="L5" s="670"/>
      <c r="M5" s="670"/>
      <c r="N5" s="670"/>
      <c r="O5" s="670"/>
      <c r="P5" s="670"/>
      <c r="Q5" s="671"/>
      <c r="R5" s="672">
        <v>5070477</v>
      </c>
      <c r="S5" s="673"/>
      <c r="T5" s="673"/>
      <c r="U5" s="673"/>
      <c r="V5" s="673"/>
      <c r="W5" s="673"/>
      <c r="X5" s="673"/>
      <c r="Y5" s="674"/>
      <c r="Z5" s="675">
        <v>34.4</v>
      </c>
      <c r="AA5" s="675"/>
      <c r="AB5" s="675"/>
      <c r="AC5" s="675"/>
      <c r="AD5" s="676">
        <v>5035325</v>
      </c>
      <c r="AE5" s="676"/>
      <c r="AF5" s="676"/>
      <c r="AG5" s="676"/>
      <c r="AH5" s="676"/>
      <c r="AI5" s="676"/>
      <c r="AJ5" s="676"/>
      <c r="AK5" s="676"/>
      <c r="AL5" s="677">
        <v>71.599999999999994</v>
      </c>
      <c r="AM5" s="678"/>
      <c r="AN5" s="678"/>
      <c r="AO5" s="679"/>
      <c r="AP5" s="669" t="s">
        <v>225</v>
      </c>
      <c r="AQ5" s="670"/>
      <c r="AR5" s="670"/>
      <c r="AS5" s="670"/>
      <c r="AT5" s="670"/>
      <c r="AU5" s="670"/>
      <c r="AV5" s="670"/>
      <c r="AW5" s="670"/>
      <c r="AX5" s="670"/>
      <c r="AY5" s="670"/>
      <c r="AZ5" s="670"/>
      <c r="BA5" s="670"/>
      <c r="BB5" s="670"/>
      <c r="BC5" s="670"/>
      <c r="BD5" s="670"/>
      <c r="BE5" s="670"/>
      <c r="BF5" s="671"/>
      <c r="BG5" s="683">
        <v>5025458</v>
      </c>
      <c r="BH5" s="684"/>
      <c r="BI5" s="684"/>
      <c r="BJ5" s="684"/>
      <c r="BK5" s="684"/>
      <c r="BL5" s="684"/>
      <c r="BM5" s="684"/>
      <c r="BN5" s="685"/>
      <c r="BO5" s="686">
        <v>99.1</v>
      </c>
      <c r="BP5" s="686"/>
      <c r="BQ5" s="686"/>
      <c r="BR5" s="686"/>
      <c r="BS5" s="687">
        <v>45784</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2">
      <c r="B6" s="680" t="s">
        <v>229</v>
      </c>
      <c r="C6" s="681"/>
      <c r="D6" s="681"/>
      <c r="E6" s="681"/>
      <c r="F6" s="681"/>
      <c r="G6" s="681"/>
      <c r="H6" s="681"/>
      <c r="I6" s="681"/>
      <c r="J6" s="681"/>
      <c r="K6" s="681"/>
      <c r="L6" s="681"/>
      <c r="M6" s="681"/>
      <c r="N6" s="681"/>
      <c r="O6" s="681"/>
      <c r="P6" s="681"/>
      <c r="Q6" s="682"/>
      <c r="R6" s="683">
        <v>129476</v>
      </c>
      <c r="S6" s="684"/>
      <c r="T6" s="684"/>
      <c r="U6" s="684"/>
      <c r="V6" s="684"/>
      <c r="W6" s="684"/>
      <c r="X6" s="684"/>
      <c r="Y6" s="685"/>
      <c r="Z6" s="686">
        <v>0.9</v>
      </c>
      <c r="AA6" s="686"/>
      <c r="AB6" s="686"/>
      <c r="AC6" s="686"/>
      <c r="AD6" s="687">
        <v>129476</v>
      </c>
      <c r="AE6" s="687"/>
      <c r="AF6" s="687"/>
      <c r="AG6" s="687"/>
      <c r="AH6" s="687"/>
      <c r="AI6" s="687"/>
      <c r="AJ6" s="687"/>
      <c r="AK6" s="687"/>
      <c r="AL6" s="688">
        <v>1.8</v>
      </c>
      <c r="AM6" s="689"/>
      <c r="AN6" s="689"/>
      <c r="AO6" s="690"/>
      <c r="AP6" s="680" t="s">
        <v>230</v>
      </c>
      <c r="AQ6" s="681"/>
      <c r="AR6" s="681"/>
      <c r="AS6" s="681"/>
      <c r="AT6" s="681"/>
      <c r="AU6" s="681"/>
      <c r="AV6" s="681"/>
      <c r="AW6" s="681"/>
      <c r="AX6" s="681"/>
      <c r="AY6" s="681"/>
      <c r="AZ6" s="681"/>
      <c r="BA6" s="681"/>
      <c r="BB6" s="681"/>
      <c r="BC6" s="681"/>
      <c r="BD6" s="681"/>
      <c r="BE6" s="681"/>
      <c r="BF6" s="682"/>
      <c r="BG6" s="683">
        <v>5025458</v>
      </c>
      <c r="BH6" s="684"/>
      <c r="BI6" s="684"/>
      <c r="BJ6" s="684"/>
      <c r="BK6" s="684"/>
      <c r="BL6" s="684"/>
      <c r="BM6" s="684"/>
      <c r="BN6" s="685"/>
      <c r="BO6" s="686">
        <v>99.1</v>
      </c>
      <c r="BP6" s="686"/>
      <c r="BQ6" s="686"/>
      <c r="BR6" s="686"/>
      <c r="BS6" s="687">
        <v>45784</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142610</v>
      </c>
      <c r="CS6" s="684"/>
      <c r="CT6" s="684"/>
      <c r="CU6" s="684"/>
      <c r="CV6" s="684"/>
      <c r="CW6" s="684"/>
      <c r="CX6" s="684"/>
      <c r="CY6" s="685"/>
      <c r="CZ6" s="677">
        <v>1</v>
      </c>
      <c r="DA6" s="678"/>
      <c r="DB6" s="678"/>
      <c r="DC6" s="697"/>
      <c r="DD6" s="692" t="s">
        <v>128</v>
      </c>
      <c r="DE6" s="684"/>
      <c r="DF6" s="684"/>
      <c r="DG6" s="684"/>
      <c r="DH6" s="684"/>
      <c r="DI6" s="684"/>
      <c r="DJ6" s="684"/>
      <c r="DK6" s="684"/>
      <c r="DL6" s="684"/>
      <c r="DM6" s="684"/>
      <c r="DN6" s="684"/>
      <c r="DO6" s="684"/>
      <c r="DP6" s="685"/>
      <c r="DQ6" s="692">
        <v>142510</v>
      </c>
      <c r="DR6" s="684"/>
      <c r="DS6" s="684"/>
      <c r="DT6" s="684"/>
      <c r="DU6" s="684"/>
      <c r="DV6" s="684"/>
      <c r="DW6" s="684"/>
      <c r="DX6" s="684"/>
      <c r="DY6" s="684"/>
      <c r="DZ6" s="684"/>
      <c r="EA6" s="684"/>
      <c r="EB6" s="684"/>
      <c r="EC6" s="693"/>
    </row>
    <row r="7" spans="2:143" ht="11.25" customHeight="1" x14ac:dyDescent="0.2">
      <c r="B7" s="680" t="s">
        <v>232</v>
      </c>
      <c r="C7" s="681"/>
      <c r="D7" s="681"/>
      <c r="E7" s="681"/>
      <c r="F7" s="681"/>
      <c r="G7" s="681"/>
      <c r="H7" s="681"/>
      <c r="I7" s="681"/>
      <c r="J7" s="681"/>
      <c r="K7" s="681"/>
      <c r="L7" s="681"/>
      <c r="M7" s="681"/>
      <c r="N7" s="681"/>
      <c r="O7" s="681"/>
      <c r="P7" s="681"/>
      <c r="Q7" s="682"/>
      <c r="R7" s="683">
        <v>3018</v>
      </c>
      <c r="S7" s="684"/>
      <c r="T7" s="684"/>
      <c r="U7" s="684"/>
      <c r="V7" s="684"/>
      <c r="W7" s="684"/>
      <c r="X7" s="684"/>
      <c r="Y7" s="685"/>
      <c r="Z7" s="686">
        <v>0</v>
      </c>
      <c r="AA7" s="686"/>
      <c r="AB7" s="686"/>
      <c r="AC7" s="686"/>
      <c r="AD7" s="687">
        <v>3018</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2265823</v>
      </c>
      <c r="BH7" s="684"/>
      <c r="BI7" s="684"/>
      <c r="BJ7" s="684"/>
      <c r="BK7" s="684"/>
      <c r="BL7" s="684"/>
      <c r="BM7" s="684"/>
      <c r="BN7" s="685"/>
      <c r="BO7" s="686">
        <v>44.7</v>
      </c>
      <c r="BP7" s="686"/>
      <c r="BQ7" s="686"/>
      <c r="BR7" s="686"/>
      <c r="BS7" s="687">
        <v>45784</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2225059</v>
      </c>
      <c r="CS7" s="684"/>
      <c r="CT7" s="684"/>
      <c r="CU7" s="684"/>
      <c r="CV7" s="684"/>
      <c r="CW7" s="684"/>
      <c r="CX7" s="684"/>
      <c r="CY7" s="685"/>
      <c r="CZ7" s="686">
        <v>15.5</v>
      </c>
      <c r="DA7" s="686"/>
      <c r="DB7" s="686"/>
      <c r="DC7" s="686"/>
      <c r="DD7" s="692">
        <v>243583</v>
      </c>
      <c r="DE7" s="684"/>
      <c r="DF7" s="684"/>
      <c r="DG7" s="684"/>
      <c r="DH7" s="684"/>
      <c r="DI7" s="684"/>
      <c r="DJ7" s="684"/>
      <c r="DK7" s="684"/>
      <c r="DL7" s="684"/>
      <c r="DM7" s="684"/>
      <c r="DN7" s="684"/>
      <c r="DO7" s="684"/>
      <c r="DP7" s="685"/>
      <c r="DQ7" s="692">
        <v>1834665</v>
      </c>
      <c r="DR7" s="684"/>
      <c r="DS7" s="684"/>
      <c r="DT7" s="684"/>
      <c r="DU7" s="684"/>
      <c r="DV7" s="684"/>
      <c r="DW7" s="684"/>
      <c r="DX7" s="684"/>
      <c r="DY7" s="684"/>
      <c r="DZ7" s="684"/>
      <c r="EA7" s="684"/>
      <c r="EB7" s="684"/>
      <c r="EC7" s="693"/>
    </row>
    <row r="8" spans="2:143" ht="11.25" customHeight="1" x14ac:dyDescent="0.2">
      <c r="B8" s="680" t="s">
        <v>235</v>
      </c>
      <c r="C8" s="681"/>
      <c r="D8" s="681"/>
      <c r="E8" s="681"/>
      <c r="F8" s="681"/>
      <c r="G8" s="681"/>
      <c r="H8" s="681"/>
      <c r="I8" s="681"/>
      <c r="J8" s="681"/>
      <c r="K8" s="681"/>
      <c r="L8" s="681"/>
      <c r="M8" s="681"/>
      <c r="N8" s="681"/>
      <c r="O8" s="681"/>
      <c r="P8" s="681"/>
      <c r="Q8" s="682"/>
      <c r="R8" s="683">
        <v>14282</v>
      </c>
      <c r="S8" s="684"/>
      <c r="T8" s="684"/>
      <c r="U8" s="684"/>
      <c r="V8" s="684"/>
      <c r="W8" s="684"/>
      <c r="X8" s="684"/>
      <c r="Y8" s="685"/>
      <c r="Z8" s="686">
        <v>0.1</v>
      </c>
      <c r="AA8" s="686"/>
      <c r="AB8" s="686"/>
      <c r="AC8" s="686"/>
      <c r="AD8" s="687">
        <v>14282</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55056</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4071278</v>
      </c>
      <c r="CS8" s="684"/>
      <c r="CT8" s="684"/>
      <c r="CU8" s="684"/>
      <c r="CV8" s="684"/>
      <c r="CW8" s="684"/>
      <c r="CX8" s="684"/>
      <c r="CY8" s="685"/>
      <c r="CZ8" s="686">
        <v>28.4</v>
      </c>
      <c r="DA8" s="686"/>
      <c r="DB8" s="686"/>
      <c r="DC8" s="686"/>
      <c r="DD8" s="692">
        <v>157391</v>
      </c>
      <c r="DE8" s="684"/>
      <c r="DF8" s="684"/>
      <c r="DG8" s="684"/>
      <c r="DH8" s="684"/>
      <c r="DI8" s="684"/>
      <c r="DJ8" s="684"/>
      <c r="DK8" s="684"/>
      <c r="DL8" s="684"/>
      <c r="DM8" s="684"/>
      <c r="DN8" s="684"/>
      <c r="DO8" s="684"/>
      <c r="DP8" s="685"/>
      <c r="DQ8" s="692">
        <v>2165947</v>
      </c>
      <c r="DR8" s="684"/>
      <c r="DS8" s="684"/>
      <c r="DT8" s="684"/>
      <c r="DU8" s="684"/>
      <c r="DV8" s="684"/>
      <c r="DW8" s="684"/>
      <c r="DX8" s="684"/>
      <c r="DY8" s="684"/>
      <c r="DZ8" s="684"/>
      <c r="EA8" s="684"/>
      <c r="EB8" s="684"/>
      <c r="EC8" s="693"/>
    </row>
    <row r="9" spans="2:143" ht="11.25" customHeight="1" x14ac:dyDescent="0.2">
      <c r="B9" s="680" t="s">
        <v>238</v>
      </c>
      <c r="C9" s="681"/>
      <c r="D9" s="681"/>
      <c r="E9" s="681"/>
      <c r="F9" s="681"/>
      <c r="G9" s="681"/>
      <c r="H9" s="681"/>
      <c r="I9" s="681"/>
      <c r="J9" s="681"/>
      <c r="K9" s="681"/>
      <c r="L9" s="681"/>
      <c r="M9" s="681"/>
      <c r="N9" s="681"/>
      <c r="O9" s="681"/>
      <c r="P9" s="681"/>
      <c r="Q9" s="682"/>
      <c r="R9" s="683">
        <v>9255</v>
      </c>
      <c r="S9" s="684"/>
      <c r="T9" s="684"/>
      <c r="U9" s="684"/>
      <c r="V9" s="684"/>
      <c r="W9" s="684"/>
      <c r="X9" s="684"/>
      <c r="Y9" s="685"/>
      <c r="Z9" s="686">
        <v>0.1</v>
      </c>
      <c r="AA9" s="686"/>
      <c r="AB9" s="686"/>
      <c r="AC9" s="686"/>
      <c r="AD9" s="687">
        <v>9255</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1510057</v>
      </c>
      <c r="BH9" s="684"/>
      <c r="BI9" s="684"/>
      <c r="BJ9" s="684"/>
      <c r="BK9" s="684"/>
      <c r="BL9" s="684"/>
      <c r="BM9" s="684"/>
      <c r="BN9" s="685"/>
      <c r="BO9" s="686">
        <v>29.8</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1466485</v>
      </c>
      <c r="CS9" s="684"/>
      <c r="CT9" s="684"/>
      <c r="CU9" s="684"/>
      <c r="CV9" s="684"/>
      <c r="CW9" s="684"/>
      <c r="CX9" s="684"/>
      <c r="CY9" s="685"/>
      <c r="CZ9" s="686">
        <v>10.199999999999999</v>
      </c>
      <c r="DA9" s="686"/>
      <c r="DB9" s="686"/>
      <c r="DC9" s="686"/>
      <c r="DD9" s="692">
        <v>41712</v>
      </c>
      <c r="DE9" s="684"/>
      <c r="DF9" s="684"/>
      <c r="DG9" s="684"/>
      <c r="DH9" s="684"/>
      <c r="DI9" s="684"/>
      <c r="DJ9" s="684"/>
      <c r="DK9" s="684"/>
      <c r="DL9" s="684"/>
      <c r="DM9" s="684"/>
      <c r="DN9" s="684"/>
      <c r="DO9" s="684"/>
      <c r="DP9" s="685"/>
      <c r="DQ9" s="692">
        <v>1377561</v>
      </c>
      <c r="DR9" s="684"/>
      <c r="DS9" s="684"/>
      <c r="DT9" s="684"/>
      <c r="DU9" s="684"/>
      <c r="DV9" s="684"/>
      <c r="DW9" s="684"/>
      <c r="DX9" s="684"/>
      <c r="DY9" s="684"/>
      <c r="DZ9" s="684"/>
      <c r="EA9" s="684"/>
      <c r="EB9" s="684"/>
      <c r="EC9" s="693"/>
    </row>
    <row r="10" spans="2:143" ht="11.25" customHeight="1" x14ac:dyDescent="0.2">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173</v>
      </c>
      <c r="AA10" s="686"/>
      <c r="AB10" s="686"/>
      <c r="AC10" s="686"/>
      <c r="AD10" s="687" t="s">
        <v>240</v>
      </c>
      <c r="AE10" s="687"/>
      <c r="AF10" s="687"/>
      <c r="AG10" s="687"/>
      <c r="AH10" s="687"/>
      <c r="AI10" s="687"/>
      <c r="AJ10" s="687"/>
      <c r="AK10" s="687"/>
      <c r="AL10" s="688" t="s">
        <v>240</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99911</v>
      </c>
      <c r="BH10" s="684"/>
      <c r="BI10" s="684"/>
      <c r="BJ10" s="684"/>
      <c r="BK10" s="684"/>
      <c r="BL10" s="684"/>
      <c r="BM10" s="684"/>
      <c r="BN10" s="685"/>
      <c r="BO10" s="686">
        <v>2</v>
      </c>
      <c r="BP10" s="686"/>
      <c r="BQ10" s="686"/>
      <c r="BR10" s="686"/>
      <c r="BS10" s="692" t="s">
        <v>173</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16058</v>
      </c>
      <c r="CS10" s="684"/>
      <c r="CT10" s="684"/>
      <c r="CU10" s="684"/>
      <c r="CV10" s="684"/>
      <c r="CW10" s="684"/>
      <c r="CX10" s="684"/>
      <c r="CY10" s="685"/>
      <c r="CZ10" s="686">
        <v>0.1</v>
      </c>
      <c r="DA10" s="686"/>
      <c r="DB10" s="686"/>
      <c r="DC10" s="686"/>
      <c r="DD10" s="692" t="s">
        <v>240</v>
      </c>
      <c r="DE10" s="684"/>
      <c r="DF10" s="684"/>
      <c r="DG10" s="684"/>
      <c r="DH10" s="684"/>
      <c r="DI10" s="684"/>
      <c r="DJ10" s="684"/>
      <c r="DK10" s="684"/>
      <c r="DL10" s="684"/>
      <c r="DM10" s="684"/>
      <c r="DN10" s="684"/>
      <c r="DO10" s="684"/>
      <c r="DP10" s="685"/>
      <c r="DQ10" s="692">
        <v>14788</v>
      </c>
      <c r="DR10" s="684"/>
      <c r="DS10" s="684"/>
      <c r="DT10" s="684"/>
      <c r="DU10" s="684"/>
      <c r="DV10" s="684"/>
      <c r="DW10" s="684"/>
      <c r="DX10" s="684"/>
      <c r="DY10" s="684"/>
      <c r="DZ10" s="684"/>
      <c r="EA10" s="684"/>
      <c r="EB10" s="684"/>
      <c r="EC10" s="693"/>
    </row>
    <row r="11" spans="2:143" ht="11.25" customHeight="1" x14ac:dyDescent="0.2">
      <c r="B11" s="680" t="s">
        <v>245</v>
      </c>
      <c r="C11" s="681"/>
      <c r="D11" s="681"/>
      <c r="E11" s="681"/>
      <c r="F11" s="681"/>
      <c r="G11" s="681"/>
      <c r="H11" s="681"/>
      <c r="I11" s="681"/>
      <c r="J11" s="681"/>
      <c r="K11" s="681"/>
      <c r="L11" s="681"/>
      <c r="M11" s="681"/>
      <c r="N11" s="681"/>
      <c r="O11" s="681"/>
      <c r="P11" s="681"/>
      <c r="Q11" s="682"/>
      <c r="R11" s="683">
        <v>580549</v>
      </c>
      <c r="S11" s="684"/>
      <c r="T11" s="684"/>
      <c r="U11" s="684"/>
      <c r="V11" s="684"/>
      <c r="W11" s="684"/>
      <c r="X11" s="684"/>
      <c r="Y11" s="685"/>
      <c r="Z11" s="688">
        <v>3.9</v>
      </c>
      <c r="AA11" s="689"/>
      <c r="AB11" s="689"/>
      <c r="AC11" s="701"/>
      <c r="AD11" s="692">
        <v>580549</v>
      </c>
      <c r="AE11" s="684"/>
      <c r="AF11" s="684"/>
      <c r="AG11" s="684"/>
      <c r="AH11" s="684"/>
      <c r="AI11" s="684"/>
      <c r="AJ11" s="684"/>
      <c r="AK11" s="685"/>
      <c r="AL11" s="688">
        <v>8.3000000000000007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600799</v>
      </c>
      <c r="BH11" s="684"/>
      <c r="BI11" s="684"/>
      <c r="BJ11" s="684"/>
      <c r="BK11" s="684"/>
      <c r="BL11" s="684"/>
      <c r="BM11" s="684"/>
      <c r="BN11" s="685"/>
      <c r="BO11" s="686">
        <v>11.8</v>
      </c>
      <c r="BP11" s="686"/>
      <c r="BQ11" s="686"/>
      <c r="BR11" s="686"/>
      <c r="BS11" s="692">
        <v>45784</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638949</v>
      </c>
      <c r="CS11" s="684"/>
      <c r="CT11" s="684"/>
      <c r="CU11" s="684"/>
      <c r="CV11" s="684"/>
      <c r="CW11" s="684"/>
      <c r="CX11" s="684"/>
      <c r="CY11" s="685"/>
      <c r="CZ11" s="686">
        <v>4.5</v>
      </c>
      <c r="DA11" s="686"/>
      <c r="DB11" s="686"/>
      <c r="DC11" s="686"/>
      <c r="DD11" s="692">
        <v>338875</v>
      </c>
      <c r="DE11" s="684"/>
      <c r="DF11" s="684"/>
      <c r="DG11" s="684"/>
      <c r="DH11" s="684"/>
      <c r="DI11" s="684"/>
      <c r="DJ11" s="684"/>
      <c r="DK11" s="684"/>
      <c r="DL11" s="684"/>
      <c r="DM11" s="684"/>
      <c r="DN11" s="684"/>
      <c r="DO11" s="684"/>
      <c r="DP11" s="685"/>
      <c r="DQ11" s="692">
        <v>234509</v>
      </c>
      <c r="DR11" s="684"/>
      <c r="DS11" s="684"/>
      <c r="DT11" s="684"/>
      <c r="DU11" s="684"/>
      <c r="DV11" s="684"/>
      <c r="DW11" s="684"/>
      <c r="DX11" s="684"/>
      <c r="DY11" s="684"/>
      <c r="DZ11" s="684"/>
      <c r="EA11" s="684"/>
      <c r="EB11" s="684"/>
      <c r="EC11" s="693"/>
    </row>
    <row r="12" spans="2:143" ht="11.25" customHeight="1" x14ac:dyDescent="0.2">
      <c r="B12" s="680" t="s">
        <v>248</v>
      </c>
      <c r="C12" s="681"/>
      <c r="D12" s="681"/>
      <c r="E12" s="681"/>
      <c r="F12" s="681"/>
      <c r="G12" s="681"/>
      <c r="H12" s="681"/>
      <c r="I12" s="681"/>
      <c r="J12" s="681"/>
      <c r="K12" s="681"/>
      <c r="L12" s="681"/>
      <c r="M12" s="681"/>
      <c r="N12" s="681"/>
      <c r="O12" s="681"/>
      <c r="P12" s="681"/>
      <c r="Q12" s="682"/>
      <c r="R12" s="683">
        <v>20128</v>
      </c>
      <c r="S12" s="684"/>
      <c r="T12" s="684"/>
      <c r="U12" s="684"/>
      <c r="V12" s="684"/>
      <c r="W12" s="684"/>
      <c r="X12" s="684"/>
      <c r="Y12" s="685"/>
      <c r="Z12" s="686">
        <v>0.1</v>
      </c>
      <c r="AA12" s="686"/>
      <c r="AB12" s="686"/>
      <c r="AC12" s="686"/>
      <c r="AD12" s="687">
        <v>20128</v>
      </c>
      <c r="AE12" s="687"/>
      <c r="AF12" s="687"/>
      <c r="AG12" s="687"/>
      <c r="AH12" s="687"/>
      <c r="AI12" s="687"/>
      <c r="AJ12" s="687"/>
      <c r="AK12" s="687"/>
      <c r="AL12" s="688">
        <v>0.3</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2412011</v>
      </c>
      <c r="BH12" s="684"/>
      <c r="BI12" s="684"/>
      <c r="BJ12" s="684"/>
      <c r="BK12" s="684"/>
      <c r="BL12" s="684"/>
      <c r="BM12" s="684"/>
      <c r="BN12" s="685"/>
      <c r="BO12" s="686">
        <v>47.6</v>
      </c>
      <c r="BP12" s="686"/>
      <c r="BQ12" s="686"/>
      <c r="BR12" s="686"/>
      <c r="BS12" s="692" t="s">
        <v>240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181028</v>
      </c>
      <c r="CS12" s="684"/>
      <c r="CT12" s="684"/>
      <c r="CU12" s="684"/>
      <c r="CV12" s="684"/>
      <c r="CW12" s="684"/>
      <c r="CX12" s="684"/>
      <c r="CY12" s="685"/>
      <c r="CZ12" s="686">
        <v>1.3</v>
      </c>
      <c r="DA12" s="686"/>
      <c r="DB12" s="686"/>
      <c r="DC12" s="686"/>
      <c r="DD12" s="692">
        <v>6804</v>
      </c>
      <c r="DE12" s="684"/>
      <c r="DF12" s="684"/>
      <c r="DG12" s="684"/>
      <c r="DH12" s="684"/>
      <c r="DI12" s="684"/>
      <c r="DJ12" s="684"/>
      <c r="DK12" s="684"/>
      <c r="DL12" s="684"/>
      <c r="DM12" s="684"/>
      <c r="DN12" s="684"/>
      <c r="DO12" s="684"/>
      <c r="DP12" s="685"/>
      <c r="DQ12" s="692">
        <v>153459</v>
      </c>
      <c r="DR12" s="684"/>
      <c r="DS12" s="684"/>
      <c r="DT12" s="684"/>
      <c r="DU12" s="684"/>
      <c r="DV12" s="684"/>
      <c r="DW12" s="684"/>
      <c r="DX12" s="684"/>
      <c r="DY12" s="684"/>
      <c r="DZ12" s="684"/>
      <c r="EA12" s="684"/>
      <c r="EB12" s="684"/>
      <c r="EC12" s="693"/>
    </row>
    <row r="13" spans="2:143" ht="11.25" customHeight="1" x14ac:dyDescent="0.2">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240</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2399536</v>
      </c>
      <c r="BH13" s="684"/>
      <c r="BI13" s="684"/>
      <c r="BJ13" s="684"/>
      <c r="BK13" s="684"/>
      <c r="BL13" s="684"/>
      <c r="BM13" s="684"/>
      <c r="BN13" s="685"/>
      <c r="BO13" s="686">
        <v>47.3</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1610109</v>
      </c>
      <c r="CS13" s="684"/>
      <c r="CT13" s="684"/>
      <c r="CU13" s="684"/>
      <c r="CV13" s="684"/>
      <c r="CW13" s="684"/>
      <c r="CX13" s="684"/>
      <c r="CY13" s="685"/>
      <c r="CZ13" s="686">
        <v>11.2</v>
      </c>
      <c r="DA13" s="686"/>
      <c r="DB13" s="686"/>
      <c r="DC13" s="686"/>
      <c r="DD13" s="692">
        <v>702647</v>
      </c>
      <c r="DE13" s="684"/>
      <c r="DF13" s="684"/>
      <c r="DG13" s="684"/>
      <c r="DH13" s="684"/>
      <c r="DI13" s="684"/>
      <c r="DJ13" s="684"/>
      <c r="DK13" s="684"/>
      <c r="DL13" s="684"/>
      <c r="DM13" s="684"/>
      <c r="DN13" s="684"/>
      <c r="DO13" s="684"/>
      <c r="DP13" s="685"/>
      <c r="DQ13" s="692">
        <v>850540</v>
      </c>
      <c r="DR13" s="684"/>
      <c r="DS13" s="684"/>
      <c r="DT13" s="684"/>
      <c r="DU13" s="684"/>
      <c r="DV13" s="684"/>
      <c r="DW13" s="684"/>
      <c r="DX13" s="684"/>
      <c r="DY13" s="684"/>
      <c r="DZ13" s="684"/>
      <c r="EA13" s="684"/>
      <c r="EB13" s="684"/>
      <c r="EC13" s="693"/>
    </row>
    <row r="14" spans="2:143" ht="11.25" customHeight="1" x14ac:dyDescent="0.2">
      <c r="B14" s="680" t="s">
        <v>254</v>
      </c>
      <c r="C14" s="681"/>
      <c r="D14" s="681"/>
      <c r="E14" s="681"/>
      <c r="F14" s="681"/>
      <c r="G14" s="681"/>
      <c r="H14" s="681"/>
      <c r="I14" s="681"/>
      <c r="J14" s="681"/>
      <c r="K14" s="681"/>
      <c r="L14" s="681"/>
      <c r="M14" s="681"/>
      <c r="N14" s="681"/>
      <c r="O14" s="681"/>
      <c r="P14" s="681"/>
      <c r="Q14" s="682"/>
      <c r="R14" s="683">
        <v>24587</v>
      </c>
      <c r="S14" s="684"/>
      <c r="T14" s="684"/>
      <c r="U14" s="684"/>
      <c r="V14" s="684"/>
      <c r="W14" s="684"/>
      <c r="X14" s="684"/>
      <c r="Y14" s="685"/>
      <c r="Z14" s="686">
        <v>0.2</v>
      </c>
      <c r="AA14" s="686"/>
      <c r="AB14" s="686"/>
      <c r="AC14" s="686"/>
      <c r="AD14" s="687">
        <v>24587</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119707</v>
      </c>
      <c r="BH14" s="684"/>
      <c r="BI14" s="684"/>
      <c r="BJ14" s="684"/>
      <c r="BK14" s="684"/>
      <c r="BL14" s="684"/>
      <c r="BM14" s="684"/>
      <c r="BN14" s="685"/>
      <c r="BO14" s="686">
        <v>2.4</v>
      </c>
      <c r="BP14" s="686"/>
      <c r="BQ14" s="686"/>
      <c r="BR14" s="686"/>
      <c r="BS14" s="692" t="s">
        <v>240</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711345</v>
      </c>
      <c r="CS14" s="684"/>
      <c r="CT14" s="684"/>
      <c r="CU14" s="684"/>
      <c r="CV14" s="684"/>
      <c r="CW14" s="684"/>
      <c r="CX14" s="684"/>
      <c r="CY14" s="685"/>
      <c r="CZ14" s="686">
        <v>5</v>
      </c>
      <c r="DA14" s="686"/>
      <c r="DB14" s="686"/>
      <c r="DC14" s="686"/>
      <c r="DD14" s="692">
        <v>218996</v>
      </c>
      <c r="DE14" s="684"/>
      <c r="DF14" s="684"/>
      <c r="DG14" s="684"/>
      <c r="DH14" s="684"/>
      <c r="DI14" s="684"/>
      <c r="DJ14" s="684"/>
      <c r="DK14" s="684"/>
      <c r="DL14" s="684"/>
      <c r="DM14" s="684"/>
      <c r="DN14" s="684"/>
      <c r="DO14" s="684"/>
      <c r="DP14" s="685"/>
      <c r="DQ14" s="692">
        <v>464909</v>
      </c>
      <c r="DR14" s="684"/>
      <c r="DS14" s="684"/>
      <c r="DT14" s="684"/>
      <c r="DU14" s="684"/>
      <c r="DV14" s="684"/>
      <c r="DW14" s="684"/>
      <c r="DX14" s="684"/>
      <c r="DY14" s="684"/>
      <c r="DZ14" s="684"/>
      <c r="EA14" s="684"/>
      <c r="EB14" s="684"/>
      <c r="EC14" s="693"/>
    </row>
    <row r="15" spans="2:143" ht="11.25" customHeight="1" x14ac:dyDescent="0.2">
      <c r="B15" s="680" t="s">
        <v>257</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128</v>
      </c>
      <c r="AA15" s="686"/>
      <c r="AB15" s="686"/>
      <c r="AC15" s="686"/>
      <c r="AD15" s="687" t="s">
        <v>240</v>
      </c>
      <c r="AE15" s="687"/>
      <c r="AF15" s="687"/>
      <c r="AG15" s="687"/>
      <c r="AH15" s="687"/>
      <c r="AI15" s="687"/>
      <c r="AJ15" s="687"/>
      <c r="AK15" s="687"/>
      <c r="AL15" s="688" t="s">
        <v>240</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227917</v>
      </c>
      <c r="BH15" s="684"/>
      <c r="BI15" s="684"/>
      <c r="BJ15" s="684"/>
      <c r="BK15" s="684"/>
      <c r="BL15" s="684"/>
      <c r="BM15" s="684"/>
      <c r="BN15" s="685"/>
      <c r="BO15" s="686">
        <v>4.5</v>
      </c>
      <c r="BP15" s="686"/>
      <c r="BQ15" s="686"/>
      <c r="BR15" s="686"/>
      <c r="BS15" s="692" t="s">
        <v>240</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1728628</v>
      </c>
      <c r="CS15" s="684"/>
      <c r="CT15" s="684"/>
      <c r="CU15" s="684"/>
      <c r="CV15" s="684"/>
      <c r="CW15" s="684"/>
      <c r="CX15" s="684"/>
      <c r="CY15" s="685"/>
      <c r="CZ15" s="686">
        <v>12.1</v>
      </c>
      <c r="DA15" s="686"/>
      <c r="DB15" s="686"/>
      <c r="DC15" s="686"/>
      <c r="DD15" s="692">
        <v>362013</v>
      </c>
      <c r="DE15" s="684"/>
      <c r="DF15" s="684"/>
      <c r="DG15" s="684"/>
      <c r="DH15" s="684"/>
      <c r="DI15" s="684"/>
      <c r="DJ15" s="684"/>
      <c r="DK15" s="684"/>
      <c r="DL15" s="684"/>
      <c r="DM15" s="684"/>
      <c r="DN15" s="684"/>
      <c r="DO15" s="684"/>
      <c r="DP15" s="685"/>
      <c r="DQ15" s="692">
        <v>1036623</v>
      </c>
      <c r="DR15" s="684"/>
      <c r="DS15" s="684"/>
      <c r="DT15" s="684"/>
      <c r="DU15" s="684"/>
      <c r="DV15" s="684"/>
      <c r="DW15" s="684"/>
      <c r="DX15" s="684"/>
      <c r="DY15" s="684"/>
      <c r="DZ15" s="684"/>
      <c r="EA15" s="684"/>
      <c r="EB15" s="684"/>
      <c r="EC15" s="693"/>
    </row>
    <row r="16" spans="2:143" ht="11.25" customHeight="1" x14ac:dyDescent="0.2">
      <c r="B16" s="680" t="s">
        <v>260</v>
      </c>
      <c r="C16" s="681"/>
      <c r="D16" s="681"/>
      <c r="E16" s="681"/>
      <c r="F16" s="681"/>
      <c r="G16" s="681"/>
      <c r="H16" s="681"/>
      <c r="I16" s="681"/>
      <c r="J16" s="681"/>
      <c r="K16" s="681"/>
      <c r="L16" s="681"/>
      <c r="M16" s="681"/>
      <c r="N16" s="681"/>
      <c r="O16" s="681"/>
      <c r="P16" s="681"/>
      <c r="Q16" s="682"/>
      <c r="R16" s="683">
        <v>5175</v>
      </c>
      <c r="S16" s="684"/>
      <c r="T16" s="684"/>
      <c r="U16" s="684"/>
      <c r="V16" s="684"/>
      <c r="W16" s="684"/>
      <c r="X16" s="684"/>
      <c r="Y16" s="685"/>
      <c r="Z16" s="686">
        <v>0</v>
      </c>
      <c r="AA16" s="686"/>
      <c r="AB16" s="686"/>
      <c r="AC16" s="686"/>
      <c r="AD16" s="687">
        <v>5175</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240</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67866</v>
      </c>
      <c r="CS16" s="684"/>
      <c r="CT16" s="684"/>
      <c r="CU16" s="684"/>
      <c r="CV16" s="684"/>
      <c r="CW16" s="684"/>
      <c r="CX16" s="684"/>
      <c r="CY16" s="685"/>
      <c r="CZ16" s="686">
        <v>0.5</v>
      </c>
      <c r="DA16" s="686"/>
      <c r="DB16" s="686"/>
      <c r="DC16" s="686"/>
      <c r="DD16" s="692" t="s">
        <v>173</v>
      </c>
      <c r="DE16" s="684"/>
      <c r="DF16" s="684"/>
      <c r="DG16" s="684"/>
      <c r="DH16" s="684"/>
      <c r="DI16" s="684"/>
      <c r="DJ16" s="684"/>
      <c r="DK16" s="684"/>
      <c r="DL16" s="684"/>
      <c r="DM16" s="684"/>
      <c r="DN16" s="684"/>
      <c r="DO16" s="684"/>
      <c r="DP16" s="685"/>
      <c r="DQ16" s="692">
        <v>32401</v>
      </c>
      <c r="DR16" s="684"/>
      <c r="DS16" s="684"/>
      <c r="DT16" s="684"/>
      <c r="DU16" s="684"/>
      <c r="DV16" s="684"/>
      <c r="DW16" s="684"/>
      <c r="DX16" s="684"/>
      <c r="DY16" s="684"/>
      <c r="DZ16" s="684"/>
      <c r="EA16" s="684"/>
      <c r="EB16" s="684"/>
      <c r="EC16" s="693"/>
    </row>
    <row r="17" spans="2:133" ht="11.25" customHeight="1" x14ac:dyDescent="0.2">
      <c r="B17" s="680" t="s">
        <v>263</v>
      </c>
      <c r="C17" s="681"/>
      <c r="D17" s="681"/>
      <c r="E17" s="681"/>
      <c r="F17" s="681"/>
      <c r="G17" s="681"/>
      <c r="H17" s="681"/>
      <c r="I17" s="681"/>
      <c r="J17" s="681"/>
      <c r="K17" s="681"/>
      <c r="L17" s="681"/>
      <c r="M17" s="681"/>
      <c r="N17" s="681"/>
      <c r="O17" s="681"/>
      <c r="P17" s="681"/>
      <c r="Q17" s="682"/>
      <c r="R17" s="683">
        <v>72056</v>
      </c>
      <c r="S17" s="684"/>
      <c r="T17" s="684"/>
      <c r="U17" s="684"/>
      <c r="V17" s="684"/>
      <c r="W17" s="684"/>
      <c r="X17" s="684"/>
      <c r="Y17" s="685"/>
      <c r="Z17" s="686">
        <v>0.5</v>
      </c>
      <c r="AA17" s="686"/>
      <c r="AB17" s="686"/>
      <c r="AC17" s="686"/>
      <c r="AD17" s="687">
        <v>72056</v>
      </c>
      <c r="AE17" s="687"/>
      <c r="AF17" s="687"/>
      <c r="AG17" s="687"/>
      <c r="AH17" s="687"/>
      <c r="AI17" s="687"/>
      <c r="AJ17" s="687"/>
      <c r="AK17" s="687"/>
      <c r="AL17" s="688">
        <v>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686" t="s">
        <v>128</v>
      </c>
      <c r="BP17" s="686"/>
      <c r="BQ17" s="686"/>
      <c r="BR17" s="686"/>
      <c r="BS17" s="692" t="s">
        <v>173</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1469847</v>
      </c>
      <c r="CS17" s="684"/>
      <c r="CT17" s="684"/>
      <c r="CU17" s="684"/>
      <c r="CV17" s="684"/>
      <c r="CW17" s="684"/>
      <c r="CX17" s="684"/>
      <c r="CY17" s="685"/>
      <c r="CZ17" s="686">
        <v>10.3</v>
      </c>
      <c r="DA17" s="686"/>
      <c r="DB17" s="686"/>
      <c r="DC17" s="686"/>
      <c r="DD17" s="692" t="s">
        <v>128</v>
      </c>
      <c r="DE17" s="684"/>
      <c r="DF17" s="684"/>
      <c r="DG17" s="684"/>
      <c r="DH17" s="684"/>
      <c r="DI17" s="684"/>
      <c r="DJ17" s="684"/>
      <c r="DK17" s="684"/>
      <c r="DL17" s="684"/>
      <c r="DM17" s="684"/>
      <c r="DN17" s="684"/>
      <c r="DO17" s="684"/>
      <c r="DP17" s="685"/>
      <c r="DQ17" s="692">
        <v>1418301</v>
      </c>
      <c r="DR17" s="684"/>
      <c r="DS17" s="684"/>
      <c r="DT17" s="684"/>
      <c r="DU17" s="684"/>
      <c r="DV17" s="684"/>
      <c r="DW17" s="684"/>
      <c r="DX17" s="684"/>
      <c r="DY17" s="684"/>
      <c r="DZ17" s="684"/>
      <c r="EA17" s="684"/>
      <c r="EB17" s="684"/>
      <c r="EC17" s="693"/>
    </row>
    <row r="18" spans="2:133" ht="11.25" customHeight="1" x14ac:dyDescent="0.2">
      <c r="B18" s="680" t="s">
        <v>266</v>
      </c>
      <c r="C18" s="681"/>
      <c r="D18" s="681"/>
      <c r="E18" s="681"/>
      <c r="F18" s="681"/>
      <c r="G18" s="681"/>
      <c r="H18" s="681"/>
      <c r="I18" s="681"/>
      <c r="J18" s="681"/>
      <c r="K18" s="681"/>
      <c r="L18" s="681"/>
      <c r="M18" s="681"/>
      <c r="N18" s="681"/>
      <c r="O18" s="681"/>
      <c r="P18" s="681"/>
      <c r="Q18" s="682"/>
      <c r="R18" s="683">
        <v>16023</v>
      </c>
      <c r="S18" s="684"/>
      <c r="T18" s="684"/>
      <c r="U18" s="684"/>
      <c r="V18" s="684"/>
      <c r="W18" s="684"/>
      <c r="X18" s="684"/>
      <c r="Y18" s="685"/>
      <c r="Z18" s="686">
        <v>0.1</v>
      </c>
      <c r="AA18" s="686"/>
      <c r="AB18" s="686"/>
      <c r="AC18" s="686"/>
      <c r="AD18" s="687">
        <v>16023</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240</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240</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x14ac:dyDescent="0.2">
      <c r="B19" s="680" t="s">
        <v>269</v>
      </c>
      <c r="C19" s="681"/>
      <c r="D19" s="681"/>
      <c r="E19" s="681"/>
      <c r="F19" s="681"/>
      <c r="G19" s="681"/>
      <c r="H19" s="681"/>
      <c r="I19" s="681"/>
      <c r="J19" s="681"/>
      <c r="K19" s="681"/>
      <c r="L19" s="681"/>
      <c r="M19" s="681"/>
      <c r="N19" s="681"/>
      <c r="O19" s="681"/>
      <c r="P19" s="681"/>
      <c r="Q19" s="682"/>
      <c r="R19" s="683">
        <v>3061</v>
      </c>
      <c r="S19" s="684"/>
      <c r="T19" s="684"/>
      <c r="U19" s="684"/>
      <c r="V19" s="684"/>
      <c r="W19" s="684"/>
      <c r="X19" s="684"/>
      <c r="Y19" s="685"/>
      <c r="Z19" s="686">
        <v>0</v>
      </c>
      <c r="AA19" s="686"/>
      <c r="AB19" s="686"/>
      <c r="AC19" s="686"/>
      <c r="AD19" s="687">
        <v>3061</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45019</v>
      </c>
      <c r="BH19" s="684"/>
      <c r="BI19" s="684"/>
      <c r="BJ19" s="684"/>
      <c r="BK19" s="684"/>
      <c r="BL19" s="684"/>
      <c r="BM19" s="684"/>
      <c r="BN19" s="685"/>
      <c r="BO19" s="686">
        <v>0.9</v>
      </c>
      <c r="BP19" s="686"/>
      <c r="BQ19" s="686"/>
      <c r="BR19" s="686"/>
      <c r="BS19" s="692" t="s">
        <v>240</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240</v>
      </c>
      <c r="DA19" s="686"/>
      <c r="DB19" s="686"/>
      <c r="DC19" s="686"/>
      <c r="DD19" s="692" t="s">
        <v>128</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2">
      <c r="B20" s="680" t="s">
        <v>272</v>
      </c>
      <c r="C20" s="681"/>
      <c r="D20" s="681"/>
      <c r="E20" s="681"/>
      <c r="F20" s="681"/>
      <c r="G20" s="681"/>
      <c r="H20" s="681"/>
      <c r="I20" s="681"/>
      <c r="J20" s="681"/>
      <c r="K20" s="681"/>
      <c r="L20" s="681"/>
      <c r="M20" s="681"/>
      <c r="N20" s="681"/>
      <c r="O20" s="681"/>
      <c r="P20" s="681"/>
      <c r="Q20" s="682"/>
      <c r="R20" s="683">
        <v>802</v>
      </c>
      <c r="S20" s="684"/>
      <c r="T20" s="684"/>
      <c r="U20" s="684"/>
      <c r="V20" s="684"/>
      <c r="W20" s="684"/>
      <c r="X20" s="684"/>
      <c r="Y20" s="685"/>
      <c r="Z20" s="686">
        <v>0</v>
      </c>
      <c r="AA20" s="686"/>
      <c r="AB20" s="686"/>
      <c r="AC20" s="686"/>
      <c r="AD20" s="687">
        <v>802</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45019</v>
      </c>
      <c r="BH20" s="684"/>
      <c r="BI20" s="684"/>
      <c r="BJ20" s="684"/>
      <c r="BK20" s="684"/>
      <c r="BL20" s="684"/>
      <c r="BM20" s="684"/>
      <c r="BN20" s="685"/>
      <c r="BO20" s="686">
        <v>0.9</v>
      </c>
      <c r="BP20" s="686"/>
      <c r="BQ20" s="686"/>
      <c r="BR20" s="686"/>
      <c r="BS20" s="692" t="s">
        <v>128</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14329262</v>
      </c>
      <c r="CS20" s="684"/>
      <c r="CT20" s="684"/>
      <c r="CU20" s="684"/>
      <c r="CV20" s="684"/>
      <c r="CW20" s="684"/>
      <c r="CX20" s="684"/>
      <c r="CY20" s="685"/>
      <c r="CZ20" s="686">
        <v>100</v>
      </c>
      <c r="DA20" s="686"/>
      <c r="DB20" s="686"/>
      <c r="DC20" s="686"/>
      <c r="DD20" s="692">
        <v>2072021</v>
      </c>
      <c r="DE20" s="684"/>
      <c r="DF20" s="684"/>
      <c r="DG20" s="684"/>
      <c r="DH20" s="684"/>
      <c r="DI20" s="684"/>
      <c r="DJ20" s="684"/>
      <c r="DK20" s="684"/>
      <c r="DL20" s="684"/>
      <c r="DM20" s="684"/>
      <c r="DN20" s="684"/>
      <c r="DO20" s="684"/>
      <c r="DP20" s="685"/>
      <c r="DQ20" s="692">
        <v>9726213</v>
      </c>
      <c r="DR20" s="684"/>
      <c r="DS20" s="684"/>
      <c r="DT20" s="684"/>
      <c r="DU20" s="684"/>
      <c r="DV20" s="684"/>
      <c r="DW20" s="684"/>
      <c r="DX20" s="684"/>
      <c r="DY20" s="684"/>
      <c r="DZ20" s="684"/>
      <c r="EA20" s="684"/>
      <c r="EB20" s="684"/>
      <c r="EC20" s="693"/>
    </row>
    <row r="21" spans="2:133" ht="11.25" customHeight="1" x14ac:dyDescent="0.2">
      <c r="B21" s="680" t="s">
        <v>275</v>
      </c>
      <c r="C21" s="681"/>
      <c r="D21" s="681"/>
      <c r="E21" s="681"/>
      <c r="F21" s="681"/>
      <c r="G21" s="681"/>
      <c r="H21" s="681"/>
      <c r="I21" s="681"/>
      <c r="J21" s="681"/>
      <c r="K21" s="681"/>
      <c r="L21" s="681"/>
      <c r="M21" s="681"/>
      <c r="N21" s="681"/>
      <c r="O21" s="681"/>
      <c r="P21" s="681"/>
      <c r="Q21" s="682"/>
      <c r="R21" s="683">
        <v>52170</v>
      </c>
      <c r="S21" s="684"/>
      <c r="T21" s="684"/>
      <c r="U21" s="684"/>
      <c r="V21" s="684"/>
      <c r="W21" s="684"/>
      <c r="X21" s="684"/>
      <c r="Y21" s="685"/>
      <c r="Z21" s="686">
        <v>0.4</v>
      </c>
      <c r="AA21" s="686"/>
      <c r="AB21" s="686"/>
      <c r="AC21" s="686"/>
      <c r="AD21" s="687">
        <v>52170</v>
      </c>
      <c r="AE21" s="687"/>
      <c r="AF21" s="687"/>
      <c r="AG21" s="687"/>
      <c r="AH21" s="687"/>
      <c r="AI21" s="687"/>
      <c r="AJ21" s="687"/>
      <c r="AK21" s="687"/>
      <c r="AL21" s="688">
        <v>0.7</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9867</v>
      </c>
      <c r="BH21" s="684"/>
      <c r="BI21" s="684"/>
      <c r="BJ21" s="684"/>
      <c r="BK21" s="684"/>
      <c r="BL21" s="684"/>
      <c r="BM21" s="684"/>
      <c r="BN21" s="685"/>
      <c r="BO21" s="686">
        <v>0.2</v>
      </c>
      <c r="BP21" s="686"/>
      <c r="BQ21" s="686"/>
      <c r="BR21" s="686"/>
      <c r="BS21" s="692" t="s">
        <v>173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277</v>
      </c>
      <c r="C22" s="681"/>
      <c r="D22" s="681"/>
      <c r="E22" s="681"/>
      <c r="F22" s="681"/>
      <c r="G22" s="681"/>
      <c r="H22" s="681"/>
      <c r="I22" s="681"/>
      <c r="J22" s="681"/>
      <c r="K22" s="681"/>
      <c r="L22" s="681"/>
      <c r="M22" s="681"/>
      <c r="N22" s="681"/>
      <c r="O22" s="681"/>
      <c r="P22" s="681"/>
      <c r="Q22" s="682"/>
      <c r="R22" s="683">
        <v>1820345</v>
      </c>
      <c r="S22" s="684"/>
      <c r="T22" s="684"/>
      <c r="U22" s="684"/>
      <c r="V22" s="684"/>
      <c r="W22" s="684"/>
      <c r="X22" s="684"/>
      <c r="Y22" s="685"/>
      <c r="Z22" s="686">
        <v>12.3</v>
      </c>
      <c r="AA22" s="686"/>
      <c r="AB22" s="686"/>
      <c r="AC22" s="686"/>
      <c r="AD22" s="687">
        <v>1125306</v>
      </c>
      <c r="AE22" s="687"/>
      <c r="AF22" s="687"/>
      <c r="AG22" s="687"/>
      <c r="AH22" s="687"/>
      <c r="AI22" s="687"/>
      <c r="AJ22" s="687"/>
      <c r="AK22" s="687"/>
      <c r="AL22" s="688">
        <v>16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240</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280</v>
      </c>
      <c r="C23" s="681"/>
      <c r="D23" s="681"/>
      <c r="E23" s="681"/>
      <c r="F23" s="681"/>
      <c r="G23" s="681"/>
      <c r="H23" s="681"/>
      <c r="I23" s="681"/>
      <c r="J23" s="681"/>
      <c r="K23" s="681"/>
      <c r="L23" s="681"/>
      <c r="M23" s="681"/>
      <c r="N23" s="681"/>
      <c r="O23" s="681"/>
      <c r="P23" s="681"/>
      <c r="Q23" s="682"/>
      <c r="R23" s="683">
        <v>1125306</v>
      </c>
      <c r="S23" s="684"/>
      <c r="T23" s="684"/>
      <c r="U23" s="684"/>
      <c r="V23" s="684"/>
      <c r="W23" s="684"/>
      <c r="X23" s="684"/>
      <c r="Y23" s="685"/>
      <c r="Z23" s="686">
        <v>7.6</v>
      </c>
      <c r="AA23" s="686"/>
      <c r="AB23" s="686"/>
      <c r="AC23" s="686"/>
      <c r="AD23" s="687">
        <v>1125306</v>
      </c>
      <c r="AE23" s="687"/>
      <c r="AF23" s="687"/>
      <c r="AG23" s="687"/>
      <c r="AH23" s="687"/>
      <c r="AI23" s="687"/>
      <c r="AJ23" s="687"/>
      <c r="AK23" s="687"/>
      <c r="AL23" s="688">
        <v>16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35152</v>
      </c>
      <c r="BH23" s="684"/>
      <c r="BI23" s="684"/>
      <c r="BJ23" s="684"/>
      <c r="BK23" s="684"/>
      <c r="BL23" s="684"/>
      <c r="BM23" s="684"/>
      <c r="BN23" s="685"/>
      <c r="BO23" s="686">
        <v>0.7</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2">
      <c r="B24" s="680" t="s">
        <v>287</v>
      </c>
      <c r="C24" s="681"/>
      <c r="D24" s="681"/>
      <c r="E24" s="681"/>
      <c r="F24" s="681"/>
      <c r="G24" s="681"/>
      <c r="H24" s="681"/>
      <c r="I24" s="681"/>
      <c r="J24" s="681"/>
      <c r="K24" s="681"/>
      <c r="L24" s="681"/>
      <c r="M24" s="681"/>
      <c r="N24" s="681"/>
      <c r="O24" s="681"/>
      <c r="P24" s="681"/>
      <c r="Q24" s="682"/>
      <c r="R24" s="683">
        <v>695039</v>
      </c>
      <c r="S24" s="684"/>
      <c r="T24" s="684"/>
      <c r="U24" s="684"/>
      <c r="V24" s="684"/>
      <c r="W24" s="684"/>
      <c r="X24" s="684"/>
      <c r="Y24" s="685"/>
      <c r="Z24" s="686">
        <v>4.7</v>
      </c>
      <c r="AA24" s="686"/>
      <c r="AB24" s="686"/>
      <c r="AC24" s="686"/>
      <c r="AD24" s="687" t="s">
        <v>128</v>
      </c>
      <c r="AE24" s="687"/>
      <c r="AF24" s="687"/>
      <c r="AG24" s="687"/>
      <c r="AH24" s="687"/>
      <c r="AI24" s="687"/>
      <c r="AJ24" s="687"/>
      <c r="AK24" s="687"/>
      <c r="AL24" s="688" t="s">
        <v>240</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240</v>
      </c>
      <c r="BP24" s="686"/>
      <c r="BQ24" s="686"/>
      <c r="BR24" s="686"/>
      <c r="BS24" s="692" t="s">
        <v>173</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5472483</v>
      </c>
      <c r="CS24" s="673"/>
      <c r="CT24" s="673"/>
      <c r="CU24" s="673"/>
      <c r="CV24" s="673"/>
      <c r="CW24" s="673"/>
      <c r="CX24" s="673"/>
      <c r="CY24" s="674"/>
      <c r="CZ24" s="677">
        <v>38.200000000000003</v>
      </c>
      <c r="DA24" s="678"/>
      <c r="DB24" s="678"/>
      <c r="DC24" s="697"/>
      <c r="DD24" s="722">
        <v>3731151</v>
      </c>
      <c r="DE24" s="673"/>
      <c r="DF24" s="673"/>
      <c r="DG24" s="673"/>
      <c r="DH24" s="673"/>
      <c r="DI24" s="673"/>
      <c r="DJ24" s="673"/>
      <c r="DK24" s="674"/>
      <c r="DL24" s="722">
        <v>3710779</v>
      </c>
      <c r="DM24" s="673"/>
      <c r="DN24" s="673"/>
      <c r="DO24" s="673"/>
      <c r="DP24" s="673"/>
      <c r="DQ24" s="673"/>
      <c r="DR24" s="673"/>
      <c r="DS24" s="673"/>
      <c r="DT24" s="673"/>
      <c r="DU24" s="673"/>
      <c r="DV24" s="674"/>
      <c r="DW24" s="677">
        <v>44.9</v>
      </c>
      <c r="DX24" s="678"/>
      <c r="DY24" s="678"/>
      <c r="DZ24" s="678"/>
      <c r="EA24" s="678"/>
      <c r="EB24" s="678"/>
      <c r="EC24" s="679"/>
    </row>
    <row r="25" spans="2:133" ht="11.25" customHeight="1" x14ac:dyDescent="0.2">
      <c r="B25" s="680" t="s">
        <v>290</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240</v>
      </c>
      <c r="AA25" s="686"/>
      <c r="AB25" s="686"/>
      <c r="AC25" s="686"/>
      <c r="AD25" s="687" t="s">
        <v>128</v>
      </c>
      <c r="AE25" s="687"/>
      <c r="AF25" s="687"/>
      <c r="AG25" s="687"/>
      <c r="AH25" s="687"/>
      <c r="AI25" s="687"/>
      <c r="AJ25" s="687"/>
      <c r="AK25" s="687"/>
      <c r="AL25" s="688" t="s">
        <v>173</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240</v>
      </c>
      <c r="BP25" s="686"/>
      <c r="BQ25" s="686"/>
      <c r="BR25" s="686"/>
      <c r="BS25" s="692" t="s">
        <v>173</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1762836</v>
      </c>
      <c r="CS25" s="719"/>
      <c r="CT25" s="719"/>
      <c r="CU25" s="719"/>
      <c r="CV25" s="719"/>
      <c r="CW25" s="719"/>
      <c r="CX25" s="719"/>
      <c r="CY25" s="720"/>
      <c r="CZ25" s="688">
        <v>12.3</v>
      </c>
      <c r="DA25" s="717"/>
      <c r="DB25" s="717"/>
      <c r="DC25" s="721"/>
      <c r="DD25" s="692">
        <v>1562652</v>
      </c>
      <c r="DE25" s="719"/>
      <c r="DF25" s="719"/>
      <c r="DG25" s="719"/>
      <c r="DH25" s="719"/>
      <c r="DI25" s="719"/>
      <c r="DJ25" s="719"/>
      <c r="DK25" s="720"/>
      <c r="DL25" s="692">
        <v>1542674</v>
      </c>
      <c r="DM25" s="719"/>
      <c r="DN25" s="719"/>
      <c r="DO25" s="719"/>
      <c r="DP25" s="719"/>
      <c r="DQ25" s="719"/>
      <c r="DR25" s="719"/>
      <c r="DS25" s="719"/>
      <c r="DT25" s="719"/>
      <c r="DU25" s="719"/>
      <c r="DV25" s="720"/>
      <c r="DW25" s="688">
        <v>18.7</v>
      </c>
      <c r="DX25" s="717"/>
      <c r="DY25" s="717"/>
      <c r="DZ25" s="717"/>
      <c r="EA25" s="717"/>
      <c r="EB25" s="717"/>
      <c r="EC25" s="718"/>
    </row>
    <row r="26" spans="2:133" ht="11.25" customHeight="1" x14ac:dyDescent="0.2">
      <c r="B26" s="680" t="s">
        <v>293</v>
      </c>
      <c r="C26" s="681"/>
      <c r="D26" s="681"/>
      <c r="E26" s="681"/>
      <c r="F26" s="681"/>
      <c r="G26" s="681"/>
      <c r="H26" s="681"/>
      <c r="I26" s="681"/>
      <c r="J26" s="681"/>
      <c r="K26" s="681"/>
      <c r="L26" s="681"/>
      <c r="M26" s="681"/>
      <c r="N26" s="681"/>
      <c r="O26" s="681"/>
      <c r="P26" s="681"/>
      <c r="Q26" s="682"/>
      <c r="R26" s="683">
        <v>7749348</v>
      </c>
      <c r="S26" s="684"/>
      <c r="T26" s="684"/>
      <c r="U26" s="684"/>
      <c r="V26" s="684"/>
      <c r="W26" s="684"/>
      <c r="X26" s="684"/>
      <c r="Y26" s="685"/>
      <c r="Z26" s="686">
        <v>52.5</v>
      </c>
      <c r="AA26" s="686"/>
      <c r="AB26" s="686"/>
      <c r="AC26" s="686"/>
      <c r="AD26" s="687">
        <v>7019157</v>
      </c>
      <c r="AE26" s="687"/>
      <c r="AF26" s="687"/>
      <c r="AG26" s="687"/>
      <c r="AH26" s="687"/>
      <c r="AI26" s="687"/>
      <c r="AJ26" s="687"/>
      <c r="AK26" s="687"/>
      <c r="AL26" s="688">
        <v>99.8</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240</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1103868</v>
      </c>
      <c r="CS26" s="684"/>
      <c r="CT26" s="684"/>
      <c r="CU26" s="684"/>
      <c r="CV26" s="684"/>
      <c r="CW26" s="684"/>
      <c r="CX26" s="684"/>
      <c r="CY26" s="685"/>
      <c r="CZ26" s="688">
        <v>7.7</v>
      </c>
      <c r="DA26" s="717"/>
      <c r="DB26" s="717"/>
      <c r="DC26" s="721"/>
      <c r="DD26" s="692">
        <v>916590</v>
      </c>
      <c r="DE26" s="684"/>
      <c r="DF26" s="684"/>
      <c r="DG26" s="684"/>
      <c r="DH26" s="684"/>
      <c r="DI26" s="684"/>
      <c r="DJ26" s="684"/>
      <c r="DK26" s="685"/>
      <c r="DL26" s="692" t="s">
        <v>240</v>
      </c>
      <c r="DM26" s="684"/>
      <c r="DN26" s="684"/>
      <c r="DO26" s="684"/>
      <c r="DP26" s="684"/>
      <c r="DQ26" s="684"/>
      <c r="DR26" s="684"/>
      <c r="DS26" s="684"/>
      <c r="DT26" s="684"/>
      <c r="DU26" s="684"/>
      <c r="DV26" s="685"/>
      <c r="DW26" s="688" t="s">
        <v>240</v>
      </c>
      <c r="DX26" s="717"/>
      <c r="DY26" s="717"/>
      <c r="DZ26" s="717"/>
      <c r="EA26" s="717"/>
      <c r="EB26" s="717"/>
      <c r="EC26" s="718"/>
    </row>
    <row r="27" spans="2:133" ht="11.25" customHeight="1" x14ac:dyDescent="0.2">
      <c r="B27" s="680" t="s">
        <v>296</v>
      </c>
      <c r="C27" s="681"/>
      <c r="D27" s="681"/>
      <c r="E27" s="681"/>
      <c r="F27" s="681"/>
      <c r="G27" s="681"/>
      <c r="H27" s="681"/>
      <c r="I27" s="681"/>
      <c r="J27" s="681"/>
      <c r="K27" s="681"/>
      <c r="L27" s="681"/>
      <c r="M27" s="681"/>
      <c r="N27" s="681"/>
      <c r="O27" s="681"/>
      <c r="P27" s="681"/>
      <c r="Q27" s="682"/>
      <c r="R27" s="683">
        <v>3765</v>
      </c>
      <c r="S27" s="684"/>
      <c r="T27" s="684"/>
      <c r="U27" s="684"/>
      <c r="V27" s="684"/>
      <c r="W27" s="684"/>
      <c r="X27" s="684"/>
      <c r="Y27" s="685"/>
      <c r="Z27" s="686">
        <v>0</v>
      </c>
      <c r="AA27" s="686"/>
      <c r="AB27" s="686"/>
      <c r="AC27" s="686"/>
      <c r="AD27" s="687">
        <v>3765</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5070477</v>
      </c>
      <c r="BH27" s="684"/>
      <c r="BI27" s="684"/>
      <c r="BJ27" s="684"/>
      <c r="BK27" s="684"/>
      <c r="BL27" s="684"/>
      <c r="BM27" s="684"/>
      <c r="BN27" s="685"/>
      <c r="BO27" s="686">
        <v>100</v>
      </c>
      <c r="BP27" s="686"/>
      <c r="BQ27" s="686"/>
      <c r="BR27" s="686"/>
      <c r="BS27" s="692">
        <v>45784</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2239800</v>
      </c>
      <c r="CS27" s="719"/>
      <c r="CT27" s="719"/>
      <c r="CU27" s="719"/>
      <c r="CV27" s="719"/>
      <c r="CW27" s="719"/>
      <c r="CX27" s="719"/>
      <c r="CY27" s="720"/>
      <c r="CZ27" s="688">
        <v>15.6</v>
      </c>
      <c r="DA27" s="717"/>
      <c r="DB27" s="717"/>
      <c r="DC27" s="721"/>
      <c r="DD27" s="692">
        <v>750198</v>
      </c>
      <c r="DE27" s="719"/>
      <c r="DF27" s="719"/>
      <c r="DG27" s="719"/>
      <c r="DH27" s="719"/>
      <c r="DI27" s="719"/>
      <c r="DJ27" s="719"/>
      <c r="DK27" s="720"/>
      <c r="DL27" s="692">
        <v>749804</v>
      </c>
      <c r="DM27" s="719"/>
      <c r="DN27" s="719"/>
      <c r="DO27" s="719"/>
      <c r="DP27" s="719"/>
      <c r="DQ27" s="719"/>
      <c r="DR27" s="719"/>
      <c r="DS27" s="719"/>
      <c r="DT27" s="719"/>
      <c r="DU27" s="719"/>
      <c r="DV27" s="720"/>
      <c r="DW27" s="688">
        <v>9.1</v>
      </c>
      <c r="DX27" s="717"/>
      <c r="DY27" s="717"/>
      <c r="DZ27" s="717"/>
      <c r="EA27" s="717"/>
      <c r="EB27" s="717"/>
      <c r="EC27" s="718"/>
    </row>
    <row r="28" spans="2:133" ht="11.25" customHeight="1" x14ac:dyDescent="0.2">
      <c r="B28" s="680" t="s">
        <v>299</v>
      </c>
      <c r="C28" s="681"/>
      <c r="D28" s="681"/>
      <c r="E28" s="681"/>
      <c r="F28" s="681"/>
      <c r="G28" s="681"/>
      <c r="H28" s="681"/>
      <c r="I28" s="681"/>
      <c r="J28" s="681"/>
      <c r="K28" s="681"/>
      <c r="L28" s="681"/>
      <c r="M28" s="681"/>
      <c r="N28" s="681"/>
      <c r="O28" s="681"/>
      <c r="P28" s="681"/>
      <c r="Q28" s="682"/>
      <c r="R28" s="683">
        <v>149798</v>
      </c>
      <c r="S28" s="684"/>
      <c r="T28" s="684"/>
      <c r="U28" s="684"/>
      <c r="V28" s="684"/>
      <c r="W28" s="684"/>
      <c r="X28" s="684"/>
      <c r="Y28" s="685"/>
      <c r="Z28" s="686">
        <v>1</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1469847</v>
      </c>
      <c r="CS28" s="684"/>
      <c r="CT28" s="684"/>
      <c r="CU28" s="684"/>
      <c r="CV28" s="684"/>
      <c r="CW28" s="684"/>
      <c r="CX28" s="684"/>
      <c r="CY28" s="685"/>
      <c r="CZ28" s="688">
        <v>10.3</v>
      </c>
      <c r="DA28" s="717"/>
      <c r="DB28" s="717"/>
      <c r="DC28" s="721"/>
      <c r="DD28" s="692">
        <v>1418301</v>
      </c>
      <c r="DE28" s="684"/>
      <c r="DF28" s="684"/>
      <c r="DG28" s="684"/>
      <c r="DH28" s="684"/>
      <c r="DI28" s="684"/>
      <c r="DJ28" s="684"/>
      <c r="DK28" s="685"/>
      <c r="DL28" s="692">
        <v>1418301</v>
      </c>
      <c r="DM28" s="684"/>
      <c r="DN28" s="684"/>
      <c r="DO28" s="684"/>
      <c r="DP28" s="684"/>
      <c r="DQ28" s="684"/>
      <c r="DR28" s="684"/>
      <c r="DS28" s="684"/>
      <c r="DT28" s="684"/>
      <c r="DU28" s="684"/>
      <c r="DV28" s="685"/>
      <c r="DW28" s="688">
        <v>17.2</v>
      </c>
      <c r="DX28" s="717"/>
      <c r="DY28" s="717"/>
      <c r="DZ28" s="717"/>
      <c r="EA28" s="717"/>
      <c r="EB28" s="717"/>
      <c r="EC28" s="718"/>
    </row>
    <row r="29" spans="2:133" ht="11.25" customHeight="1" x14ac:dyDescent="0.2">
      <c r="B29" s="680" t="s">
        <v>301</v>
      </c>
      <c r="C29" s="681"/>
      <c r="D29" s="681"/>
      <c r="E29" s="681"/>
      <c r="F29" s="681"/>
      <c r="G29" s="681"/>
      <c r="H29" s="681"/>
      <c r="I29" s="681"/>
      <c r="J29" s="681"/>
      <c r="K29" s="681"/>
      <c r="L29" s="681"/>
      <c r="M29" s="681"/>
      <c r="N29" s="681"/>
      <c r="O29" s="681"/>
      <c r="P29" s="681"/>
      <c r="Q29" s="682"/>
      <c r="R29" s="683">
        <v>299204</v>
      </c>
      <c r="S29" s="684"/>
      <c r="T29" s="684"/>
      <c r="U29" s="684"/>
      <c r="V29" s="684"/>
      <c r="W29" s="684"/>
      <c r="X29" s="684"/>
      <c r="Y29" s="685"/>
      <c r="Z29" s="686">
        <v>2</v>
      </c>
      <c r="AA29" s="686"/>
      <c r="AB29" s="686"/>
      <c r="AC29" s="686"/>
      <c r="AD29" s="687">
        <v>5845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1469847</v>
      </c>
      <c r="CS29" s="719"/>
      <c r="CT29" s="719"/>
      <c r="CU29" s="719"/>
      <c r="CV29" s="719"/>
      <c r="CW29" s="719"/>
      <c r="CX29" s="719"/>
      <c r="CY29" s="720"/>
      <c r="CZ29" s="688">
        <v>10.3</v>
      </c>
      <c r="DA29" s="717"/>
      <c r="DB29" s="717"/>
      <c r="DC29" s="721"/>
      <c r="DD29" s="692">
        <v>1418301</v>
      </c>
      <c r="DE29" s="719"/>
      <c r="DF29" s="719"/>
      <c r="DG29" s="719"/>
      <c r="DH29" s="719"/>
      <c r="DI29" s="719"/>
      <c r="DJ29" s="719"/>
      <c r="DK29" s="720"/>
      <c r="DL29" s="692">
        <v>1418301</v>
      </c>
      <c r="DM29" s="719"/>
      <c r="DN29" s="719"/>
      <c r="DO29" s="719"/>
      <c r="DP29" s="719"/>
      <c r="DQ29" s="719"/>
      <c r="DR29" s="719"/>
      <c r="DS29" s="719"/>
      <c r="DT29" s="719"/>
      <c r="DU29" s="719"/>
      <c r="DV29" s="720"/>
      <c r="DW29" s="688">
        <v>17.2</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17799</v>
      </c>
      <c r="S30" s="684"/>
      <c r="T30" s="684"/>
      <c r="U30" s="684"/>
      <c r="V30" s="684"/>
      <c r="W30" s="684"/>
      <c r="X30" s="684"/>
      <c r="Y30" s="685"/>
      <c r="Z30" s="686">
        <v>0.1</v>
      </c>
      <c r="AA30" s="686"/>
      <c r="AB30" s="686"/>
      <c r="AC30" s="686"/>
      <c r="AD30" s="687" t="s">
        <v>128</v>
      </c>
      <c r="AE30" s="687"/>
      <c r="AF30" s="687"/>
      <c r="AG30" s="687"/>
      <c r="AH30" s="687"/>
      <c r="AI30" s="687"/>
      <c r="AJ30" s="687"/>
      <c r="AK30" s="687"/>
      <c r="AL30" s="688" t="s">
        <v>240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1340143</v>
      </c>
      <c r="CS30" s="684"/>
      <c r="CT30" s="684"/>
      <c r="CU30" s="684"/>
      <c r="CV30" s="684"/>
      <c r="CW30" s="684"/>
      <c r="CX30" s="684"/>
      <c r="CY30" s="685"/>
      <c r="CZ30" s="688">
        <v>9.4</v>
      </c>
      <c r="DA30" s="717"/>
      <c r="DB30" s="717"/>
      <c r="DC30" s="721"/>
      <c r="DD30" s="692">
        <v>1297783</v>
      </c>
      <c r="DE30" s="684"/>
      <c r="DF30" s="684"/>
      <c r="DG30" s="684"/>
      <c r="DH30" s="684"/>
      <c r="DI30" s="684"/>
      <c r="DJ30" s="684"/>
      <c r="DK30" s="685"/>
      <c r="DL30" s="692">
        <v>1297783</v>
      </c>
      <c r="DM30" s="684"/>
      <c r="DN30" s="684"/>
      <c r="DO30" s="684"/>
      <c r="DP30" s="684"/>
      <c r="DQ30" s="684"/>
      <c r="DR30" s="684"/>
      <c r="DS30" s="684"/>
      <c r="DT30" s="684"/>
      <c r="DU30" s="684"/>
      <c r="DV30" s="685"/>
      <c r="DW30" s="688">
        <v>15.7</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1692911</v>
      </c>
      <c r="S31" s="684"/>
      <c r="T31" s="684"/>
      <c r="U31" s="684"/>
      <c r="V31" s="684"/>
      <c r="W31" s="684"/>
      <c r="X31" s="684"/>
      <c r="Y31" s="685"/>
      <c r="Z31" s="686">
        <v>11.5</v>
      </c>
      <c r="AA31" s="686"/>
      <c r="AB31" s="686"/>
      <c r="AC31" s="686"/>
      <c r="AD31" s="687" t="s">
        <v>128</v>
      </c>
      <c r="AE31" s="687"/>
      <c r="AF31" s="687"/>
      <c r="AG31" s="687"/>
      <c r="AH31" s="687"/>
      <c r="AI31" s="687"/>
      <c r="AJ31" s="687"/>
      <c r="AK31" s="687"/>
      <c r="AL31" s="688" t="s">
        <v>128</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99</v>
      </c>
      <c r="BH31" s="738"/>
      <c r="BI31" s="738"/>
      <c r="BJ31" s="738"/>
      <c r="BK31" s="738"/>
      <c r="BL31" s="738"/>
      <c r="BM31" s="678">
        <v>95.5</v>
      </c>
      <c r="BN31" s="738"/>
      <c r="BO31" s="738"/>
      <c r="BP31" s="738"/>
      <c r="BQ31" s="739"/>
      <c r="BR31" s="751">
        <v>99.2</v>
      </c>
      <c r="BS31" s="738"/>
      <c r="BT31" s="738"/>
      <c r="BU31" s="738"/>
      <c r="BV31" s="738"/>
      <c r="BW31" s="738"/>
      <c r="BX31" s="678">
        <v>96.1</v>
      </c>
      <c r="BY31" s="738"/>
      <c r="BZ31" s="738"/>
      <c r="CA31" s="738"/>
      <c r="CB31" s="739"/>
      <c r="CD31" s="725"/>
      <c r="CE31" s="726"/>
      <c r="CF31" s="698" t="s">
        <v>311</v>
      </c>
      <c r="CG31" s="699"/>
      <c r="CH31" s="699"/>
      <c r="CI31" s="699"/>
      <c r="CJ31" s="699"/>
      <c r="CK31" s="699"/>
      <c r="CL31" s="699"/>
      <c r="CM31" s="699"/>
      <c r="CN31" s="699"/>
      <c r="CO31" s="699"/>
      <c r="CP31" s="699"/>
      <c r="CQ31" s="700"/>
      <c r="CR31" s="683">
        <v>129704</v>
      </c>
      <c r="CS31" s="719"/>
      <c r="CT31" s="719"/>
      <c r="CU31" s="719"/>
      <c r="CV31" s="719"/>
      <c r="CW31" s="719"/>
      <c r="CX31" s="719"/>
      <c r="CY31" s="720"/>
      <c r="CZ31" s="688">
        <v>0.9</v>
      </c>
      <c r="DA31" s="717"/>
      <c r="DB31" s="717"/>
      <c r="DC31" s="721"/>
      <c r="DD31" s="692">
        <v>120518</v>
      </c>
      <c r="DE31" s="719"/>
      <c r="DF31" s="719"/>
      <c r="DG31" s="719"/>
      <c r="DH31" s="719"/>
      <c r="DI31" s="719"/>
      <c r="DJ31" s="719"/>
      <c r="DK31" s="720"/>
      <c r="DL31" s="692">
        <v>120518</v>
      </c>
      <c r="DM31" s="719"/>
      <c r="DN31" s="719"/>
      <c r="DO31" s="719"/>
      <c r="DP31" s="719"/>
      <c r="DQ31" s="719"/>
      <c r="DR31" s="719"/>
      <c r="DS31" s="719"/>
      <c r="DT31" s="719"/>
      <c r="DU31" s="719"/>
      <c r="DV31" s="720"/>
      <c r="DW31" s="688">
        <v>1.5</v>
      </c>
      <c r="DX31" s="717"/>
      <c r="DY31" s="717"/>
      <c r="DZ31" s="717"/>
      <c r="EA31" s="717"/>
      <c r="EB31" s="717"/>
      <c r="EC31" s="718"/>
    </row>
    <row r="32" spans="2:133" ht="11.25" customHeight="1" x14ac:dyDescent="0.2">
      <c r="B32" s="729" t="s">
        <v>312</v>
      </c>
      <c r="C32" s="730"/>
      <c r="D32" s="730"/>
      <c r="E32" s="730"/>
      <c r="F32" s="730"/>
      <c r="G32" s="730"/>
      <c r="H32" s="730"/>
      <c r="I32" s="730"/>
      <c r="J32" s="730"/>
      <c r="K32" s="730"/>
      <c r="L32" s="730"/>
      <c r="M32" s="730"/>
      <c r="N32" s="730"/>
      <c r="O32" s="730"/>
      <c r="P32" s="730"/>
      <c r="Q32" s="731"/>
      <c r="R32" s="683" t="s">
        <v>240</v>
      </c>
      <c r="S32" s="684"/>
      <c r="T32" s="684"/>
      <c r="U32" s="684"/>
      <c r="V32" s="684"/>
      <c r="W32" s="684"/>
      <c r="X32" s="684"/>
      <c r="Y32" s="685"/>
      <c r="Z32" s="686" t="s">
        <v>128</v>
      </c>
      <c r="AA32" s="686"/>
      <c r="AB32" s="686"/>
      <c r="AC32" s="686"/>
      <c r="AD32" s="687" t="s">
        <v>173</v>
      </c>
      <c r="AE32" s="687"/>
      <c r="AF32" s="687"/>
      <c r="AG32" s="687"/>
      <c r="AH32" s="687"/>
      <c r="AI32" s="687"/>
      <c r="AJ32" s="687"/>
      <c r="AK32" s="687"/>
      <c r="AL32" s="688" t="s">
        <v>128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99.3</v>
      </c>
      <c r="BH32" s="719"/>
      <c r="BI32" s="719"/>
      <c r="BJ32" s="719"/>
      <c r="BK32" s="719"/>
      <c r="BL32" s="719"/>
      <c r="BM32" s="689">
        <v>97.3</v>
      </c>
      <c r="BN32" s="749"/>
      <c r="BO32" s="749"/>
      <c r="BP32" s="749"/>
      <c r="BQ32" s="750"/>
      <c r="BR32" s="752">
        <v>99.6</v>
      </c>
      <c r="BS32" s="719"/>
      <c r="BT32" s="719"/>
      <c r="BU32" s="719"/>
      <c r="BV32" s="719"/>
      <c r="BW32" s="719"/>
      <c r="BX32" s="689">
        <v>97.9</v>
      </c>
      <c r="BY32" s="749"/>
      <c r="BZ32" s="749"/>
      <c r="CA32" s="749"/>
      <c r="CB32" s="750"/>
      <c r="CD32" s="727"/>
      <c r="CE32" s="728"/>
      <c r="CF32" s="698" t="s">
        <v>315</v>
      </c>
      <c r="CG32" s="699"/>
      <c r="CH32" s="699"/>
      <c r="CI32" s="699"/>
      <c r="CJ32" s="699"/>
      <c r="CK32" s="699"/>
      <c r="CL32" s="699"/>
      <c r="CM32" s="699"/>
      <c r="CN32" s="699"/>
      <c r="CO32" s="699"/>
      <c r="CP32" s="699"/>
      <c r="CQ32" s="700"/>
      <c r="CR32" s="683" t="s">
        <v>240</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240</v>
      </c>
      <c r="DX32" s="717"/>
      <c r="DY32" s="717"/>
      <c r="DZ32" s="717"/>
      <c r="EA32" s="717"/>
      <c r="EB32" s="717"/>
      <c r="EC32" s="718"/>
    </row>
    <row r="33" spans="2:133" ht="11.25" customHeight="1" x14ac:dyDescent="0.2">
      <c r="B33" s="680" t="s">
        <v>316</v>
      </c>
      <c r="C33" s="681"/>
      <c r="D33" s="681"/>
      <c r="E33" s="681"/>
      <c r="F33" s="681"/>
      <c r="G33" s="681"/>
      <c r="H33" s="681"/>
      <c r="I33" s="681"/>
      <c r="J33" s="681"/>
      <c r="K33" s="681"/>
      <c r="L33" s="681"/>
      <c r="M33" s="681"/>
      <c r="N33" s="681"/>
      <c r="O33" s="681"/>
      <c r="P33" s="681"/>
      <c r="Q33" s="682"/>
      <c r="R33" s="683">
        <v>1076176</v>
      </c>
      <c r="S33" s="684"/>
      <c r="T33" s="684"/>
      <c r="U33" s="684"/>
      <c r="V33" s="684"/>
      <c r="W33" s="684"/>
      <c r="X33" s="684"/>
      <c r="Y33" s="685"/>
      <c r="Z33" s="686">
        <v>7.3</v>
      </c>
      <c r="AA33" s="686"/>
      <c r="AB33" s="686"/>
      <c r="AC33" s="686"/>
      <c r="AD33" s="687" t="s">
        <v>173</v>
      </c>
      <c r="AE33" s="687"/>
      <c r="AF33" s="687"/>
      <c r="AG33" s="687"/>
      <c r="AH33" s="687"/>
      <c r="AI33" s="687"/>
      <c r="AJ33" s="687"/>
      <c r="AK33" s="687"/>
      <c r="AL33" s="688" t="s">
        <v>173</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98.7</v>
      </c>
      <c r="BH33" s="754"/>
      <c r="BI33" s="754"/>
      <c r="BJ33" s="754"/>
      <c r="BK33" s="754"/>
      <c r="BL33" s="754"/>
      <c r="BM33" s="755">
        <v>93.7</v>
      </c>
      <c r="BN33" s="754"/>
      <c r="BO33" s="754"/>
      <c r="BP33" s="754"/>
      <c r="BQ33" s="756"/>
      <c r="BR33" s="753">
        <v>98.7</v>
      </c>
      <c r="BS33" s="754"/>
      <c r="BT33" s="754"/>
      <c r="BU33" s="754"/>
      <c r="BV33" s="754"/>
      <c r="BW33" s="754"/>
      <c r="BX33" s="755">
        <v>93.3</v>
      </c>
      <c r="BY33" s="754"/>
      <c r="BZ33" s="754"/>
      <c r="CA33" s="754"/>
      <c r="CB33" s="756"/>
      <c r="CD33" s="698" t="s">
        <v>318</v>
      </c>
      <c r="CE33" s="699"/>
      <c r="CF33" s="699"/>
      <c r="CG33" s="699"/>
      <c r="CH33" s="699"/>
      <c r="CI33" s="699"/>
      <c r="CJ33" s="699"/>
      <c r="CK33" s="699"/>
      <c r="CL33" s="699"/>
      <c r="CM33" s="699"/>
      <c r="CN33" s="699"/>
      <c r="CO33" s="699"/>
      <c r="CP33" s="699"/>
      <c r="CQ33" s="700"/>
      <c r="CR33" s="683">
        <v>6716892</v>
      </c>
      <c r="CS33" s="719"/>
      <c r="CT33" s="719"/>
      <c r="CU33" s="719"/>
      <c r="CV33" s="719"/>
      <c r="CW33" s="719"/>
      <c r="CX33" s="719"/>
      <c r="CY33" s="720"/>
      <c r="CZ33" s="688">
        <v>46.9</v>
      </c>
      <c r="DA33" s="717"/>
      <c r="DB33" s="717"/>
      <c r="DC33" s="721"/>
      <c r="DD33" s="692">
        <v>5681741</v>
      </c>
      <c r="DE33" s="719"/>
      <c r="DF33" s="719"/>
      <c r="DG33" s="719"/>
      <c r="DH33" s="719"/>
      <c r="DI33" s="719"/>
      <c r="DJ33" s="719"/>
      <c r="DK33" s="720"/>
      <c r="DL33" s="692">
        <v>3712715</v>
      </c>
      <c r="DM33" s="719"/>
      <c r="DN33" s="719"/>
      <c r="DO33" s="719"/>
      <c r="DP33" s="719"/>
      <c r="DQ33" s="719"/>
      <c r="DR33" s="719"/>
      <c r="DS33" s="719"/>
      <c r="DT33" s="719"/>
      <c r="DU33" s="719"/>
      <c r="DV33" s="720"/>
      <c r="DW33" s="688">
        <v>44.9</v>
      </c>
      <c r="DX33" s="717"/>
      <c r="DY33" s="717"/>
      <c r="DZ33" s="717"/>
      <c r="EA33" s="717"/>
      <c r="EB33" s="717"/>
      <c r="EC33" s="718"/>
    </row>
    <row r="34" spans="2:133" ht="11.25" customHeight="1" x14ac:dyDescent="0.2">
      <c r="B34" s="680" t="s">
        <v>319</v>
      </c>
      <c r="C34" s="681"/>
      <c r="D34" s="681"/>
      <c r="E34" s="681"/>
      <c r="F34" s="681"/>
      <c r="G34" s="681"/>
      <c r="H34" s="681"/>
      <c r="I34" s="681"/>
      <c r="J34" s="681"/>
      <c r="K34" s="681"/>
      <c r="L34" s="681"/>
      <c r="M34" s="681"/>
      <c r="N34" s="681"/>
      <c r="O34" s="681"/>
      <c r="P34" s="681"/>
      <c r="Q34" s="682"/>
      <c r="R34" s="683">
        <v>69538</v>
      </c>
      <c r="S34" s="684"/>
      <c r="T34" s="684"/>
      <c r="U34" s="684"/>
      <c r="V34" s="684"/>
      <c r="W34" s="684"/>
      <c r="X34" s="684"/>
      <c r="Y34" s="685"/>
      <c r="Z34" s="686">
        <v>0.5</v>
      </c>
      <c r="AA34" s="686"/>
      <c r="AB34" s="686"/>
      <c r="AC34" s="686"/>
      <c r="AD34" s="687">
        <v>6531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2652906</v>
      </c>
      <c r="CS34" s="684"/>
      <c r="CT34" s="684"/>
      <c r="CU34" s="684"/>
      <c r="CV34" s="684"/>
      <c r="CW34" s="684"/>
      <c r="CX34" s="684"/>
      <c r="CY34" s="685"/>
      <c r="CZ34" s="688">
        <v>18.5</v>
      </c>
      <c r="DA34" s="717"/>
      <c r="DB34" s="717"/>
      <c r="DC34" s="721"/>
      <c r="DD34" s="692">
        <v>2040025</v>
      </c>
      <c r="DE34" s="684"/>
      <c r="DF34" s="684"/>
      <c r="DG34" s="684"/>
      <c r="DH34" s="684"/>
      <c r="DI34" s="684"/>
      <c r="DJ34" s="684"/>
      <c r="DK34" s="685"/>
      <c r="DL34" s="692">
        <v>1183117</v>
      </c>
      <c r="DM34" s="684"/>
      <c r="DN34" s="684"/>
      <c r="DO34" s="684"/>
      <c r="DP34" s="684"/>
      <c r="DQ34" s="684"/>
      <c r="DR34" s="684"/>
      <c r="DS34" s="684"/>
      <c r="DT34" s="684"/>
      <c r="DU34" s="684"/>
      <c r="DV34" s="685"/>
      <c r="DW34" s="688">
        <v>14.3</v>
      </c>
      <c r="DX34" s="717"/>
      <c r="DY34" s="717"/>
      <c r="DZ34" s="717"/>
      <c r="EA34" s="717"/>
      <c r="EB34" s="717"/>
      <c r="EC34" s="718"/>
    </row>
    <row r="35" spans="2:133" ht="11.25" customHeight="1" x14ac:dyDescent="0.2">
      <c r="B35" s="680" t="s">
        <v>321</v>
      </c>
      <c r="C35" s="681"/>
      <c r="D35" s="681"/>
      <c r="E35" s="681"/>
      <c r="F35" s="681"/>
      <c r="G35" s="681"/>
      <c r="H35" s="681"/>
      <c r="I35" s="681"/>
      <c r="J35" s="681"/>
      <c r="K35" s="681"/>
      <c r="L35" s="681"/>
      <c r="M35" s="681"/>
      <c r="N35" s="681"/>
      <c r="O35" s="681"/>
      <c r="P35" s="681"/>
      <c r="Q35" s="682"/>
      <c r="R35" s="683">
        <v>237405</v>
      </c>
      <c r="S35" s="684"/>
      <c r="T35" s="684"/>
      <c r="U35" s="684"/>
      <c r="V35" s="684"/>
      <c r="W35" s="684"/>
      <c r="X35" s="684"/>
      <c r="Y35" s="685"/>
      <c r="Z35" s="686">
        <v>1.6</v>
      </c>
      <c r="AA35" s="686"/>
      <c r="AB35" s="686"/>
      <c r="AC35" s="686"/>
      <c r="AD35" s="687" t="s">
        <v>240</v>
      </c>
      <c r="AE35" s="687"/>
      <c r="AF35" s="687"/>
      <c r="AG35" s="687"/>
      <c r="AH35" s="687"/>
      <c r="AI35" s="687"/>
      <c r="AJ35" s="687"/>
      <c r="AK35" s="687"/>
      <c r="AL35" s="688" t="s">
        <v>173</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86739</v>
      </c>
      <c r="CS35" s="719"/>
      <c r="CT35" s="719"/>
      <c r="CU35" s="719"/>
      <c r="CV35" s="719"/>
      <c r="CW35" s="719"/>
      <c r="CX35" s="719"/>
      <c r="CY35" s="720"/>
      <c r="CZ35" s="688">
        <v>0.6</v>
      </c>
      <c r="DA35" s="717"/>
      <c r="DB35" s="717"/>
      <c r="DC35" s="721"/>
      <c r="DD35" s="692">
        <v>63270</v>
      </c>
      <c r="DE35" s="719"/>
      <c r="DF35" s="719"/>
      <c r="DG35" s="719"/>
      <c r="DH35" s="719"/>
      <c r="DI35" s="719"/>
      <c r="DJ35" s="719"/>
      <c r="DK35" s="720"/>
      <c r="DL35" s="692">
        <v>63270</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2">
      <c r="B36" s="680" t="s">
        <v>325</v>
      </c>
      <c r="C36" s="681"/>
      <c r="D36" s="681"/>
      <c r="E36" s="681"/>
      <c r="F36" s="681"/>
      <c r="G36" s="681"/>
      <c r="H36" s="681"/>
      <c r="I36" s="681"/>
      <c r="J36" s="681"/>
      <c r="K36" s="681"/>
      <c r="L36" s="681"/>
      <c r="M36" s="681"/>
      <c r="N36" s="681"/>
      <c r="O36" s="681"/>
      <c r="P36" s="681"/>
      <c r="Q36" s="682"/>
      <c r="R36" s="683">
        <v>635446</v>
      </c>
      <c r="S36" s="684"/>
      <c r="T36" s="684"/>
      <c r="U36" s="684"/>
      <c r="V36" s="684"/>
      <c r="W36" s="684"/>
      <c r="X36" s="684"/>
      <c r="Y36" s="685"/>
      <c r="Z36" s="686">
        <v>4.3</v>
      </c>
      <c r="AA36" s="686"/>
      <c r="AB36" s="686"/>
      <c r="AC36" s="686"/>
      <c r="AD36" s="687" t="s">
        <v>128</v>
      </c>
      <c r="AE36" s="687"/>
      <c r="AF36" s="687"/>
      <c r="AG36" s="687"/>
      <c r="AH36" s="687"/>
      <c r="AI36" s="687"/>
      <c r="AJ36" s="687"/>
      <c r="AK36" s="687"/>
      <c r="AL36" s="688" t="s">
        <v>128</v>
      </c>
      <c r="AM36" s="689"/>
      <c r="AN36" s="689"/>
      <c r="AO36" s="690"/>
      <c r="AP36" s="235"/>
      <c r="AQ36" s="757" t="s">
        <v>326</v>
      </c>
      <c r="AR36" s="758"/>
      <c r="AS36" s="758"/>
      <c r="AT36" s="758"/>
      <c r="AU36" s="758"/>
      <c r="AV36" s="758"/>
      <c r="AW36" s="758"/>
      <c r="AX36" s="758"/>
      <c r="AY36" s="759"/>
      <c r="AZ36" s="672">
        <v>1997413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t="s">
        <v>240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2049257</v>
      </c>
      <c r="CS36" s="684"/>
      <c r="CT36" s="684"/>
      <c r="CU36" s="684"/>
      <c r="CV36" s="684"/>
      <c r="CW36" s="684"/>
      <c r="CX36" s="684"/>
      <c r="CY36" s="685"/>
      <c r="CZ36" s="688">
        <v>14.3</v>
      </c>
      <c r="DA36" s="717"/>
      <c r="DB36" s="717"/>
      <c r="DC36" s="721"/>
      <c r="DD36" s="692">
        <v>1879481</v>
      </c>
      <c r="DE36" s="684"/>
      <c r="DF36" s="684"/>
      <c r="DG36" s="684"/>
      <c r="DH36" s="684"/>
      <c r="DI36" s="684"/>
      <c r="DJ36" s="684"/>
      <c r="DK36" s="685"/>
      <c r="DL36" s="692">
        <v>1238155</v>
      </c>
      <c r="DM36" s="684"/>
      <c r="DN36" s="684"/>
      <c r="DO36" s="684"/>
      <c r="DP36" s="684"/>
      <c r="DQ36" s="684"/>
      <c r="DR36" s="684"/>
      <c r="DS36" s="684"/>
      <c r="DT36" s="684"/>
      <c r="DU36" s="684"/>
      <c r="DV36" s="685"/>
      <c r="DW36" s="688">
        <v>15</v>
      </c>
      <c r="DX36" s="717"/>
      <c r="DY36" s="717"/>
      <c r="DZ36" s="717"/>
      <c r="EA36" s="717"/>
      <c r="EB36" s="717"/>
      <c r="EC36" s="718"/>
    </row>
    <row r="37" spans="2:133" ht="11.25" customHeight="1" x14ac:dyDescent="0.2">
      <c r="B37" s="680" t="s">
        <v>329</v>
      </c>
      <c r="C37" s="681"/>
      <c r="D37" s="681"/>
      <c r="E37" s="681"/>
      <c r="F37" s="681"/>
      <c r="G37" s="681"/>
      <c r="H37" s="681"/>
      <c r="I37" s="681"/>
      <c r="J37" s="681"/>
      <c r="K37" s="681"/>
      <c r="L37" s="681"/>
      <c r="M37" s="681"/>
      <c r="N37" s="681"/>
      <c r="O37" s="681"/>
      <c r="P37" s="681"/>
      <c r="Q37" s="682"/>
      <c r="R37" s="683">
        <v>431892</v>
      </c>
      <c r="S37" s="684"/>
      <c r="T37" s="684"/>
      <c r="U37" s="684"/>
      <c r="V37" s="684"/>
      <c r="W37" s="684"/>
      <c r="X37" s="684"/>
      <c r="Y37" s="685"/>
      <c r="Z37" s="686">
        <v>2.9</v>
      </c>
      <c r="AA37" s="686"/>
      <c r="AB37" s="686"/>
      <c r="AC37" s="686"/>
      <c r="AD37" s="687" t="s">
        <v>240</v>
      </c>
      <c r="AE37" s="687"/>
      <c r="AF37" s="687"/>
      <c r="AG37" s="687"/>
      <c r="AH37" s="687"/>
      <c r="AI37" s="687"/>
      <c r="AJ37" s="687"/>
      <c r="AK37" s="687"/>
      <c r="AL37" s="688" t="s">
        <v>240</v>
      </c>
      <c r="AM37" s="689"/>
      <c r="AN37" s="689"/>
      <c r="AO37" s="690"/>
      <c r="AQ37" s="761" t="s">
        <v>330</v>
      </c>
      <c r="AR37" s="762"/>
      <c r="AS37" s="762"/>
      <c r="AT37" s="762"/>
      <c r="AU37" s="762"/>
      <c r="AV37" s="762"/>
      <c r="AW37" s="762"/>
      <c r="AX37" s="762"/>
      <c r="AY37" s="763"/>
      <c r="AZ37" s="683">
        <v>602954</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-2186</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918041</v>
      </c>
      <c r="CS37" s="719"/>
      <c r="CT37" s="719"/>
      <c r="CU37" s="719"/>
      <c r="CV37" s="719"/>
      <c r="CW37" s="719"/>
      <c r="CX37" s="719"/>
      <c r="CY37" s="720"/>
      <c r="CZ37" s="688">
        <v>6.4</v>
      </c>
      <c r="DA37" s="717"/>
      <c r="DB37" s="717"/>
      <c r="DC37" s="721"/>
      <c r="DD37" s="692">
        <v>907491</v>
      </c>
      <c r="DE37" s="719"/>
      <c r="DF37" s="719"/>
      <c r="DG37" s="719"/>
      <c r="DH37" s="719"/>
      <c r="DI37" s="719"/>
      <c r="DJ37" s="719"/>
      <c r="DK37" s="720"/>
      <c r="DL37" s="692">
        <v>886817</v>
      </c>
      <c r="DM37" s="719"/>
      <c r="DN37" s="719"/>
      <c r="DO37" s="719"/>
      <c r="DP37" s="719"/>
      <c r="DQ37" s="719"/>
      <c r="DR37" s="719"/>
      <c r="DS37" s="719"/>
      <c r="DT37" s="719"/>
      <c r="DU37" s="719"/>
      <c r="DV37" s="720"/>
      <c r="DW37" s="688">
        <v>10.7</v>
      </c>
      <c r="DX37" s="717"/>
      <c r="DY37" s="717"/>
      <c r="DZ37" s="717"/>
      <c r="EA37" s="717"/>
      <c r="EB37" s="717"/>
      <c r="EC37" s="718"/>
    </row>
    <row r="38" spans="2:133" ht="11.25" customHeight="1" x14ac:dyDescent="0.2">
      <c r="B38" s="680" t="s">
        <v>333</v>
      </c>
      <c r="C38" s="681"/>
      <c r="D38" s="681"/>
      <c r="E38" s="681"/>
      <c r="F38" s="681"/>
      <c r="G38" s="681"/>
      <c r="H38" s="681"/>
      <c r="I38" s="681"/>
      <c r="J38" s="681"/>
      <c r="K38" s="681"/>
      <c r="L38" s="681"/>
      <c r="M38" s="681"/>
      <c r="N38" s="681"/>
      <c r="O38" s="681"/>
      <c r="P38" s="681"/>
      <c r="Q38" s="682"/>
      <c r="R38" s="683">
        <v>166722</v>
      </c>
      <c r="S38" s="684"/>
      <c r="T38" s="684"/>
      <c r="U38" s="684"/>
      <c r="V38" s="684"/>
      <c r="W38" s="684"/>
      <c r="X38" s="684"/>
      <c r="Y38" s="685"/>
      <c r="Z38" s="686">
        <v>1.1000000000000001</v>
      </c>
      <c r="AA38" s="686"/>
      <c r="AB38" s="686"/>
      <c r="AC38" s="686"/>
      <c r="AD38" s="687">
        <v>440</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240888</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4204</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1559312</v>
      </c>
      <c r="CS38" s="684"/>
      <c r="CT38" s="684"/>
      <c r="CU38" s="684"/>
      <c r="CV38" s="684"/>
      <c r="CW38" s="684"/>
      <c r="CX38" s="684"/>
      <c r="CY38" s="685"/>
      <c r="CZ38" s="688">
        <v>10.9</v>
      </c>
      <c r="DA38" s="717"/>
      <c r="DB38" s="717"/>
      <c r="DC38" s="721"/>
      <c r="DD38" s="692">
        <v>1362000</v>
      </c>
      <c r="DE38" s="684"/>
      <c r="DF38" s="684"/>
      <c r="DG38" s="684"/>
      <c r="DH38" s="684"/>
      <c r="DI38" s="684"/>
      <c r="DJ38" s="684"/>
      <c r="DK38" s="685"/>
      <c r="DL38" s="692">
        <v>1228173</v>
      </c>
      <c r="DM38" s="684"/>
      <c r="DN38" s="684"/>
      <c r="DO38" s="684"/>
      <c r="DP38" s="684"/>
      <c r="DQ38" s="684"/>
      <c r="DR38" s="684"/>
      <c r="DS38" s="684"/>
      <c r="DT38" s="684"/>
      <c r="DU38" s="684"/>
      <c r="DV38" s="685"/>
      <c r="DW38" s="688">
        <v>14.9</v>
      </c>
      <c r="DX38" s="717"/>
      <c r="DY38" s="717"/>
      <c r="DZ38" s="717"/>
      <c r="EA38" s="717"/>
      <c r="EB38" s="717"/>
      <c r="EC38" s="718"/>
    </row>
    <row r="39" spans="2:133" ht="11.25" customHeight="1" x14ac:dyDescent="0.2">
      <c r="B39" s="680" t="s">
        <v>337</v>
      </c>
      <c r="C39" s="681"/>
      <c r="D39" s="681"/>
      <c r="E39" s="681"/>
      <c r="F39" s="681"/>
      <c r="G39" s="681"/>
      <c r="H39" s="681"/>
      <c r="I39" s="681"/>
      <c r="J39" s="681"/>
      <c r="K39" s="681"/>
      <c r="L39" s="681"/>
      <c r="M39" s="681"/>
      <c r="N39" s="681"/>
      <c r="O39" s="681"/>
      <c r="P39" s="681"/>
      <c r="Q39" s="682"/>
      <c r="R39" s="683">
        <v>2217900</v>
      </c>
      <c r="S39" s="684"/>
      <c r="T39" s="684"/>
      <c r="U39" s="684"/>
      <c r="V39" s="684"/>
      <c r="W39" s="684"/>
      <c r="X39" s="684"/>
      <c r="Y39" s="685"/>
      <c r="Z39" s="686">
        <v>15</v>
      </c>
      <c r="AA39" s="686"/>
      <c r="AB39" s="686"/>
      <c r="AC39" s="686"/>
      <c r="AD39" s="687" t="s">
        <v>240</v>
      </c>
      <c r="AE39" s="687"/>
      <c r="AF39" s="687"/>
      <c r="AG39" s="687"/>
      <c r="AH39" s="687"/>
      <c r="AI39" s="687"/>
      <c r="AJ39" s="687"/>
      <c r="AK39" s="687"/>
      <c r="AL39" s="688" t="s">
        <v>240</v>
      </c>
      <c r="AM39" s="689"/>
      <c r="AN39" s="689"/>
      <c r="AO39" s="690"/>
      <c r="AQ39" s="761" t="s">
        <v>338</v>
      </c>
      <c r="AR39" s="762"/>
      <c r="AS39" s="762"/>
      <c r="AT39" s="762"/>
      <c r="AU39" s="762"/>
      <c r="AV39" s="762"/>
      <c r="AW39" s="762"/>
      <c r="AX39" s="762"/>
      <c r="AY39" s="763"/>
      <c r="AZ39" s="683">
        <v>197213</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6578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361478</v>
      </c>
      <c r="CS39" s="719"/>
      <c r="CT39" s="719"/>
      <c r="CU39" s="719"/>
      <c r="CV39" s="719"/>
      <c r="CW39" s="719"/>
      <c r="CX39" s="719"/>
      <c r="CY39" s="720"/>
      <c r="CZ39" s="688">
        <v>2.5</v>
      </c>
      <c r="DA39" s="717"/>
      <c r="DB39" s="717"/>
      <c r="DC39" s="721"/>
      <c r="DD39" s="692">
        <v>336965</v>
      </c>
      <c r="DE39" s="719"/>
      <c r="DF39" s="719"/>
      <c r="DG39" s="719"/>
      <c r="DH39" s="719"/>
      <c r="DI39" s="719"/>
      <c r="DJ39" s="719"/>
      <c r="DK39" s="720"/>
      <c r="DL39" s="692" t="s">
        <v>240</v>
      </c>
      <c r="DM39" s="719"/>
      <c r="DN39" s="719"/>
      <c r="DO39" s="719"/>
      <c r="DP39" s="719"/>
      <c r="DQ39" s="719"/>
      <c r="DR39" s="719"/>
      <c r="DS39" s="719"/>
      <c r="DT39" s="719"/>
      <c r="DU39" s="719"/>
      <c r="DV39" s="720"/>
      <c r="DW39" s="688" t="s">
        <v>173</v>
      </c>
      <c r="DX39" s="717"/>
      <c r="DY39" s="717"/>
      <c r="DZ39" s="717"/>
      <c r="EA39" s="717"/>
      <c r="EB39" s="717"/>
      <c r="EC39" s="718"/>
    </row>
    <row r="40" spans="2:133" ht="11.25" customHeight="1" x14ac:dyDescent="0.2">
      <c r="B40" s="680" t="s">
        <v>341</v>
      </c>
      <c r="C40" s="681"/>
      <c r="D40" s="681"/>
      <c r="E40" s="681"/>
      <c r="F40" s="681"/>
      <c r="G40" s="681"/>
      <c r="H40" s="681"/>
      <c r="I40" s="681"/>
      <c r="J40" s="681"/>
      <c r="K40" s="681"/>
      <c r="L40" s="681"/>
      <c r="M40" s="681"/>
      <c r="N40" s="681"/>
      <c r="O40" s="681"/>
      <c r="P40" s="681"/>
      <c r="Q40" s="682"/>
      <c r="R40" s="683">
        <v>1000000</v>
      </c>
      <c r="S40" s="684"/>
      <c r="T40" s="684"/>
      <c r="U40" s="684"/>
      <c r="V40" s="684"/>
      <c r="W40" s="684"/>
      <c r="X40" s="684"/>
      <c r="Y40" s="685"/>
      <c r="Z40" s="686">
        <v>6.8</v>
      </c>
      <c r="AA40" s="686"/>
      <c r="AB40" s="686"/>
      <c r="AC40" s="686"/>
      <c r="AD40" s="687" t="s">
        <v>240</v>
      </c>
      <c r="AE40" s="687"/>
      <c r="AF40" s="687"/>
      <c r="AG40" s="687"/>
      <c r="AH40" s="687"/>
      <c r="AI40" s="687"/>
      <c r="AJ40" s="687"/>
      <c r="AK40" s="687"/>
      <c r="AL40" s="688" t="s">
        <v>128</v>
      </c>
      <c r="AM40" s="689"/>
      <c r="AN40" s="689"/>
      <c r="AO40" s="690"/>
      <c r="AQ40" s="761" t="s">
        <v>342</v>
      </c>
      <c r="AR40" s="762"/>
      <c r="AS40" s="762"/>
      <c r="AT40" s="762"/>
      <c r="AU40" s="762"/>
      <c r="AV40" s="762"/>
      <c r="AW40" s="762"/>
      <c r="AX40" s="762"/>
      <c r="AY40" s="763"/>
      <c r="AZ40" s="683">
        <v>6468</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86</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7200</v>
      </c>
      <c r="CS40" s="684"/>
      <c r="CT40" s="684"/>
      <c r="CU40" s="684"/>
      <c r="CV40" s="684"/>
      <c r="CW40" s="684"/>
      <c r="CX40" s="684"/>
      <c r="CY40" s="685"/>
      <c r="CZ40" s="688">
        <v>0.1</v>
      </c>
      <c r="DA40" s="717"/>
      <c r="DB40" s="717"/>
      <c r="DC40" s="721"/>
      <c r="DD40" s="692" t="s">
        <v>240</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2">
      <c r="B41" s="680" t="s">
        <v>346</v>
      </c>
      <c r="C41" s="681"/>
      <c r="D41" s="681"/>
      <c r="E41" s="681"/>
      <c r="F41" s="681"/>
      <c r="G41" s="681"/>
      <c r="H41" s="681"/>
      <c r="I41" s="681"/>
      <c r="J41" s="681"/>
      <c r="K41" s="681"/>
      <c r="L41" s="681"/>
      <c r="M41" s="681"/>
      <c r="N41" s="681"/>
      <c r="O41" s="681"/>
      <c r="P41" s="681"/>
      <c r="Q41" s="682"/>
      <c r="R41" s="683">
        <v>229100</v>
      </c>
      <c r="S41" s="684"/>
      <c r="T41" s="684"/>
      <c r="U41" s="684"/>
      <c r="V41" s="684"/>
      <c r="W41" s="684"/>
      <c r="X41" s="684"/>
      <c r="Y41" s="685"/>
      <c r="Z41" s="686">
        <v>1.6</v>
      </c>
      <c r="AA41" s="686"/>
      <c r="AB41" s="686"/>
      <c r="AC41" s="686"/>
      <c r="AD41" s="687" t="s">
        <v>173</v>
      </c>
      <c r="AE41" s="687"/>
      <c r="AF41" s="687"/>
      <c r="AG41" s="687"/>
      <c r="AH41" s="687"/>
      <c r="AI41" s="687"/>
      <c r="AJ41" s="687"/>
      <c r="AK41" s="687"/>
      <c r="AL41" s="688" t="s">
        <v>128</v>
      </c>
      <c r="AM41" s="689"/>
      <c r="AN41" s="689"/>
      <c r="AO41" s="690"/>
      <c r="AQ41" s="761" t="s">
        <v>347</v>
      </c>
      <c r="AR41" s="762"/>
      <c r="AS41" s="762"/>
      <c r="AT41" s="762"/>
      <c r="AU41" s="762"/>
      <c r="AV41" s="762"/>
      <c r="AW41" s="762"/>
      <c r="AX41" s="762"/>
      <c r="AY41" s="763"/>
      <c r="AZ41" s="683">
        <v>195872</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128</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350</v>
      </c>
      <c r="C42" s="734"/>
      <c r="D42" s="734"/>
      <c r="E42" s="734"/>
      <c r="F42" s="734"/>
      <c r="G42" s="734"/>
      <c r="H42" s="734"/>
      <c r="I42" s="734"/>
      <c r="J42" s="734"/>
      <c r="K42" s="734"/>
      <c r="L42" s="734"/>
      <c r="M42" s="734"/>
      <c r="N42" s="734"/>
      <c r="O42" s="734"/>
      <c r="P42" s="734"/>
      <c r="Q42" s="735"/>
      <c r="R42" s="768">
        <v>14747904</v>
      </c>
      <c r="S42" s="769"/>
      <c r="T42" s="769"/>
      <c r="U42" s="769"/>
      <c r="V42" s="769"/>
      <c r="W42" s="769"/>
      <c r="X42" s="769"/>
      <c r="Y42" s="777"/>
      <c r="Z42" s="778">
        <v>100</v>
      </c>
      <c r="AA42" s="778"/>
      <c r="AB42" s="778"/>
      <c r="AC42" s="778"/>
      <c r="AD42" s="779">
        <v>7035738</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754018</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326</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2139887</v>
      </c>
      <c r="CS42" s="684"/>
      <c r="CT42" s="684"/>
      <c r="CU42" s="684"/>
      <c r="CV42" s="684"/>
      <c r="CW42" s="684"/>
      <c r="CX42" s="684"/>
      <c r="CY42" s="685"/>
      <c r="CZ42" s="688">
        <v>14.9</v>
      </c>
      <c r="DA42" s="689"/>
      <c r="DB42" s="689"/>
      <c r="DC42" s="701"/>
      <c r="DD42" s="692">
        <v>313321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15507</v>
      </c>
      <c r="CS43" s="719"/>
      <c r="CT43" s="719"/>
      <c r="CU43" s="719"/>
      <c r="CV43" s="719"/>
      <c r="CW43" s="719"/>
      <c r="CX43" s="719"/>
      <c r="CY43" s="720"/>
      <c r="CZ43" s="688">
        <v>0.1</v>
      </c>
      <c r="DA43" s="717"/>
      <c r="DB43" s="717"/>
      <c r="DC43" s="721"/>
      <c r="DD43" s="692">
        <v>15507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302</v>
      </c>
      <c r="CE44" s="796"/>
      <c r="CF44" s="680" t="s">
        <v>355</v>
      </c>
      <c r="CG44" s="681"/>
      <c r="CH44" s="681"/>
      <c r="CI44" s="681"/>
      <c r="CJ44" s="681"/>
      <c r="CK44" s="681"/>
      <c r="CL44" s="681"/>
      <c r="CM44" s="681"/>
      <c r="CN44" s="681"/>
      <c r="CO44" s="681"/>
      <c r="CP44" s="681"/>
      <c r="CQ44" s="682"/>
      <c r="CR44" s="683">
        <v>2072021</v>
      </c>
      <c r="CS44" s="684"/>
      <c r="CT44" s="684"/>
      <c r="CU44" s="684"/>
      <c r="CV44" s="684"/>
      <c r="CW44" s="684"/>
      <c r="CX44" s="684"/>
      <c r="CY44" s="685"/>
      <c r="CZ44" s="688">
        <v>14.5</v>
      </c>
      <c r="DA44" s="689"/>
      <c r="DB44" s="689"/>
      <c r="DC44" s="701"/>
      <c r="DD44" s="692">
        <v>280920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790326</v>
      </c>
      <c r="CS45" s="719"/>
      <c r="CT45" s="719"/>
      <c r="CU45" s="719"/>
      <c r="CV45" s="719"/>
      <c r="CW45" s="719"/>
      <c r="CX45" s="719"/>
      <c r="CY45" s="720"/>
      <c r="CZ45" s="688">
        <v>5.5</v>
      </c>
      <c r="DA45" s="717"/>
      <c r="DB45" s="717"/>
      <c r="DC45" s="721"/>
      <c r="DD45" s="692">
        <v>74937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1077972</v>
      </c>
      <c r="CS46" s="684"/>
      <c r="CT46" s="684"/>
      <c r="CU46" s="684"/>
      <c r="CV46" s="684"/>
      <c r="CW46" s="684"/>
      <c r="CX46" s="684"/>
      <c r="CY46" s="685"/>
      <c r="CZ46" s="688">
        <v>7.5</v>
      </c>
      <c r="DA46" s="689"/>
      <c r="DB46" s="689"/>
      <c r="DC46" s="701"/>
      <c r="DD46" s="692">
        <v>163253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67866</v>
      </c>
      <c r="CS47" s="719"/>
      <c r="CT47" s="719"/>
      <c r="CU47" s="719"/>
      <c r="CV47" s="719"/>
      <c r="CW47" s="719"/>
      <c r="CX47" s="719"/>
      <c r="CY47" s="720"/>
      <c r="CZ47" s="688">
        <v>0.5</v>
      </c>
      <c r="DA47" s="717"/>
      <c r="DB47" s="717"/>
      <c r="DC47" s="721"/>
      <c r="DD47" s="692">
        <v>32401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361</v>
      </c>
      <c r="CD48" s="799"/>
      <c r="CE48" s="800"/>
      <c r="CF48" s="680" t="s">
        <v>362</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363</v>
      </c>
      <c r="CE49" s="734"/>
      <c r="CF49" s="734"/>
      <c r="CG49" s="734"/>
      <c r="CH49" s="734"/>
      <c r="CI49" s="734"/>
      <c r="CJ49" s="734"/>
      <c r="CK49" s="734"/>
      <c r="CL49" s="734"/>
      <c r="CM49" s="734"/>
      <c r="CN49" s="734"/>
      <c r="CO49" s="734"/>
      <c r="CP49" s="734"/>
      <c r="CQ49" s="735"/>
      <c r="CR49" s="768">
        <v>14329262</v>
      </c>
      <c r="CS49" s="754"/>
      <c r="CT49" s="754"/>
      <c r="CU49" s="754"/>
      <c r="CV49" s="754"/>
      <c r="CW49" s="754"/>
      <c r="CX49" s="754"/>
      <c r="CY49" s="785"/>
      <c r="CZ49" s="780">
        <v>100</v>
      </c>
      <c r="DA49" s="786"/>
      <c r="DB49" s="786"/>
      <c r="DC49" s="787"/>
      <c r="DD49" s="788">
        <v>9726213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u/5CGM9Dwk/nl61BE71Vus5CitgzFmgBiVbUXYgodQFqyxB8sfVr67wIANs0/0f/5OzecucmPJIH+5Vr5St1g==" saltValue="w1GciIhem15ngET+xxkZ2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386</v>
      </c>
      <c r="C7" s="816"/>
      <c r="D7" s="816"/>
      <c r="E7" s="816"/>
      <c r="F7" s="816"/>
      <c r="G7" s="816"/>
      <c r="H7" s="816"/>
      <c r="I7" s="816"/>
      <c r="J7" s="816"/>
      <c r="K7" s="816"/>
      <c r="L7" s="816"/>
      <c r="M7" s="816"/>
      <c r="N7" s="816"/>
      <c r="O7" s="816"/>
      <c r="P7" s="817"/>
      <c r="Q7" s="818">
        <v>14748</v>
      </c>
      <c r="R7" s="819"/>
      <c r="S7" s="819"/>
      <c r="T7" s="819"/>
      <c r="U7" s="819"/>
      <c r="V7" s="819">
        <v>14329</v>
      </c>
      <c r="W7" s="819"/>
      <c r="X7" s="819"/>
      <c r="Y7" s="819"/>
      <c r="Z7" s="819"/>
      <c r="AA7" s="819">
        <v>419</v>
      </c>
      <c r="AB7" s="819"/>
      <c r="AC7" s="819"/>
      <c r="AD7" s="819"/>
      <c r="AE7" s="820"/>
      <c r="AF7" s="821">
        <v>276</v>
      </c>
      <c r="AG7" s="822"/>
      <c r="AH7" s="822"/>
      <c r="AI7" s="822"/>
      <c r="AJ7" s="823"/>
      <c r="AK7" s="858">
        <v>635</v>
      </c>
      <c r="AL7" s="859"/>
      <c r="AM7" s="859"/>
      <c r="AN7" s="859"/>
      <c r="AO7" s="859"/>
      <c r="AP7" s="859">
        <v>19638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306</v>
      </c>
      <c r="CI7" s="856"/>
      <c r="CJ7" s="856"/>
      <c r="CK7" s="856"/>
      <c r="CL7" s="857"/>
      <c r="CM7" s="855">
        <v>331</v>
      </c>
      <c r="CN7" s="856"/>
      <c r="CO7" s="856"/>
      <c r="CP7" s="856"/>
      <c r="CQ7" s="857"/>
      <c r="CR7" s="855">
        <v>5</v>
      </c>
      <c r="CS7" s="856"/>
      <c r="CT7" s="856"/>
      <c r="CU7" s="856"/>
      <c r="CV7" s="857"/>
      <c r="CW7" s="855" t="s">
        <v>600</v>
      </c>
      <c r="CX7" s="856"/>
      <c r="CY7" s="856"/>
      <c r="CZ7" s="856"/>
      <c r="DA7" s="857"/>
      <c r="DB7" s="855">
        <v>112</v>
      </c>
      <c r="DC7" s="856"/>
      <c r="DD7" s="856"/>
      <c r="DE7" s="856"/>
      <c r="DF7" s="857"/>
      <c r="DG7" s="855" t="s">
        <v>600</v>
      </c>
      <c r="DH7" s="856"/>
      <c r="DI7" s="856"/>
      <c r="DJ7" s="856"/>
      <c r="DK7" s="857"/>
      <c r="DL7" s="855" t="s">
        <v>600</v>
      </c>
      <c r="DM7" s="856"/>
      <c r="DN7" s="856"/>
      <c r="DO7" s="856"/>
      <c r="DP7" s="857"/>
      <c r="DQ7" s="855" t="s">
        <v>600</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0</v>
      </c>
      <c r="CI8" s="866"/>
      <c r="CJ8" s="866"/>
      <c r="CK8" s="866"/>
      <c r="CL8" s="867"/>
      <c r="CM8" s="865">
        <v>109</v>
      </c>
      <c r="CN8" s="866"/>
      <c r="CO8" s="866"/>
      <c r="CP8" s="866"/>
      <c r="CQ8" s="867"/>
      <c r="CR8" s="865" t="s">
        <v>600</v>
      </c>
      <c r="CS8" s="866"/>
      <c r="CT8" s="866"/>
      <c r="CU8" s="866"/>
      <c r="CV8" s="867"/>
      <c r="CW8" s="865">
        <v>25</v>
      </c>
      <c r="CX8" s="866"/>
      <c r="CY8" s="866"/>
      <c r="CZ8" s="866"/>
      <c r="DA8" s="867"/>
      <c r="DB8" s="865" t="s">
        <v>600</v>
      </c>
      <c r="DC8" s="866"/>
      <c r="DD8" s="866"/>
      <c r="DE8" s="866"/>
      <c r="DF8" s="867"/>
      <c r="DG8" s="865" t="s">
        <v>600</v>
      </c>
      <c r="DH8" s="866"/>
      <c r="DI8" s="866"/>
      <c r="DJ8" s="866"/>
      <c r="DK8" s="867"/>
      <c r="DL8" s="865" t="s">
        <v>600</v>
      </c>
      <c r="DM8" s="866"/>
      <c r="DN8" s="866"/>
      <c r="DO8" s="866"/>
      <c r="DP8" s="867"/>
      <c r="DQ8" s="865" t="s">
        <v>600</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388</v>
      </c>
      <c r="B23" s="874" t="s">
        <v>389</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276</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400</v>
      </c>
      <c r="C28" s="816"/>
      <c r="D28" s="816"/>
      <c r="E28" s="816"/>
      <c r="F28" s="816"/>
      <c r="G28" s="816"/>
      <c r="H28" s="816"/>
      <c r="I28" s="816"/>
      <c r="J28" s="816"/>
      <c r="K28" s="816"/>
      <c r="L28" s="816"/>
      <c r="M28" s="816"/>
      <c r="N28" s="816"/>
      <c r="O28" s="816"/>
      <c r="P28" s="817"/>
      <c r="Q28" s="906">
        <v>3097</v>
      </c>
      <c r="R28" s="907"/>
      <c r="S28" s="907"/>
      <c r="T28" s="907"/>
      <c r="U28" s="907"/>
      <c r="V28" s="907">
        <v>3097</v>
      </c>
      <c r="W28" s="907"/>
      <c r="X28" s="907"/>
      <c r="Y28" s="907"/>
      <c r="Z28" s="907"/>
      <c r="AA28" s="907" t="s">
        <v>602</v>
      </c>
      <c r="AB28" s="907"/>
      <c r="AC28" s="907"/>
      <c r="AD28" s="907"/>
      <c r="AE28" s="908"/>
      <c r="AF28" s="909" t="s">
        <v>401</v>
      </c>
      <c r="AG28" s="907"/>
      <c r="AH28" s="907"/>
      <c r="AI28" s="907"/>
      <c r="AJ28" s="910"/>
      <c r="AK28" s="911">
        <v>196</v>
      </c>
      <c r="AL28" s="902"/>
      <c r="AM28" s="902"/>
      <c r="AN28" s="902"/>
      <c r="AO28" s="902"/>
      <c r="AP28" s="902" t="s">
        <v>599</v>
      </c>
      <c r="AQ28" s="902"/>
      <c r="AR28" s="902"/>
      <c r="AS28" s="902"/>
      <c r="AT28" s="902"/>
      <c r="AU28" s="902" t="s">
        <v>599</v>
      </c>
      <c r="AV28" s="902"/>
      <c r="AW28" s="902"/>
      <c r="AX28" s="902"/>
      <c r="AY28" s="902"/>
      <c r="AZ28" s="903" t="s">
        <v>599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402</v>
      </c>
      <c r="C29" s="840"/>
      <c r="D29" s="840"/>
      <c r="E29" s="840"/>
      <c r="F29" s="840"/>
      <c r="G29" s="840"/>
      <c r="H29" s="840"/>
      <c r="I29" s="840"/>
      <c r="J29" s="840"/>
      <c r="K29" s="840"/>
      <c r="L29" s="840"/>
      <c r="M29" s="840"/>
      <c r="N29" s="840"/>
      <c r="O29" s="840"/>
      <c r="P29" s="841"/>
      <c r="Q29" s="842">
        <v>323</v>
      </c>
      <c r="R29" s="843"/>
      <c r="S29" s="843"/>
      <c r="T29" s="843"/>
      <c r="U29" s="843"/>
      <c r="V29" s="843">
        <v>323</v>
      </c>
      <c r="W29" s="843"/>
      <c r="X29" s="843"/>
      <c r="Y29" s="843"/>
      <c r="Z29" s="843"/>
      <c r="AA29" s="843">
        <v>0</v>
      </c>
      <c r="AB29" s="843"/>
      <c r="AC29" s="843"/>
      <c r="AD29" s="843"/>
      <c r="AE29" s="844"/>
      <c r="AF29" s="845">
        <v>0</v>
      </c>
      <c r="AG29" s="846"/>
      <c r="AH29" s="846"/>
      <c r="AI29" s="846"/>
      <c r="AJ29" s="847"/>
      <c r="AK29" s="914">
        <v>78</v>
      </c>
      <c r="AL29" s="915"/>
      <c r="AM29" s="915"/>
      <c r="AN29" s="915"/>
      <c r="AO29" s="915"/>
      <c r="AP29" s="915" t="s">
        <v>599</v>
      </c>
      <c r="AQ29" s="915"/>
      <c r="AR29" s="915"/>
      <c r="AS29" s="915"/>
      <c r="AT29" s="915"/>
      <c r="AU29" s="915" t="s">
        <v>599</v>
      </c>
      <c r="AV29" s="915"/>
      <c r="AW29" s="915"/>
      <c r="AX29" s="915"/>
      <c r="AY29" s="915"/>
      <c r="AZ29" s="916" t="s">
        <v>599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403</v>
      </c>
      <c r="C30" s="840"/>
      <c r="D30" s="840"/>
      <c r="E30" s="840"/>
      <c r="F30" s="840"/>
      <c r="G30" s="840"/>
      <c r="H30" s="840"/>
      <c r="I30" s="840"/>
      <c r="J30" s="840"/>
      <c r="K30" s="840"/>
      <c r="L30" s="840"/>
      <c r="M30" s="840"/>
      <c r="N30" s="840"/>
      <c r="O30" s="840"/>
      <c r="P30" s="841"/>
      <c r="Q30" s="842">
        <v>2535</v>
      </c>
      <c r="R30" s="843"/>
      <c r="S30" s="843"/>
      <c r="T30" s="843"/>
      <c r="U30" s="843"/>
      <c r="V30" s="843">
        <v>2436</v>
      </c>
      <c r="W30" s="843"/>
      <c r="X30" s="843"/>
      <c r="Y30" s="843"/>
      <c r="Z30" s="843"/>
      <c r="AA30" s="843">
        <v>99</v>
      </c>
      <c r="AB30" s="843"/>
      <c r="AC30" s="843"/>
      <c r="AD30" s="843"/>
      <c r="AE30" s="844"/>
      <c r="AF30" s="845">
        <v>99</v>
      </c>
      <c r="AG30" s="846"/>
      <c r="AH30" s="846"/>
      <c r="AI30" s="846"/>
      <c r="AJ30" s="847"/>
      <c r="AK30" s="914">
        <v>397</v>
      </c>
      <c r="AL30" s="915"/>
      <c r="AM30" s="915"/>
      <c r="AN30" s="915"/>
      <c r="AO30" s="915"/>
      <c r="AP30" s="915" t="s">
        <v>599</v>
      </c>
      <c r="AQ30" s="915"/>
      <c r="AR30" s="915"/>
      <c r="AS30" s="915"/>
      <c r="AT30" s="915"/>
      <c r="AU30" s="915" t="s">
        <v>599</v>
      </c>
      <c r="AV30" s="915"/>
      <c r="AW30" s="915"/>
      <c r="AX30" s="915"/>
      <c r="AY30" s="915"/>
      <c r="AZ30" s="916" t="s">
        <v>599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404</v>
      </c>
      <c r="C31" s="840"/>
      <c r="D31" s="840"/>
      <c r="E31" s="840"/>
      <c r="F31" s="840"/>
      <c r="G31" s="840"/>
      <c r="H31" s="840"/>
      <c r="I31" s="840"/>
      <c r="J31" s="840"/>
      <c r="K31" s="840"/>
      <c r="L31" s="840"/>
      <c r="M31" s="840"/>
      <c r="N31" s="840"/>
      <c r="O31" s="840"/>
      <c r="P31" s="841"/>
      <c r="Q31" s="842">
        <v>6</v>
      </c>
      <c r="R31" s="843"/>
      <c r="S31" s="843"/>
      <c r="T31" s="843"/>
      <c r="U31" s="843"/>
      <c r="V31" s="843">
        <v>6</v>
      </c>
      <c r="W31" s="843"/>
      <c r="X31" s="843"/>
      <c r="Y31" s="843"/>
      <c r="Z31" s="843"/>
      <c r="AA31" s="843" t="s">
        <v>602</v>
      </c>
      <c r="AB31" s="843"/>
      <c r="AC31" s="843"/>
      <c r="AD31" s="843"/>
      <c r="AE31" s="844"/>
      <c r="AF31" s="845" t="s">
        <v>128</v>
      </c>
      <c r="AG31" s="846"/>
      <c r="AH31" s="846"/>
      <c r="AI31" s="846"/>
      <c r="AJ31" s="847"/>
      <c r="AK31" s="914">
        <v>4</v>
      </c>
      <c r="AL31" s="915"/>
      <c r="AM31" s="915"/>
      <c r="AN31" s="915"/>
      <c r="AO31" s="915"/>
      <c r="AP31" s="915" t="s">
        <v>599</v>
      </c>
      <c r="AQ31" s="915"/>
      <c r="AR31" s="915"/>
      <c r="AS31" s="915"/>
      <c r="AT31" s="915"/>
      <c r="AU31" s="915" t="s">
        <v>599</v>
      </c>
      <c r="AV31" s="915"/>
      <c r="AW31" s="915"/>
      <c r="AX31" s="915"/>
      <c r="AY31" s="915"/>
      <c r="AZ31" s="916" t="s">
        <v>599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405</v>
      </c>
      <c r="C32" s="840"/>
      <c r="D32" s="840"/>
      <c r="E32" s="840"/>
      <c r="F32" s="840"/>
      <c r="G32" s="840"/>
      <c r="H32" s="840"/>
      <c r="I32" s="840"/>
      <c r="J32" s="840"/>
      <c r="K32" s="840"/>
      <c r="L32" s="840"/>
      <c r="M32" s="840"/>
      <c r="N32" s="840"/>
      <c r="O32" s="840"/>
      <c r="P32" s="841"/>
      <c r="Q32" s="842">
        <v>838</v>
      </c>
      <c r="R32" s="843"/>
      <c r="S32" s="843"/>
      <c r="T32" s="843"/>
      <c r="U32" s="843"/>
      <c r="V32" s="843">
        <v>832</v>
      </c>
      <c r="W32" s="843"/>
      <c r="X32" s="843"/>
      <c r="Y32" s="843"/>
      <c r="Z32" s="843"/>
      <c r="AA32" s="843">
        <v>6</v>
      </c>
      <c r="AB32" s="843"/>
      <c r="AC32" s="843"/>
      <c r="AD32" s="843"/>
      <c r="AE32" s="844"/>
      <c r="AF32" s="845">
        <v>433</v>
      </c>
      <c r="AG32" s="846"/>
      <c r="AH32" s="846"/>
      <c r="AI32" s="846"/>
      <c r="AJ32" s="847"/>
      <c r="AK32" s="914">
        <v>197</v>
      </c>
      <c r="AL32" s="915"/>
      <c r="AM32" s="915"/>
      <c r="AN32" s="915"/>
      <c r="AO32" s="915"/>
      <c r="AP32" s="915">
        <v>2607</v>
      </c>
      <c r="AQ32" s="915"/>
      <c r="AR32" s="915"/>
      <c r="AS32" s="915"/>
      <c r="AT32" s="915"/>
      <c r="AU32" s="915">
        <v>769</v>
      </c>
      <c r="AV32" s="915"/>
      <c r="AW32" s="915"/>
      <c r="AX32" s="915"/>
      <c r="AY32" s="915"/>
      <c r="AZ32" s="916" t="s">
        <v>599</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407</v>
      </c>
      <c r="C33" s="840"/>
      <c r="D33" s="840"/>
      <c r="E33" s="840"/>
      <c r="F33" s="840"/>
      <c r="G33" s="840"/>
      <c r="H33" s="840"/>
      <c r="I33" s="840"/>
      <c r="J33" s="840"/>
      <c r="K33" s="840"/>
      <c r="L33" s="840"/>
      <c r="M33" s="840"/>
      <c r="N33" s="840"/>
      <c r="O33" s="840"/>
      <c r="P33" s="841"/>
      <c r="Q33" s="842">
        <v>2506</v>
      </c>
      <c r="R33" s="843"/>
      <c r="S33" s="843"/>
      <c r="T33" s="843"/>
      <c r="U33" s="843"/>
      <c r="V33" s="843">
        <v>2470</v>
      </c>
      <c r="W33" s="843"/>
      <c r="X33" s="843"/>
      <c r="Y33" s="843"/>
      <c r="Z33" s="843"/>
      <c r="AA33" s="843">
        <v>36</v>
      </c>
      <c r="AB33" s="843"/>
      <c r="AC33" s="843"/>
      <c r="AD33" s="843"/>
      <c r="AE33" s="844"/>
      <c r="AF33" s="845">
        <v>974</v>
      </c>
      <c r="AG33" s="846"/>
      <c r="AH33" s="846"/>
      <c r="AI33" s="846"/>
      <c r="AJ33" s="847"/>
      <c r="AK33" s="914">
        <v>241</v>
      </c>
      <c r="AL33" s="915"/>
      <c r="AM33" s="915"/>
      <c r="AN33" s="915"/>
      <c r="AO33" s="915"/>
      <c r="AP33" s="915">
        <v>737</v>
      </c>
      <c r="AQ33" s="915"/>
      <c r="AR33" s="915"/>
      <c r="AS33" s="915"/>
      <c r="AT33" s="915"/>
      <c r="AU33" s="915">
        <v>473</v>
      </c>
      <c r="AV33" s="915"/>
      <c r="AW33" s="915"/>
      <c r="AX33" s="915"/>
      <c r="AY33" s="915"/>
      <c r="AZ33" s="916" t="s">
        <v>599</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409</v>
      </c>
      <c r="C34" s="840"/>
      <c r="D34" s="840"/>
      <c r="E34" s="840"/>
      <c r="F34" s="840"/>
      <c r="G34" s="840"/>
      <c r="H34" s="840"/>
      <c r="I34" s="840"/>
      <c r="J34" s="840"/>
      <c r="K34" s="840"/>
      <c r="L34" s="840"/>
      <c r="M34" s="840"/>
      <c r="N34" s="840"/>
      <c r="O34" s="840"/>
      <c r="P34" s="841"/>
      <c r="Q34" s="842">
        <v>8</v>
      </c>
      <c r="R34" s="843"/>
      <c r="S34" s="843"/>
      <c r="T34" s="843"/>
      <c r="U34" s="843"/>
      <c r="V34" s="843">
        <v>8</v>
      </c>
      <c r="W34" s="843"/>
      <c r="X34" s="843"/>
      <c r="Y34" s="843"/>
      <c r="Z34" s="843"/>
      <c r="AA34" s="843" t="s">
        <v>602</v>
      </c>
      <c r="AB34" s="843"/>
      <c r="AC34" s="843"/>
      <c r="AD34" s="843"/>
      <c r="AE34" s="844"/>
      <c r="AF34" s="845" t="s">
        <v>128</v>
      </c>
      <c r="AG34" s="846"/>
      <c r="AH34" s="846"/>
      <c r="AI34" s="846"/>
      <c r="AJ34" s="847"/>
      <c r="AK34" s="914">
        <v>6</v>
      </c>
      <c r="AL34" s="915"/>
      <c r="AM34" s="915"/>
      <c r="AN34" s="915"/>
      <c r="AO34" s="915"/>
      <c r="AP34" s="915">
        <v>25</v>
      </c>
      <c r="AQ34" s="915"/>
      <c r="AR34" s="915"/>
      <c r="AS34" s="915"/>
      <c r="AT34" s="915"/>
      <c r="AU34" s="915">
        <v>18</v>
      </c>
      <c r="AV34" s="915"/>
      <c r="AW34" s="915"/>
      <c r="AX34" s="915"/>
      <c r="AY34" s="915"/>
      <c r="AZ34" s="916" t="s">
        <v>599</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411</v>
      </c>
      <c r="C35" s="840"/>
      <c r="D35" s="840"/>
      <c r="E35" s="840"/>
      <c r="F35" s="840"/>
      <c r="G35" s="840"/>
      <c r="H35" s="840"/>
      <c r="I35" s="840"/>
      <c r="J35" s="840"/>
      <c r="K35" s="840"/>
      <c r="L35" s="840"/>
      <c r="M35" s="840"/>
      <c r="N35" s="840"/>
      <c r="O35" s="840"/>
      <c r="P35" s="841"/>
      <c r="Q35" s="842">
        <v>1387</v>
      </c>
      <c r="R35" s="843"/>
      <c r="S35" s="843"/>
      <c r="T35" s="843"/>
      <c r="U35" s="843"/>
      <c r="V35" s="843">
        <v>1387</v>
      </c>
      <c r="W35" s="843"/>
      <c r="X35" s="843"/>
      <c r="Y35" s="843"/>
      <c r="Z35" s="843"/>
      <c r="AA35" s="843" t="s">
        <v>602</v>
      </c>
      <c r="AB35" s="843"/>
      <c r="AC35" s="843"/>
      <c r="AD35" s="843"/>
      <c r="AE35" s="844"/>
      <c r="AF35" s="845" t="s">
        <v>128</v>
      </c>
      <c r="AG35" s="846"/>
      <c r="AH35" s="846"/>
      <c r="AI35" s="846"/>
      <c r="AJ35" s="847"/>
      <c r="AK35" s="914">
        <v>603</v>
      </c>
      <c r="AL35" s="915"/>
      <c r="AM35" s="915"/>
      <c r="AN35" s="915"/>
      <c r="AO35" s="915"/>
      <c r="AP35" s="915">
        <v>9249</v>
      </c>
      <c r="AQ35" s="915"/>
      <c r="AR35" s="915"/>
      <c r="AS35" s="915"/>
      <c r="AT35" s="915"/>
      <c r="AU35" s="915">
        <v>8722</v>
      </c>
      <c r="AV35" s="915"/>
      <c r="AW35" s="915"/>
      <c r="AX35" s="915"/>
      <c r="AY35" s="915"/>
      <c r="AZ35" s="916" t="s">
        <v>599</v>
      </c>
      <c r="BA35" s="916"/>
      <c r="BB35" s="916"/>
      <c r="BC35" s="916"/>
      <c r="BD35" s="916"/>
      <c r="BE35" s="912" t="s">
        <v>410</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388</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1506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586</v>
      </c>
      <c r="C68" s="954"/>
      <c r="D68" s="954"/>
      <c r="E68" s="954"/>
      <c r="F68" s="954"/>
      <c r="G68" s="954"/>
      <c r="H68" s="954"/>
      <c r="I68" s="954"/>
      <c r="J68" s="954"/>
      <c r="K68" s="954"/>
      <c r="L68" s="954"/>
      <c r="M68" s="954"/>
      <c r="N68" s="954"/>
      <c r="O68" s="954"/>
      <c r="P68" s="955"/>
      <c r="Q68" s="956">
        <v>1286</v>
      </c>
      <c r="R68" s="950"/>
      <c r="S68" s="950"/>
      <c r="T68" s="950"/>
      <c r="U68" s="950"/>
      <c r="V68" s="950">
        <v>1026</v>
      </c>
      <c r="W68" s="950"/>
      <c r="X68" s="950"/>
      <c r="Y68" s="950"/>
      <c r="Z68" s="950"/>
      <c r="AA68" s="950">
        <v>260</v>
      </c>
      <c r="AB68" s="950"/>
      <c r="AC68" s="950"/>
      <c r="AD68" s="950"/>
      <c r="AE68" s="950"/>
      <c r="AF68" s="950">
        <v>1482</v>
      </c>
      <c r="AG68" s="950"/>
      <c r="AH68" s="950"/>
      <c r="AI68" s="950"/>
      <c r="AJ68" s="950"/>
      <c r="AK68" s="950" t="s">
        <v>599</v>
      </c>
      <c r="AL68" s="950"/>
      <c r="AM68" s="950"/>
      <c r="AN68" s="950"/>
      <c r="AO68" s="950"/>
      <c r="AP68" s="950">
        <v>771</v>
      </c>
      <c r="AQ68" s="950"/>
      <c r="AR68" s="950"/>
      <c r="AS68" s="950"/>
      <c r="AT68" s="950"/>
      <c r="AU68" s="950">
        <v>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587</v>
      </c>
      <c r="C69" s="958"/>
      <c r="D69" s="958"/>
      <c r="E69" s="958"/>
      <c r="F69" s="958"/>
      <c r="G69" s="958"/>
      <c r="H69" s="958"/>
      <c r="I69" s="958"/>
      <c r="J69" s="958"/>
      <c r="K69" s="958"/>
      <c r="L69" s="958"/>
      <c r="M69" s="958"/>
      <c r="N69" s="958"/>
      <c r="O69" s="958"/>
      <c r="P69" s="959"/>
      <c r="Q69" s="960">
        <v>73</v>
      </c>
      <c r="R69" s="915"/>
      <c r="S69" s="915"/>
      <c r="T69" s="915"/>
      <c r="U69" s="915"/>
      <c r="V69" s="915">
        <v>71</v>
      </c>
      <c r="W69" s="915"/>
      <c r="X69" s="915"/>
      <c r="Y69" s="915"/>
      <c r="Z69" s="915"/>
      <c r="AA69" s="915">
        <v>2</v>
      </c>
      <c r="AB69" s="915"/>
      <c r="AC69" s="915"/>
      <c r="AD69" s="915"/>
      <c r="AE69" s="915"/>
      <c r="AF69" s="915">
        <v>2</v>
      </c>
      <c r="AG69" s="915"/>
      <c r="AH69" s="915"/>
      <c r="AI69" s="915"/>
      <c r="AJ69" s="915"/>
      <c r="AK69" s="915" t="s">
        <v>599</v>
      </c>
      <c r="AL69" s="915"/>
      <c r="AM69" s="915"/>
      <c r="AN69" s="915"/>
      <c r="AO69" s="915"/>
      <c r="AP69" s="915" t="s">
        <v>599</v>
      </c>
      <c r="AQ69" s="915"/>
      <c r="AR69" s="915"/>
      <c r="AS69" s="915"/>
      <c r="AT69" s="915"/>
      <c r="AU69" s="915" t="s">
        <v>599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588</v>
      </c>
      <c r="C70" s="958"/>
      <c r="D70" s="958"/>
      <c r="E70" s="958"/>
      <c r="F70" s="958"/>
      <c r="G70" s="958"/>
      <c r="H70" s="958"/>
      <c r="I70" s="958"/>
      <c r="J70" s="958"/>
      <c r="K70" s="958"/>
      <c r="L70" s="958"/>
      <c r="M70" s="958"/>
      <c r="N70" s="958"/>
      <c r="O70" s="958"/>
      <c r="P70" s="959"/>
      <c r="Q70" s="960">
        <v>1450</v>
      </c>
      <c r="R70" s="915"/>
      <c r="S70" s="915"/>
      <c r="T70" s="915"/>
      <c r="U70" s="915"/>
      <c r="V70" s="915">
        <v>1421</v>
      </c>
      <c r="W70" s="915"/>
      <c r="X70" s="915"/>
      <c r="Y70" s="915"/>
      <c r="Z70" s="915"/>
      <c r="AA70" s="915">
        <v>29</v>
      </c>
      <c r="AB70" s="915"/>
      <c r="AC70" s="915"/>
      <c r="AD70" s="915"/>
      <c r="AE70" s="915"/>
      <c r="AF70" s="915">
        <v>29</v>
      </c>
      <c r="AG70" s="915"/>
      <c r="AH70" s="915"/>
      <c r="AI70" s="915"/>
      <c r="AJ70" s="915"/>
      <c r="AK70" s="915">
        <v>164</v>
      </c>
      <c r="AL70" s="915"/>
      <c r="AM70" s="915"/>
      <c r="AN70" s="915"/>
      <c r="AO70" s="915"/>
      <c r="AP70" s="915">
        <v>1565</v>
      </c>
      <c r="AQ70" s="915"/>
      <c r="AR70" s="915"/>
      <c r="AS70" s="915"/>
      <c r="AT70" s="915"/>
      <c r="AU70" s="915">
        <v>659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589</v>
      </c>
      <c r="C71" s="958"/>
      <c r="D71" s="958"/>
      <c r="E71" s="958"/>
      <c r="F71" s="958"/>
      <c r="G71" s="958"/>
      <c r="H71" s="958"/>
      <c r="I71" s="958"/>
      <c r="J71" s="958"/>
      <c r="K71" s="958"/>
      <c r="L71" s="958"/>
      <c r="M71" s="958"/>
      <c r="N71" s="958"/>
      <c r="O71" s="958"/>
      <c r="P71" s="959"/>
      <c r="Q71" s="960">
        <v>1625</v>
      </c>
      <c r="R71" s="915"/>
      <c r="S71" s="915"/>
      <c r="T71" s="915"/>
      <c r="U71" s="915"/>
      <c r="V71" s="915">
        <v>1559</v>
      </c>
      <c r="W71" s="915"/>
      <c r="X71" s="915"/>
      <c r="Y71" s="915"/>
      <c r="Z71" s="915"/>
      <c r="AA71" s="915">
        <v>66</v>
      </c>
      <c r="AB71" s="915"/>
      <c r="AC71" s="915"/>
      <c r="AD71" s="915"/>
      <c r="AE71" s="915"/>
      <c r="AF71" s="915">
        <v>66</v>
      </c>
      <c r="AG71" s="915"/>
      <c r="AH71" s="915"/>
      <c r="AI71" s="915"/>
      <c r="AJ71" s="915"/>
      <c r="AK71" s="915">
        <v>111</v>
      </c>
      <c r="AL71" s="915"/>
      <c r="AM71" s="915"/>
      <c r="AN71" s="915"/>
      <c r="AO71" s="915"/>
      <c r="AP71" s="915">
        <v>93</v>
      </c>
      <c r="AQ71" s="915"/>
      <c r="AR71" s="915"/>
      <c r="AS71" s="915"/>
      <c r="AT71" s="915"/>
      <c r="AU71" s="915">
        <v>113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590</v>
      </c>
      <c r="C72" s="958"/>
      <c r="D72" s="958"/>
      <c r="E72" s="958"/>
      <c r="F72" s="958"/>
      <c r="G72" s="958"/>
      <c r="H72" s="958"/>
      <c r="I72" s="958"/>
      <c r="J72" s="958"/>
      <c r="K72" s="958"/>
      <c r="L72" s="958"/>
      <c r="M72" s="958"/>
      <c r="N72" s="958"/>
      <c r="O72" s="958"/>
      <c r="P72" s="959"/>
      <c r="Q72" s="960">
        <v>92</v>
      </c>
      <c r="R72" s="915"/>
      <c r="S72" s="915"/>
      <c r="T72" s="915"/>
      <c r="U72" s="915"/>
      <c r="V72" s="915">
        <v>85</v>
      </c>
      <c r="W72" s="915"/>
      <c r="X72" s="915"/>
      <c r="Y72" s="915"/>
      <c r="Z72" s="915"/>
      <c r="AA72" s="915">
        <v>7</v>
      </c>
      <c r="AB72" s="915"/>
      <c r="AC72" s="915"/>
      <c r="AD72" s="915"/>
      <c r="AE72" s="915"/>
      <c r="AF72" s="915">
        <v>7</v>
      </c>
      <c r="AG72" s="915"/>
      <c r="AH72" s="915"/>
      <c r="AI72" s="915"/>
      <c r="AJ72" s="915"/>
      <c r="AK72" s="915" t="s">
        <v>599</v>
      </c>
      <c r="AL72" s="915"/>
      <c r="AM72" s="915"/>
      <c r="AN72" s="915"/>
      <c r="AO72" s="915"/>
      <c r="AP72" s="963" t="s">
        <v>599</v>
      </c>
      <c r="AQ72" s="964"/>
      <c r="AR72" s="964"/>
      <c r="AS72" s="964"/>
      <c r="AT72" s="914"/>
      <c r="AU72" s="963" t="s">
        <v>599</v>
      </c>
      <c r="AV72" s="964"/>
      <c r="AW72" s="964"/>
      <c r="AX72" s="964"/>
      <c r="AY72" s="914"/>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591</v>
      </c>
      <c r="C73" s="958"/>
      <c r="D73" s="958"/>
      <c r="E73" s="958"/>
      <c r="F73" s="958"/>
      <c r="G73" s="958"/>
      <c r="H73" s="958"/>
      <c r="I73" s="958"/>
      <c r="J73" s="958"/>
      <c r="K73" s="958"/>
      <c r="L73" s="958"/>
      <c r="M73" s="958"/>
      <c r="N73" s="958"/>
      <c r="O73" s="958"/>
      <c r="P73" s="959"/>
      <c r="Q73" s="960">
        <v>558</v>
      </c>
      <c r="R73" s="915"/>
      <c r="S73" s="915"/>
      <c r="T73" s="915"/>
      <c r="U73" s="915"/>
      <c r="V73" s="915">
        <v>540</v>
      </c>
      <c r="W73" s="915"/>
      <c r="X73" s="915"/>
      <c r="Y73" s="915"/>
      <c r="Z73" s="915"/>
      <c r="AA73" s="915">
        <v>18</v>
      </c>
      <c r="AB73" s="915"/>
      <c r="AC73" s="915"/>
      <c r="AD73" s="915"/>
      <c r="AE73" s="915"/>
      <c r="AF73" s="915">
        <v>18</v>
      </c>
      <c r="AG73" s="915"/>
      <c r="AH73" s="915"/>
      <c r="AI73" s="915"/>
      <c r="AJ73" s="915"/>
      <c r="AK73" s="915">
        <v>33</v>
      </c>
      <c r="AL73" s="915"/>
      <c r="AM73" s="915"/>
      <c r="AN73" s="915"/>
      <c r="AO73" s="915"/>
      <c r="AP73" s="963" t="s">
        <v>599</v>
      </c>
      <c r="AQ73" s="964"/>
      <c r="AR73" s="964"/>
      <c r="AS73" s="964"/>
      <c r="AT73" s="914"/>
      <c r="AU73" s="963" t="s">
        <v>599</v>
      </c>
      <c r="AV73" s="964"/>
      <c r="AW73" s="964"/>
      <c r="AX73" s="964"/>
      <c r="AY73" s="914"/>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592</v>
      </c>
      <c r="C74" s="958"/>
      <c r="D74" s="958"/>
      <c r="E74" s="958"/>
      <c r="F74" s="958"/>
      <c r="G74" s="958"/>
      <c r="H74" s="958"/>
      <c r="I74" s="958"/>
      <c r="J74" s="958"/>
      <c r="K74" s="958"/>
      <c r="L74" s="958"/>
      <c r="M74" s="958"/>
      <c r="N74" s="958"/>
      <c r="O74" s="958"/>
      <c r="P74" s="959"/>
      <c r="Q74" s="960">
        <v>105567</v>
      </c>
      <c r="R74" s="915"/>
      <c r="S74" s="915"/>
      <c r="T74" s="915"/>
      <c r="U74" s="915"/>
      <c r="V74" s="915">
        <v>104756</v>
      </c>
      <c r="W74" s="915"/>
      <c r="X74" s="915"/>
      <c r="Y74" s="915"/>
      <c r="Z74" s="915"/>
      <c r="AA74" s="915">
        <v>811</v>
      </c>
      <c r="AB74" s="915"/>
      <c r="AC74" s="915"/>
      <c r="AD74" s="915"/>
      <c r="AE74" s="915"/>
      <c r="AF74" s="915">
        <v>811</v>
      </c>
      <c r="AG74" s="915"/>
      <c r="AH74" s="915"/>
      <c r="AI74" s="915"/>
      <c r="AJ74" s="915"/>
      <c r="AK74" s="915">
        <v>353</v>
      </c>
      <c r="AL74" s="915"/>
      <c r="AM74" s="915"/>
      <c r="AN74" s="915"/>
      <c r="AO74" s="915"/>
      <c r="AP74" s="963" t="s">
        <v>599</v>
      </c>
      <c r="AQ74" s="964"/>
      <c r="AR74" s="964"/>
      <c r="AS74" s="964"/>
      <c r="AT74" s="914"/>
      <c r="AU74" s="963" t="s">
        <v>599</v>
      </c>
      <c r="AV74" s="964"/>
      <c r="AW74" s="964"/>
      <c r="AX74" s="964"/>
      <c r="AY74" s="914"/>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593</v>
      </c>
      <c r="C75" s="958"/>
      <c r="D75" s="958"/>
      <c r="E75" s="958"/>
      <c r="F75" s="958"/>
      <c r="G75" s="958"/>
      <c r="H75" s="958"/>
      <c r="I75" s="958"/>
      <c r="J75" s="958"/>
      <c r="K75" s="958"/>
      <c r="L75" s="958"/>
      <c r="M75" s="958"/>
      <c r="N75" s="958"/>
      <c r="O75" s="958"/>
      <c r="P75" s="959"/>
      <c r="Q75" s="965">
        <v>2</v>
      </c>
      <c r="R75" s="964"/>
      <c r="S75" s="964"/>
      <c r="T75" s="964"/>
      <c r="U75" s="914"/>
      <c r="V75" s="963">
        <v>1</v>
      </c>
      <c r="W75" s="964"/>
      <c r="X75" s="964"/>
      <c r="Y75" s="964"/>
      <c r="Z75" s="914"/>
      <c r="AA75" s="963">
        <v>1</v>
      </c>
      <c r="AB75" s="964"/>
      <c r="AC75" s="964"/>
      <c r="AD75" s="964"/>
      <c r="AE75" s="914"/>
      <c r="AF75" s="963">
        <v>1</v>
      </c>
      <c r="AG75" s="964"/>
      <c r="AH75" s="964"/>
      <c r="AI75" s="964"/>
      <c r="AJ75" s="914"/>
      <c r="AK75" s="963" t="s">
        <v>599</v>
      </c>
      <c r="AL75" s="964"/>
      <c r="AM75" s="964"/>
      <c r="AN75" s="964"/>
      <c r="AO75" s="914"/>
      <c r="AP75" s="963" t="s">
        <v>599</v>
      </c>
      <c r="AQ75" s="964"/>
      <c r="AR75" s="964"/>
      <c r="AS75" s="964"/>
      <c r="AT75" s="914"/>
      <c r="AU75" s="963" t="s">
        <v>599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594</v>
      </c>
      <c r="C76" s="958"/>
      <c r="D76" s="958"/>
      <c r="E76" s="958"/>
      <c r="F76" s="958"/>
      <c r="G76" s="958"/>
      <c r="H76" s="958"/>
      <c r="I76" s="958"/>
      <c r="J76" s="958"/>
      <c r="K76" s="958"/>
      <c r="L76" s="958"/>
      <c r="M76" s="958"/>
      <c r="N76" s="958"/>
      <c r="O76" s="958"/>
      <c r="P76" s="959"/>
      <c r="Q76" s="965">
        <v>4635</v>
      </c>
      <c r="R76" s="964"/>
      <c r="S76" s="964"/>
      <c r="T76" s="964"/>
      <c r="U76" s="914"/>
      <c r="V76" s="963">
        <v>4629</v>
      </c>
      <c r="W76" s="964"/>
      <c r="X76" s="964"/>
      <c r="Y76" s="964"/>
      <c r="Z76" s="914"/>
      <c r="AA76" s="963">
        <v>6</v>
      </c>
      <c r="AB76" s="964"/>
      <c r="AC76" s="964"/>
      <c r="AD76" s="964"/>
      <c r="AE76" s="914"/>
      <c r="AF76" s="963">
        <v>6</v>
      </c>
      <c r="AG76" s="964"/>
      <c r="AH76" s="964"/>
      <c r="AI76" s="964"/>
      <c r="AJ76" s="914"/>
      <c r="AK76" s="963">
        <v>62</v>
      </c>
      <c r="AL76" s="964"/>
      <c r="AM76" s="964"/>
      <c r="AN76" s="964"/>
      <c r="AO76" s="914"/>
      <c r="AP76" s="963" t="s">
        <v>599</v>
      </c>
      <c r="AQ76" s="964"/>
      <c r="AR76" s="964"/>
      <c r="AS76" s="964"/>
      <c r="AT76" s="914"/>
      <c r="AU76" s="963" t="s">
        <v>599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595</v>
      </c>
      <c r="C77" s="958"/>
      <c r="D77" s="958"/>
      <c r="E77" s="958"/>
      <c r="F77" s="958"/>
      <c r="G77" s="958"/>
      <c r="H77" s="958"/>
      <c r="I77" s="958"/>
      <c r="J77" s="958"/>
      <c r="K77" s="958"/>
      <c r="L77" s="958"/>
      <c r="M77" s="958"/>
      <c r="N77" s="958"/>
      <c r="O77" s="958"/>
      <c r="P77" s="959"/>
      <c r="Q77" s="965">
        <v>380</v>
      </c>
      <c r="R77" s="964"/>
      <c r="S77" s="964"/>
      <c r="T77" s="964"/>
      <c r="U77" s="914"/>
      <c r="V77" s="963">
        <v>375</v>
      </c>
      <c r="W77" s="964"/>
      <c r="X77" s="964"/>
      <c r="Y77" s="964"/>
      <c r="Z77" s="914"/>
      <c r="AA77" s="963">
        <v>5</v>
      </c>
      <c r="AB77" s="964"/>
      <c r="AC77" s="964"/>
      <c r="AD77" s="964"/>
      <c r="AE77" s="914"/>
      <c r="AF77" s="963">
        <v>5</v>
      </c>
      <c r="AG77" s="964"/>
      <c r="AH77" s="964"/>
      <c r="AI77" s="964"/>
      <c r="AJ77" s="914"/>
      <c r="AK77" s="963">
        <v>8</v>
      </c>
      <c r="AL77" s="964"/>
      <c r="AM77" s="964"/>
      <c r="AN77" s="964"/>
      <c r="AO77" s="914"/>
      <c r="AP77" s="963" t="s">
        <v>599</v>
      </c>
      <c r="AQ77" s="964"/>
      <c r="AR77" s="964"/>
      <c r="AS77" s="964"/>
      <c r="AT77" s="914"/>
      <c r="AU77" s="963" t="s">
        <v>599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596</v>
      </c>
      <c r="C78" s="958"/>
      <c r="D78" s="958"/>
      <c r="E78" s="958"/>
      <c r="F78" s="958"/>
      <c r="G78" s="958"/>
      <c r="H78" s="958"/>
      <c r="I78" s="958"/>
      <c r="J78" s="958"/>
      <c r="K78" s="958"/>
      <c r="L78" s="958"/>
      <c r="M78" s="958"/>
      <c r="N78" s="958"/>
      <c r="O78" s="958"/>
      <c r="P78" s="959"/>
      <c r="Q78" s="960">
        <v>476</v>
      </c>
      <c r="R78" s="915"/>
      <c r="S78" s="915"/>
      <c r="T78" s="915"/>
      <c r="U78" s="915"/>
      <c r="V78" s="915">
        <v>449</v>
      </c>
      <c r="W78" s="915"/>
      <c r="X78" s="915"/>
      <c r="Y78" s="915"/>
      <c r="Z78" s="915"/>
      <c r="AA78" s="915">
        <v>27</v>
      </c>
      <c r="AB78" s="915"/>
      <c r="AC78" s="915"/>
      <c r="AD78" s="915"/>
      <c r="AE78" s="915"/>
      <c r="AF78" s="915">
        <v>27</v>
      </c>
      <c r="AG78" s="915"/>
      <c r="AH78" s="915"/>
      <c r="AI78" s="915"/>
      <c r="AJ78" s="915"/>
      <c r="AK78" s="915" t="s">
        <v>600</v>
      </c>
      <c r="AL78" s="915"/>
      <c r="AM78" s="915"/>
      <c r="AN78" s="915"/>
      <c r="AO78" s="915"/>
      <c r="AP78" s="915">
        <v>4048</v>
      </c>
      <c r="AQ78" s="915"/>
      <c r="AR78" s="915"/>
      <c r="AS78" s="915"/>
      <c r="AT78" s="915"/>
      <c r="AU78" s="915">
        <v>90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t="s">
        <v>597</v>
      </c>
      <c r="C79" s="958"/>
      <c r="D79" s="958"/>
      <c r="E79" s="958"/>
      <c r="F79" s="958"/>
      <c r="G79" s="958"/>
      <c r="H79" s="958"/>
      <c r="I79" s="958"/>
      <c r="J79" s="958"/>
      <c r="K79" s="958"/>
      <c r="L79" s="958"/>
      <c r="M79" s="958"/>
      <c r="N79" s="958"/>
      <c r="O79" s="958"/>
      <c r="P79" s="959"/>
      <c r="Q79" s="960">
        <v>10</v>
      </c>
      <c r="R79" s="915"/>
      <c r="S79" s="915"/>
      <c r="T79" s="915"/>
      <c r="U79" s="915"/>
      <c r="V79" s="915">
        <v>8</v>
      </c>
      <c r="W79" s="915"/>
      <c r="X79" s="915"/>
      <c r="Y79" s="915"/>
      <c r="Z79" s="915"/>
      <c r="AA79" s="915">
        <v>2</v>
      </c>
      <c r="AB79" s="915"/>
      <c r="AC79" s="915"/>
      <c r="AD79" s="915"/>
      <c r="AE79" s="915"/>
      <c r="AF79" s="915">
        <v>2</v>
      </c>
      <c r="AG79" s="915"/>
      <c r="AH79" s="915"/>
      <c r="AI79" s="915"/>
      <c r="AJ79" s="915"/>
      <c r="AK79" s="915">
        <v>1</v>
      </c>
      <c r="AL79" s="915"/>
      <c r="AM79" s="915"/>
      <c r="AN79" s="915"/>
      <c r="AO79" s="915"/>
      <c r="AP79" s="963" t="s">
        <v>599</v>
      </c>
      <c r="AQ79" s="964"/>
      <c r="AR79" s="964"/>
      <c r="AS79" s="964"/>
      <c r="AT79" s="914"/>
      <c r="AU79" s="963" t="s">
        <v>599</v>
      </c>
      <c r="AV79" s="964"/>
      <c r="AW79" s="964"/>
      <c r="AX79" s="964"/>
      <c r="AY79" s="914"/>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t="s">
        <v>598</v>
      </c>
      <c r="C80" s="958"/>
      <c r="D80" s="958"/>
      <c r="E80" s="958"/>
      <c r="F80" s="958"/>
      <c r="G80" s="958"/>
      <c r="H80" s="958"/>
      <c r="I80" s="958"/>
      <c r="J80" s="958"/>
      <c r="K80" s="958"/>
      <c r="L80" s="958"/>
      <c r="M80" s="958"/>
      <c r="N80" s="958"/>
      <c r="O80" s="958"/>
      <c r="P80" s="959"/>
      <c r="Q80" s="960">
        <v>54</v>
      </c>
      <c r="R80" s="915"/>
      <c r="S80" s="915"/>
      <c r="T80" s="915"/>
      <c r="U80" s="915"/>
      <c r="V80" s="915">
        <v>52</v>
      </c>
      <c r="W80" s="915"/>
      <c r="X80" s="915"/>
      <c r="Y80" s="915"/>
      <c r="Z80" s="915"/>
      <c r="AA80" s="915">
        <v>2</v>
      </c>
      <c r="AB80" s="915"/>
      <c r="AC80" s="915"/>
      <c r="AD80" s="915"/>
      <c r="AE80" s="915"/>
      <c r="AF80" s="915">
        <v>2</v>
      </c>
      <c r="AG80" s="915"/>
      <c r="AH80" s="915"/>
      <c r="AI80" s="915"/>
      <c r="AJ80" s="915"/>
      <c r="AK80" s="915" t="s">
        <v>599</v>
      </c>
      <c r="AL80" s="915"/>
      <c r="AM80" s="915"/>
      <c r="AN80" s="915"/>
      <c r="AO80" s="915"/>
      <c r="AP80" s="963" t="s">
        <v>599</v>
      </c>
      <c r="AQ80" s="964"/>
      <c r="AR80" s="964"/>
      <c r="AS80" s="964"/>
      <c r="AT80" s="914"/>
      <c r="AU80" s="963" t="s">
        <v>599</v>
      </c>
      <c r="AV80" s="964"/>
      <c r="AW80" s="964"/>
      <c r="AX80" s="964"/>
      <c r="AY80" s="914"/>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t="s">
        <v>601</v>
      </c>
      <c r="C81" s="958"/>
      <c r="D81" s="958"/>
      <c r="E81" s="958"/>
      <c r="F81" s="958"/>
      <c r="G81" s="958"/>
      <c r="H81" s="958"/>
      <c r="I81" s="958"/>
      <c r="J81" s="958"/>
      <c r="K81" s="958"/>
      <c r="L81" s="958"/>
      <c r="M81" s="958"/>
      <c r="N81" s="958"/>
      <c r="O81" s="958"/>
      <c r="P81" s="959"/>
      <c r="Q81" s="960">
        <v>14</v>
      </c>
      <c r="R81" s="915"/>
      <c r="S81" s="915"/>
      <c r="T81" s="915"/>
      <c r="U81" s="915"/>
      <c r="V81" s="915">
        <v>8</v>
      </c>
      <c r="W81" s="915"/>
      <c r="X81" s="915"/>
      <c r="Y81" s="915"/>
      <c r="Z81" s="915"/>
      <c r="AA81" s="915">
        <v>6</v>
      </c>
      <c r="AB81" s="915"/>
      <c r="AC81" s="915"/>
      <c r="AD81" s="915"/>
      <c r="AE81" s="915"/>
      <c r="AF81" s="915">
        <v>6</v>
      </c>
      <c r="AG81" s="915"/>
      <c r="AH81" s="915"/>
      <c r="AI81" s="915"/>
      <c r="AJ81" s="915"/>
      <c r="AK81" s="915" t="s">
        <v>600</v>
      </c>
      <c r="AL81" s="915"/>
      <c r="AM81" s="915"/>
      <c r="AN81" s="915"/>
      <c r="AO81" s="915"/>
      <c r="AP81" s="963" t="s">
        <v>599</v>
      </c>
      <c r="AQ81" s="964"/>
      <c r="AR81" s="964"/>
      <c r="AS81" s="964"/>
      <c r="AT81" s="914"/>
      <c r="AU81" s="963" t="s">
        <v>599</v>
      </c>
      <c r="AV81" s="964"/>
      <c r="AW81" s="964"/>
      <c r="AX81" s="964"/>
      <c r="AY81" s="914"/>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388</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306</v>
      </c>
      <c r="AG109" s="979"/>
      <c r="AH109" s="979"/>
      <c r="AI109" s="979"/>
      <c r="AJ109" s="980"/>
      <c r="AK109" s="978" t="s">
        <v>305</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306</v>
      </c>
      <c r="BW109" s="979"/>
      <c r="BX109" s="979"/>
      <c r="BY109" s="979"/>
      <c r="BZ109" s="980"/>
      <c r="CA109" s="978" t="s">
        <v>305</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306</v>
      </c>
      <c r="DM109" s="979"/>
      <c r="DN109" s="979"/>
      <c r="DO109" s="979"/>
      <c r="DP109" s="980"/>
      <c r="DQ109" s="978" t="s">
        <v>305</v>
      </c>
      <c r="DR109" s="979"/>
      <c r="DS109" s="979"/>
      <c r="DT109" s="979"/>
      <c r="DU109" s="980"/>
      <c r="DV109" s="978" t="s">
        <v>434</v>
      </c>
      <c r="DW109" s="979"/>
      <c r="DX109" s="979"/>
      <c r="DY109" s="979"/>
      <c r="DZ109" s="981"/>
    </row>
    <row r="110" spans="1:131" s="247" customFormat="1" ht="26.25" customHeight="1" x14ac:dyDescent="0.2">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1491809</v>
      </c>
      <c r="AB110" s="986"/>
      <c r="AC110" s="986"/>
      <c r="AD110" s="986"/>
      <c r="AE110" s="987"/>
      <c r="AF110" s="988">
        <v>1514289</v>
      </c>
      <c r="AG110" s="986"/>
      <c r="AH110" s="986"/>
      <c r="AI110" s="986"/>
      <c r="AJ110" s="987"/>
      <c r="AK110" s="988">
        <v>1469847</v>
      </c>
      <c r="AL110" s="986"/>
      <c r="AM110" s="986"/>
      <c r="AN110" s="986"/>
      <c r="AO110" s="987"/>
      <c r="AP110" s="989">
        <v>20.399999999999999</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18180962</v>
      </c>
      <c r="BR110" s="1021"/>
      <c r="BS110" s="1021"/>
      <c r="BT110" s="1021"/>
      <c r="BU110" s="1021"/>
      <c r="BV110" s="1021">
        <v>18760515</v>
      </c>
      <c r="BW110" s="1021"/>
      <c r="BX110" s="1021"/>
      <c r="BY110" s="1021"/>
      <c r="BZ110" s="1021"/>
      <c r="CA110" s="1021">
        <v>19638272</v>
      </c>
      <c r="CB110" s="1021"/>
      <c r="CC110" s="1021"/>
      <c r="CD110" s="1021"/>
      <c r="CE110" s="1021"/>
      <c r="CF110" s="1035">
        <v>272.60000000000002</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414</v>
      </c>
      <c r="DW110" s="1022"/>
      <c r="DX110" s="1022"/>
      <c r="DY110" s="1022"/>
      <c r="DZ110" s="1023"/>
    </row>
    <row r="111" spans="1:131" s="247" customFormat="1" ht="26.25" customHeight="1" x14ac:dyDescent="0.2">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414</v>
      </c>
      <c r="AB111" s="1028"/>
      <c r="AC111" s="1028"/>
      <c r="AD111" s="1028"/>
      <c r="AE111" s="1029"/>
      <c r="AF111" s="1030" t="s">
        <v>128</v>
      </c>
      <c r="AG111" s="1028"/>
      <c r="AH111" s="1028"/>
      <c r="AI111" s="1028"/>
      <c r="AJ111" s="1029"/>
      <c r="AK111" s="1030" t="s">
        <v>128</v>
      </c>
      <c r="AL111" s="1028"/>
      <c r="AM111" s="1028"/>
      <c r="AN111" s="1028"/>
      <c r="AO111" s="1029"/>
      <c r="AP111" s="1031" t="s">
        <v>414</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2008</v>
      </c>
      <c r="BR111" s="1014"/>
      <c r="BS111" s="1014"/>
      <c r="BT111" s="1014"/>
      <c r="BU111" s="1014"/>
      <c r="BV111" s="1014">
        <v>682</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414</v>
      </c>
      <c r="DH111" s="1014"/>
      <c r="DI111" s="1014"/>
      <c r="DJ111" s="1014"/>
      <c r="DK111" s="1014"/>
      <c r="DL111" s="1014" t="s">
        <v>414</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2">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10157474</v>
      </c>
      <c r="BR112" s="1014"/>
      <c r="BS112" s="1014"/>
      <c r="BT112" s="1014"/>
      <c r="BU112" s="1014"/>
      <c r="BV112" s="1014">
        <v>9937409</v>
      </c>
      <c r="BW112" s="1014"/>
      <c r="BX112" s="1014"/>
      <c r="BY112" s="1014"/>
      <c r="BZ112" s="1014"/>
      <c r="CA112" s="1014">
        <v>9982314</v>
      </c>
      <c r="CB112" s="1014"/>
      <c r="CC112" s="1014"/>
      <c r="CD112" s="1014"/>
      <c r="CE112" s="1014"/>
      <c r="CF112" s="1008">
        <v>138.6</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414</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2">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559605</v>
      </c>
      <c r="AB113" s="1028"/>
      <c r="AC113" s="1028"/>
      <c r="AD113" s="1028"/>
      <c r="AE113" s="1029"/>
      <c r="AF113" s="1030">
        <v>573881</v>
      </c>
      <c r="AG113" s="1028"/>
      <c r="AH113" s="1028"/>
      <c r="AI113" s="1028"/>
      <c r="AJ113" s="1029"/>
      <c r="AK113" s="1030">
        <v>617694</v>
      </c>
      <c r="AL113" s="1028"/>
      <c r="AM113" s="1028"/>
      <c r="AN113" s="1028"/>
      <c r="AO113" s="1029"/>
      <c r="AP113" s="1031">
        <v>8.6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1333151</v>
      </c>
      <c r="BR113" s="1014"/>
      <c r="BS113" s="1014"/>
      <c r="BT113" s="1014"/>
      <c r="BU113" s="1014"/>
      <c r="BV113" s="1014">
        <v>1083834</v>
      </c>
      <c r="BW113" s="1014"/>
      <c r="BX113" s="1014"/>
      <c r="BY113" s="1014"/>
      <c r="BZ113" s="1014"/>
      <c r="CA113" s="1014">
        <v>862956</v>
      </c>
      <c r="CB113" s="1014"/>
      <c r="CC113" s="1014"/>
      <c r="CD113" s="1014"/>
      <c r="CE113" s="1014"/>
      <c r="CF113" s="1008">
        <v>12</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2">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250853</v>
      </c>
      <c r="AB114" s="1053"/>
      <c r="AC114" s="1053"/>
      <c r="AD114" s="1053"/>
      <c r="AE114" s="1054"/>
      <c r="AF114" s="1055">
        <v>179346</v>
      </c>
      <c r="AG114" s="1053"/>
      <c r="AH114" s="1053"/>
      <c r="AI114" s="1053"/>
      <c r="AJ114" s="1054"/>
      <c r="AK114" s="1055">
        <v>206413</v>
      </c>
      <c r="AL114" s="1053"/>
      <c r="AM114" s="1053"/>
      <c r="AN114" s="1053"/>
      <c r="AO114" s="1054"/>
      <c r="AP114" s="1056">
        <v>2.9</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1717912</v>
      </c>
      <c r="BR114" s="1014"/>
      <c r="BS114" s="1014"/>
      <c r="BT114" s="1014"/>
      <c r="BU114" s="1014"/>
      <c r="BV114" s="1014">
        <v>1612928</v>
      </c>
      <c r="BW114" s="1014"/>
      <c r="BX114" s="1014"/>
      <c r="BY114" s="1014"/>
      <c r="BZ114" s="1014"/>
      <c r="CA114" s="1014">
        <v>1566810</v>
      </c>
      <c r="CB114" s="1014"/>
      <c r="CC114" s="1014"/>
      <c r="CD114" s="1014"/>
      <c r="CE114" s="1014"/>
      <c r="CF114" s="1008">
        <v>21.8</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414</v>
      </c>
      <c r="DW114" s="1057"/>
      <c r="DX114" s="1057"/>
      <c r="DY114" s="1057"/>
      <c r="DZ114" s="1058"/>
    </row>
    <row r="115" spans="1:130" s="247" customFormat="1" ht="26.25" customHeight="1" x14ac:dyDescent="0.2">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2060</v>
      </c>
      <c r="AB115" s="1028"/>
      <c r="AC115" s="1028"/>
      <c r="AD115" s="1028"/>
      <c r="AE115" s="1029"/>
      <c r="AF115" s="1030">
        <v>1359</v>
      </c>
      <c r="AG115" s="1028"/>
      <c r="AH115" s="1028"/>
      <c r="AI115" s="1028"/>
      <c r="AJ115" s="1029"/>
      <c r="AK115" s="1030">
        <v>695</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293200</v>
      </c>
      <c r="BR115" s="1014"/>
      <c r="BS115" s="1014"/>
      <c r="BT115" s="1014"/>
      <c r="BU115" s="1014"/>
      <c r="BV115" s="1014">
        <v>172042</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414</v>
      </c>
      <c r="DW115" s="1057"/>
      <c r="DX115" s="1057"/>
      <c r="DY115" s="1057"/>
      <c r="DZ115" s="1058"/>
    </row>
    <row r="116" spans="1:130" s="247" customFormat="1" ht="26.25" customHeight="1" x14ac:dyDescent="0.2">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414</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414</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2">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2304327</v>
      </c>
      <c r="AB117" s="1071"/>
      <c r="AC117" s="1071"/>
      <c r="AD117" s="1071"/>
      <c r="AE117" s="1072"/>
      <c r="AF117" s="1073">
        <v>2268875</v>
      </c>
      <c r="AG117" s="1071"/>
      <c r="AH117" s="1071"/>
      <c r="AI117" s="1071"/>
      <c r="AJ117" s="1072"/>
      <c r="AK117" s="1073">
        <v>2294649</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414</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v>2008</v>
      </c>
      <c r="DH117" s="1053"/>
      <c r="DI117" s="1053"/>
      <c r="DJ117" s="1053"/>
      <c r="DK117" s="1054"/>
      <c r="DL117" s="1055">
        <v>682</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2">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306</v>
      </c>
      <c r="AG118" s="979"/>
      <c r="AH118" s="979"/>
      <c r="AI118" s="979"/>
      <c r="AJ118" s="980"/>
      <c r="AK118" s="978" t="s">
        <v>305</v>
      </c>
      <c r="AL118" s="979"/>
      <c r="AM118" s="979"/>
      <c r="AN118" s="979"/>
      <c r="AO118" s="980"/>
      <c r="AP118" s="1065" t="s">
        <v>434</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2">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464</v>
      </c>
      <c r="BP119" s="1100"/>
      <c r="BQ119" s="1091">
        <v>31684707</v>
      </c>
      <c r="BR119" s="1092"/>
      <c r="BS119" s="1092"/>
      <c r="BT119" s="1092"/>
      <c r="BU119" s="1092"/>
      <c r="BV119" s="1092">
        <v>31567410</v>
      </c>
      <c r="BW119" s="1092"/>
      <c r="BX119" s="1092"/>
      <c r="BY119" s="1092"/>
      <c r="BZ119" s="1092"/>
      <c r="CA119" s="1092">
        <v>32050352</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2">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5119458</v>
      </c>
      <c r="BR120" s="1021"/>
      <c r="BS120" s="1021"/>
      <c r="BT120" s="1021"/>
      <c r="BU120" s="1021"/>
      <c r="BV120" s="1021">
        <v>6103566</v>
      </c>
      <c r="BW120" s="1021"/>
      <c r="BX120" s="1021"/>
      <c r="BY120" s="1021"/>
      <c r="BZ120" s="1021"/>
      <c r="CA120" s="1021">
        <v>5795752</v>
      </c>
      <c r="CB120" s="1021"/>
      <c r="CC120" s="1021"/>
      <c r="CD120" s="1021"/>
      <c r="CE120" s="1021"/>
      <c r="CF120" s="1035">
        <v>80.5</v>
      </c>
      <c r="CG120" s="1036"/>
      <c r="CH120" s="1036"/>
      <c r="CI120" s="1036"/>
      <c r="CJ120" s="1036"/>
      <c r="CK120" s="1101" t="s">
        <v>468</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8854320</v>
      </c>
      <c r="DH120" s="1021"/>
      <c r="DI120" s="1021"/>
      <c r="DJ120" s="1021"/>
      <c r="DK120" s="1021"/>
      <c r="DL120" s="1021">
        <v>8697916</v>
      </c>
      <c r="DM120" s="1021"/>
      <c r="DN120" s="1021"/>
      <c r="DO120" s="1021"/>
      <c r="DP120" s="1021"/>
      <c r="DQ120" s="1021">
        <v>8721834</v>
      </c>
      <c r="DR120" s="1021"/>
      <c r="DS120" s="1021"/>
      <c r="DT120" s="1021"/>
      <c r="DU120" s="1021"/>
      <c r="DV120" s="1022">
        <v>121.1</v>
      </c>
      <c r="DW120" s="1022"/>
      <c r="DX120" s="1022"/>
      <c r="DY120" s="1022"/>
      <c r="DZ120" s="1023"/>
    </row>
    <row r="121" spans="1:130" s="247" customFormat="1" ht="26.25" customHeight="1" x14ac:dyDescent="0.2">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2317960</v>
      </c>
      <c r="BR121" s="1014"/>
      <c r="BS121" s="1014"/>
      <c r="BT121" s="1014"/>
      <c r="BU121" s="1014"/>
      <c r="BV121" s="1014">
        <v>2238910</v>
      </c>
      <c r="BW121" s="1014"/>
      <c r="BX121" s="1014"/>
      <c r="BY121" s="1014"/>
      <c r="BZ121" s="1014"/>
      <c r="CA121" s="1014">
        <v>2223258</v>
      </c>
      <c r="CB121" s="1014"/>
      <c r="CC121" s="1014"/>
      <c r="CD121" s="1014"/>
      <c r="CE121" s="1014"/>
      <c r="CF121" s="1008">
        <v>30.9</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749677</v>
      </c>
      <c r="DH121" s="1014"/>
      <c r="DI121" s="1014"/>
      <c r="DJ121" s="1014"/>
      <c r="DK121" s="1014"/>
      <c r="DL121" s="1014">
        <v>755020</v>
      </c>
      <c r="DM121" s="1014"/>
      <c r="DN121" s="1014"/>
      <c r="DO121" s="1014"/>
      <c r="DP121" s="1014"/>
      <c r="DQ121" s="1014">
        <v>769057</v>
      </c>
      <c r="DR121" s="1014"/>
      <c r="DS121" s="1014"/>
      <c r="DT121" s="1014"/>
      <c r="DU121" s="1014"/>
      <c r="DV121" s="1015">
        <v>10.7</v>
      </c>
      <c r="DW121" s="1015"/>
      <c r="DX121" s="1015"/>
      <c r="DY121" s="1015"/>
      <c r="DZ121" s="1016"/>
    </row>
    <row r="122" spans="1:130" s="247" customFormat="1" ht="26.25" customHeight="1" x14ac:dyDescent="0.2">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18954380</v>
      </c>
      <c r="BR122" s="1092"/>
      <c r="BS122" s="1092"/>
      <c r="BT122" s="1092"/>
      <c r="BU122" s="1092"/>
      <c r="BV122" s="1092">
        <v>18366939</v>
      </c>
      <c r="BW122" s="1092"/>
      <c r="BX122" s="1092"/>
      <c r="BY122" s="1092"/>
      <c r="BZ122" s="1092"/>
      <c r="CA122" s="1092">
        <v>18531096</v>
      </c>
      <c r="CB122" s="1092"/>
      <c r="CC122" s="1092"/>
      <c r="CD122" s="1092"/>
      <c r="CE122" s="1092"/>
      <c r="CF122" s="1112">
        <v>257.3</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533558</v>
      </c>
      <c r="DH122" s="1014"/>
      <c r="DI122" s="1014"/>
      <c r="DJ122" s="1014"/>
      <c r="DK122" s="1014"/>
      <c r="DL122" s="1014">
        <v>465057</v>
      </c>
      <c r="DM122" s="1014"/>
      <c r="DN122" s="1014"/>
      <c r="DO122" s="1014"/>
      <c r="DP122" s="1014"/>
      <c r="DQ122" s="1014">
        <v>472970</v>
      </c>
      <c r="DR122" s="1014"/>
      <c r="DS122" s="1014"/>
      <c r="DT122" s="1014"/>
      <c r="DU122" s="1014"/>
      <c r="DV122" s="1015">
        <v>6.6</v>
      </c>
      <c r="DW122" s="1015"/>
      <c r="DX122" s="1015"/>
      <c r="DY122" s="1015"/>
      <c r="DZ122" s="1016"/>
    </row>
    <row r="123" spans="1:130" s="247" customFormat="1" ht="26.25" customHeight="1" x14ac:dyDescent="0.2">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472</v>
      </c>
      <c r="BP123" s="1100"/>
      <c r="BQ123" s="1159">
        <v>26391798</v>
      </c>
      <c r="BR123" s="1160"/>
      <c r="BS123" s="1160"/>
      <c r="BT123" s="1160"/>
      <c r="BU123" s="1160"/>
      <c r="BV123" s="1160">
        <v>26709415</v>
      </c>
      <c r="BW123" s="1160"/>
      <c r="BX123" s="1160"/>
      <c r="BY123" s="1160"/>
      <c r="BZ123" s="1160"/>
      <c r="CA123" s="1160">
        <v>26550106</v>
      </c>
      <c r="CB123" s="1160"/>
      <c r="CC123" s="1160"/>
      <c r="CD123" s="1160"/>
      <c r="CE123" s="1160"/>
      <c r="CF123" s="1093"/>
      <c r="CG123" s="1094"/>
      <c r="CH123" s="1094"/>
      <c r="CI123" s="1094"/>
      <c r="CJ123" s="1095"/>
      <c r="CK123" s="1104"/>
      <c r="CL123" s="1105"/>
      <c r="CM123" s="1105"/>
      <c r="CN123" s="1105"/>
      <c r="CO123" s="1106"/>
      <c r="CP123" s="1114" t="s">
        <v>409</v>
      </c>
      <c r="CQ123" s="1115"/>
      <c r="CR123" s="1115"/>
      <c r="CS123" s="1115"/>
      <c r="CT123" s="1115"/>
      <c r="CU123" s="1115"/>
      <c r="CV123" s="1115"/>
      <c r="CW123" s="1115"/>
      <c r="CX123" s="1115"/>
      <c r="CY123" s="1115"/>
      <c r="CZ123" s="1115"/>
      <c r="DA123" s="1115"/>
      <c r="DB123" s="1115"/>
      <c r="DC123" s="1115"/>
      <c r="DD123" s="1115"/>
      <c r="DE123" s="1115"/>
      <c r="DF123" s="1116"/>
      <c r="DG123" s="1052">
        <v>19919</v>
      </c>
      <c r="DH123" s="1053"/>
      <c r="DI123" s="1053"/>
      <c r="DJ123" s="1053"/>
      <c r="DK123" s="1054"/>
      <c r="DL123" s="1055">
        <v>19416</v>
      </c>
      <c r="DM123" s="1053"/>
      <c r="DN123" s="1053"/>
      <c r="DO123" s="1053"/>
      <c r="DP123" s="1054"/>
      <c r="DQ123" s="1055">
        <v>18453</v>
      </c>
      <c r="DR123" s="1053"/>
      <c r="DS123" s="1053"/>
      <c r="DT123" s="1053"/>
      <c r="DU123" s="1054"/>
      <c r="DV123" s="1056">
        <v>0.3</v>
      </c>
      <c r="DW123" s="1057"/>
      <c r="DX123" s="1057"/>
      <c r="DY123" s="1057"/>
      <c r="DZ123" s="1058"/>
    </row>
    <row r="124" spans="1:130" s="247" customFormat="1" ht="26.25" customHeight="1" thickBot="1" x14ac:dyDescent="0.25">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79.400000000000006</v>
      </c>
      <c r="BR124" s="1122"/>
      <c r="BS124" s="1122"/>
      <c r="BT124" s="1122"/>
      <c r="BU124" s="1122"/>
      <c r="BV124" s="1122">
        <v>70.7</v>
      </c>
      <c r="BW124" s="1122"/>
      <c r="BX124" s="1122"/>
      <c r="BY124" s="1122"/>
      <c r="BZ124" s="1122"/>
      <c r="CA124" s="1122">
        <v>76.3</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475</v>
      </c>
      <c r="DH124" s="1078"/>
      <c r="DI124" s="1078"/>
      <c r="DJ124" s="1078"/>
      <c r="DK124" s="1079"/>
      <c r="DL124" s="1077" t="s">
        <v>475</v>
      </c>
      <c r="DM124" s="1078"/>
      <c r="DN124" s="1078"/>
      <c r="DO124" s="1078"/>
      <c r="DP124" s="1079"/>
      <c r="DQ124" s="1077" t="s">
        <v>475</v>
      </c>
      <c r="DR124" s="1078"/>
      <c r="DS124" s="1078"/>
      <c r="DT124" s="1078"/>
      <c r="DU124" s="1079"/>
      <c r="DV124" s="1080" t="s">
        <v>475</v>
      </c>
      <c r="DW124" s="1081"/>
      <c r="DX124" s="1081"/>
      <c r="DY124" s="1081"/>
      <c r="DZ124" s="1082"/>
    </row>
    <row r="125" spans="1:130" s="247" customFormat="1" ht="26.25" customHeight="1" x14ac:dyDescent="0.2">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475</v>
      </c>
      <c r="AB125" s="1053"/>
      <c r="AC125" s="1053"/>
      <c r="AD125" s="1053"/>
      <c r="AE125" s="1054"/>
      <c r="AF125" s="1055" t="s">
        <v>475</v>
      </c>
      <c r="AG125" s="1053"/>
      <c r="AH125" s="1053"/>
      <c r="AI125" s="1053"/>
      <c r="AJ125" s="1054"/>
      <c r="AK125" s="1055" t="s">
        <v>475</v>
      </c>
      <c r="AL125" s="1053"/>
      <c r="AM125" s="1053"/>
      <c r="AN125" s="1053"/>
      <c r="AO125" s="1054"/>
      <c r="AP125" s="1056" t="s">
        <v>475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475</v>
      </c>
      <c r="DH125" s="1021"/>
      <c r="DI125" s="1021"/>
      <c r="DJ125" s="1021"/>
      <c r="DK125" s="1021"/>
      <c r="DL125" s="1021" t="s">
        <v>475</v>
      </c>
      <c r="DM125" s="1021"/>
      <c r="DN125" s="1021"/>
      <c r="DO125" s="1021"/>
      <c r="DP125" s="1021"/>
      <c r="DQ125" s="1021" t="s">
        <v>475</v>
      </c>
      <c r="DR125" s="1021"/>
      <c r="DS125" s="1021"/>
      <c r="DT125" s="1021"/>
      <c r="DU125" s="1021"/>
      <c r="DV125" s="1022" t="s">
        <v>475</v>
      </c>
      <c r="DW125" s="1022"/>
      <c r="DX125" s="1022"/>
      <c r="DY125" s="1022"/>
      <c r="DZ125" s="1023"/>
    </row>
    <row r="126" spans="1:130" s="247" customFormat="1" ht="26.25" customHeight="1" thickBot="1" x14ac:dyDescent="0.25">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1991</v>
      </c>
      <c r="AB126" s="1053"/>
      <c r="AC126" s="1053"/>
      <c r="AD126" s="1053"/>
      <c r="AE126" s="1054"/>
      <c r="AF126" s="1055">
        <v>1325</v>
      </c>
      <c r="AG126" s="1053"/>
      <c r="AH126" s="1053"/>
      <c r="AI126" s="1053"/>
      <c r="AJ126" s="1054"/>
      <c r="AK126" s="1055">
        <v>682</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v>293200</v>
      </c>
      <c r="DH126" s="1014"/>
      <c r="DI126" s="1014"/>
      <c r="DJ126" s="1014"/>
      <c r="DK126" s="1014"/>
      <c r="DL126" s="1014">
        <v>172042</v>
      </c>
      <c r="DM126" s="1014"/>
      <c r="DN126" s="1014"/>
      <c r="DO126" s="1014"/>
      <c r="DP126" s="1014"/>
      <c r="DQ126" s="1014" t="s">
        <v>475</v>
      </c>
      <c r="DR126" s="1014"/>
      <c r="DS126" s="1014"/>
      <c r="DT126" s="1014"/>
      <c r="DU126" s="1014"/>
      <c r="DV126" s="1015" t="s">
        <v>475</v>
      </c>
      <c r="DW126" s="1015"/>
      <c r="DX126" s="1015"/>
      <c r="DY126" s="1015"/>
      <c r="DZ126" s="1016"/>
    </row>
    <row r="127" spans="1:130" s="247" customFormat="1" ht="26.25" customHeight="1" x14ac:dyDescent="0.2">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69</v>
      </c>
      <c r="AB127" s="1053"/>
      <c r="AC127" s="1053"/>
      <c r="AD127" s="1053"/>
      <c r="AE127" s="1054"/>
      <c r="AF127" s="1055">
        <v>34</v>
      </c>
      <c r="AG127" s="1053"/>
      <c r="AH127" s="1053"/>
      <c r="AI127" s="1053"/>
      <c r="AJ127" s="1054"/>
      <c r="AK127" s="1055">
        <v>13</v>
      </c>
      <c r="AL127" s="1053"/>
      <c r="AM127" s="1053"/>
      <c r="AN127" s="1053"/>
      <c r="AO127" s="1054"/>
      <c r="AP127" s="1056">
        <v>0</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475</v>
      </c>
      <c r="DH127" s="1014"/>
      <c r="DI127" s="1014"/>
      <c r="DJ127" s="1014"/>
      <c r="DK127" s="1014"/>
      <c r="DL127" s="1014" t="s">
        <v>475</v>
      </c>
      <c r="DM127" s="1014"/>
      <c r="DN127" s="1014"/>
      <c r="DO127" s="1014"/>
      <c r="DP127" s="1014"/>
      <c r="DQ127" s="1014" t="s">
        <v>475</v>
      </c>
      <c r="DR127" s="1014"/>
      <c r="DS127" s="1014"/>
      <c r="DT127" s="1014"/>
      <c r="DU127" s="1014"/>
      <c r="DV127" s="1015" t="s">
        <v>475</v>
      </c>
      <c r="DW127" s="1015"/>
      <c r="DX127" s="1015"/>
      <c r="DY127" s="1015"/>
      <c r="DZ127" s="1016"/>
    </row>
    <row r="128" spans="1:130" s="247" customFormat="1" ht="26.25" customHeight="1" thickBot="1" x14ac:dyDescent="0.25">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98631</v>
      </c>
      <c r="AB128" s="1142"/>
      <c r="AC128" s="1142"/>
      <c r="AD128" s="1142"/>
      <c r="AE128" s="1143"/>
      <c r="AF128" s="1144">
        <v>93167</v>
      </c>
      <c r="AG128" s="1142"/>
      <c r="AH128" s="1142"/>
      <c r="AI128" s="1142"/>
      <c r="AJ128" s="1143"/>
      <c r="AK128" s="1144">
        <v>81776</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475</v>
      </c>
      <c r="BG128" s="1149"/>
      <c r="BH128" s="1149"/>
      <c r="BI128" s="1149"/>
      <c r="BJ128" s="1149"/>
      <c r="BK128" s="1149"/>
      <c r="BL128" s="1150"/>
      <c r="BM128" s="1148">
        <v>13.57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489</v>
      </c>
      <c r="DH128" s="1134"/>
      <c r="DI128" s="1134"/>
      <c r="DJ128" s="1134"/>
      <c r="DK128" s="1134"/>
      <c r="DL128" s="1134" t="s">
        <v>475</v>
      </c>
      <c r="DM128" s="1134"/>
      <c r="DN128" s="1134"/>
      <c r="DO128" s="1134"/>
      <c r="DP128" s="1134"/>
      <c r="DQ128" s="1134" t="s">
        <v>489</v>
      </c>
      <c r="DR128" s="1134"/>
      <c r="DS128" s="1134"/>
      <c r="DT128" s="1134"/>
      <c r="DU128" s="1134"/>
      <c r="DV128" s="1135" t="s">
        <v>475</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8197932</v>
      </c>
      <c r="AB129" s="1053"/>
      <c r="AC129" s="1053"/>
      <c r="AD129" s="1053"/>
      <c r="AE129" s="1054"/>
      <c r="AF129" s="1055">
        <v>8412262</v>
      </c>
      <c r="AG129" s="1053"/>
      <c r="AH129" s="1053"/>
      <c r="AI129" s="1053"/>
      <c r="AJ129" s="1054"/>
      <c r="AK129" s="1055">
        <v>8770724</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492</v>
      </c>
      <c r="BG129" s="1163"/>
      <c r="BH129" s="1163"/>
      <c r="BI129" s="1163"/>
      <c r="BJ129" s="1163"/>
      <c r="BK129" s="1163"/>
      <c r="BL129" s="1164"/>
      <c r="BM129" s="1162">
        <v>18.57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1535656</v>
      </c>
      <c r="AB130" s="1053"/>
      <c r="AC130" s="1053"/>
      <c r="AD130" s="1053"/>
      <c r="AE130" s="1054"/>
      <c r="AF130" s="1055">
        <v>1543897</v>
      </c>
      <c r="AG130" s="1053"/>
      <c r="AH130" s="1053"/>
      <c r="AI130" s="1053"/>
      <c r="AJ130" s="1054"/>
      <c r="AK130" s="1055">
        <v>1567698</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9.4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6662276</v>
      </c>
      <c r="AB131" s="1078"/>
      <c r="AC131" s="1078"/>
      <c r="AD131" s="1078"/>
      <c r="AE131" s="1079"/>
      <c r="AF131" s="1077">
        <v>6868365</v>
      </c>
      <c r="AG131" s="1078"/>
      <c r="AH131" s="1078"/>
      <c r="AI131" s="1078"/>
      <c r="AJ131" s="1079"/>
      <c r="AK131" s="1077">
        <v>7203026</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76.3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10.057223690000001</v>
      </c>
      <c r="AB132" s="1194"/>
      <c r="AC132" s="1194"/>
      <c r="AD132" s="1194"/>
      <c r="AE132" s="1195"/>
      <c r="AF132" s="1196">
        <v>9.1988559139999992</v>
      </c>
      <c r="AG132" s="1194"/>
      <c r="AH132" s="1194"/>
      <c r="AI132" s="1194"/>
      <c r="AJ132" s="1195"/>
      <c r="AK132" s="1196">
        <v>8.9569994610000006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9.9</v>
      </c>
      <c r="AB133" s="1177"/>
      <c r="AC133" s="1177"/>
      <c r="AD133" s="1177"/>
      <c r="AE133" s="1178"/>
      <c r="AF133" s="1176">
        <v>9.8000000000000007</v>
      </c>
      <c r="AG133" s="1177"/>
      <c r="AH133" s="1177"/>
      <c r="AI133" s="1177"/>
      <c r="AJ133" s="1178"/>
      <c r="AK133" s="1176">
        <v>9.4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EoavS2QB8X8dIJLf33OkG/mZWJoLmEzTQSarUBDKYX++TRiznZiUn/t4z6HSzDvIuLpa9Eev0OrBUC65YYFL5A==" saltValue="GXOBQ50cBM2Ru8urr8q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hnBIcJeqsXHAnEUbKJLvQXu5xL8o4DawHDtA5rLGQ6zooxhRrKEmMOUo6rMvbkLk3ZFWFalTGwpOG/HdQKoV6w==" saltValue="WMgKlJGMCSyPuoIjgwSR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mjjyC2YXMGIvRCKRppEZS4uH9Q99gl1fZVA3p1i2lgUKCU4VOMSArGTy7Ier0PQtB0+5oxioTFzBPUg5tmsiw==" saltValue="8dqDMyyzGY3qDeM8EBN5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1762836</v>
      </c>
      <c r="AP9" s="313">
        <v>60095</v>
      </c>
      <c r="AQ9" s="314">
        <v>90613</v>
      </c>
      <c r="AR9" s="315">
        <v>-33.700000000000003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355356</v>
      </c>
      <c r="AP10" s="316">
        <v>12114</v>
      </c>
      <c r="AQ10" s="317">
        <v>7525</v>
      </c>
      <c r="AR10" s="318">
        <v>61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297161</v>
      </c>
      <c r="AP11" s="316">
        <v>10130</v>
      </c>
      <c r="AQ11" s="317">
        <v>9582</v>
      </c>
      <c r="AR11" s="318">
        <v>5.7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24242</v>
      </c>
      <c r="AP12" s="316">
        <v>826</v>
      </c>
      <c r="AQ12" s="317">
        <v>1356</v>
      </c>
      <c r="AR12" s="318">
        <v>-39.1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2</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76481</v>
      </c>
      <c r="AP14" s="316">
        <v>2607</v>
      </c>
      <c r="AQ14" s="317">
        <v>4182</v>
      </c>
      <c r="AR14" s="318">
        <v>-37.700000000000003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15507</v>
      </c>
      <c r="AP15" s="316">
        <v>529</v>
      </c>
      <c r="AQ15" s="317">
        <v>2331</v>
      </c>
      <c r="AR15" s="318">
        <v>-77.3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-198178</v>
      </c>
      <c r="AP16" s="316">
        <v>-6756</v>
      </c>
      <c r="AQ16" s="317">
        <v>-8270</v>
      </c>
      <c r="AR16" s="318">
        <v>-18.3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2333405</v>
      </c>
      <c r="AP17" s="316">
        <v>79546</v>
      </c>
      <c r="AQ17" s="317">
        <v>107322</v>
      </c>
      <c r="AR17" s="318">
        <v>-25.9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7.06</v>
      </c>
      <c r="AP21" s="329">
        <v>10.18</v>
      </c>
      <c r="AQ21" s="330">
        <v>-3.12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99.4</v>
      </c>
      <c r="AP22" s="334">
        <v>97.7</v>
      </c>
      <c r="AQ22" s="335">
        <v>1.7</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1469847</v>
      </c>
      <c r="AP32" s="343">
        <v>50107</v>
      </c>
      <c r="AQ32" s="344">
        <v>67619</v>
      </c>
      <c r="AR32" s="345">
        <v>-25.9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v>3</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617694</v>
      </c>
      <c r="AP35" s="343">
        <v>21057</v>
      </c>
      <c r="AQ35" s="344">
        <v>17835</v>
      </c>
      <c r="AR35" s="345">
        <v>18.100000000000001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206413</v>
      </c>
      <c r="AP36" s="343">
        <v>7037</v>
      </c>
      <c r="AQ36" s="344">
        <v>2401</v>
      </c>
      <c r="AR36" s="345">
        <v>193.1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695</v>
      </c>
      <c r="AP37" s="343">
        <v>24</v>
      </c>
      <c r="AQ37" s="344">
        <v>732</v>
      </c>
      <c r="AR37" s="345">
        <v>-96.7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514</v>
      </c>
      <c r="AP38" s="346" t="s">
        <v>514</v>
      </c>
      <c r="AQ38" s="347">
        <v>5</v>
      </c>
      <c r="AR38" s="335" t="s">
        <v>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-81776</v>
      </c>
      <c r="AP39" s="343">
        <v>-2788</v>
      </c>
      <c r="AQ39" s="344">
        <v>-3806</v>
      </c>
      <c r="AR39" s="345">
        <v>-26.7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-1567698</v>
      </c>
      <c r="AP40" s="343">
        <v>-53443</v>
      </c>
      <c r="AQ40" s="344">
        <v>-59049</v>
      </c>
      <c r="AR40" s="345">
        <v>-9.5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645175</v>
      </c>
      <c r="AP41" s="343">
        <v>21994</v>
      </c>
      <c r="AQ41" s="344">
        <v>25740</v>
      </c>
      <c r="AR41" s="345">
        <v>-14.6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885460</v>
      </c>
      <c r="AN51" s="365">
        <v>28967</v>
      </c>
      <c r="AO51" s="366">
        <v>-46</v>
      </c>
      <c r="AP51" s="367">
        <v>87974</v>
      </c>
      <c r="AQ51" s="368">
        <v>5.2</v>
      </c>
      <c r="AR51" s="369">
        <v>-51.2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461240</v>
      </c>
      <c r="AN52" s="373">
        <v>15089</v>
      </c>
      <c r="AO52" s="374">
        <v>-39.299999999999997</v>
      </c>
      <c r="AP52" s="375">
        <v>48183</v>
      </c>
      <c r="AQ52" s="376">
        <v>-1.2</v>
      </c>
      <c r="AR52" s="377">
        <v>-38.1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1848997</v>
      </c>
      <c r="AN53" s="365">
        <v>61027</v>
      </c>
      <c r="AO53" s="366">
        <v>110.7</v>
      </c>
      <c r="AP53" s="367">
        <v>83280</v>
      </c>
      <c r="AQ53" s="368">
        <v>-5.3</v>
      </c>
      <c r="AR53" s="369">
        <v>116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1191072</v>
      </c>
      <c r="AN54" s="373">
        <v>39312</v>
      </c>
      <c r="AO54" s="374">
        <v>160.5</v>
      </c>
      <c r="AP54" s="375">
        <v>43123</v>
      </c>
      <c r="AQ54" s="376">
        <v>-10.5</v>
      </c>
      <c r="AR54" s="377">
        <v>171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1876254</v>
      </c>
      <c r="AN55" s="365">
        <v>62448</v>
      </c>
      <c r="AO55" s="366">
        <v>2.2999999999999998</v>
      </c>
      <c r="AP55" s="367">
        <v>88968</v>
      </c>
      <c r="AQ55" s="368">
        <v>6.8</v>
      </c>
      <c r="AR55" s="369">
        <v>-4.5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1013665</v>
      </c>
      <c r="AN56" s="373">
        <v>33738</v>
      </c>
      <c r="AO56" s="374">
        <v>-14.2</v>
      </c>
      <c r="AP56" s="375">
        <v>45482</v>
      </c>
      <c r="AQ56" s="376">
        <v>5.5</v>
      </c>
      <c r="AR56" s="377">
        <v>-19.7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2347918</v>
      </c>
      <c r="AN57" s="365">
        <v>78919</v>
      </c>
      <c r="AO57" s="366">
        <v>26.4</v>
      </c>
      <c r="AP57" s="367">
        <v>85173</v>
      </c>
      <c r="AQ57" s="368">
        <v>-4.3</v>
      </c>
      <c r="AR57" s="369">
        <v>30.7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1709405</v>
      </c>
      <c r="AN58" s="373">
        <v>57457</v>
      </c>
      <c r="AO58" s="374">
        <v>70.3</v>
      </c>
      <c r="AP58" s="375">
        <v>43913</v>
      </c>
      <c r="AQ58" s="376">
        <v>-3.4</v>
      </c>
      <c r="AR58" s="377">
        <v>73.7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2072021</v>
      </c>
      <c r="AN59" s="365">
        <v>70635</v>
      </c>
      <c r="AO59" s="366">
        <v>-10.5</v>
      </c>
      <c r="AP59" s="367">
        <v>94081</v>
      </c>
      <c r="AQ59" s="368">
        <v>10.5</v>
      </c>
      <c r="AR59" s="369">
        <v>-21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1077972</v>
      </c>
      <c r="AN60" s="373">
        <v>36748</v>
      </c>
      <c r="AO60" s="374">
        <v>-36</v>
      </c>
      <c r="AP60" s="375">
        <v>48949</v>
      </c>
      <c r="AQ60" s="376">
        <v>11.5</v>
      </c>
      <c r="AR60" s="377">
        <v>-47.5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1806130</v>
      </c>
      <c r="AN61" s="380">
        <v>60399</v>
      </c>
      <c r="AO61" s="381">
        <v>16.600000000000001</v>
      </c>
      <c r="AP61" s="382">
        <v>87895</v>
      </c>
      <c r="AQ61" s="383">
        <v>2.6</v>
      </c>
      <c r="AR61" s="369">
        <v>14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1090671</v>
      </c>
      <c r="AN62" s="373">
        <v>36469</v>
      </c>
      <c r="AO62" s="374">
        <v>28.3</v>
      </c>
      <c r="AP62" s="375">
        <v>45930</v>
      </c>
      <c r="AQ62" s="376">
        <v>0.4</v>
      </c>
      <c r="AR62" s="377">
        <v>27.9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7Ndk1064OZqu0UE3yz4inU/NxMdf2g9JHmWzkRm6Gdu2Kp+cA49VT8Ncqjtkx4msVwXnQ6YqXHPrVp8Ux8+P1g==" saltValue="NuBe141oO73eZb1kKUF0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20" spans="125:125" ht="13.5" hidden="1" customHeight="1" x14ac:dyDescent="0.2"/>
    <row r="121" spans="125:125" ht="13.5" hidden="1" customHeight="1" x14ac:dyDescent="0.2">
      <c r="DU121" s="291"/>
    </row>
  </sheetData>
  <sheetProtection algorithmName="SHA-512" hashValue="XnKcytzmvZ2kOBgvQ0ffWWAbbvxKOKGpYordS1gEKHWp4BD9ANmlsOe5Jep6qkA5nK71GKPizVHvhia3X6n+Hg==" saltValue="ZNVq9igpC7zNGgefC5Sr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sheetData>
  <sheetProtection algorithmName="SHA-512" hashValue="LUTbvHcObRt3NLD7rBl6ytOhlneK9VDoxMvxJjdOrYo2u7VP+ZskF2IHoIAKNx4KPhJhVe7LFwDcWjCV06KStw==" saltValue="bNkvjLoT+pHvIKFfkhz3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6" t="s">
        <v>3</v>
      </c>
      <c r="D47" s="1236"/>
      <c r="E47" s="1237"/>
      <c r="F47" s="11">
        <v>22.8</v>
      </c>
      <c r="G47" s="12">
        <v>23.82</v>
      </c>
      <c r="H47" s="12">
        <v>27.2</v>
      </c>
      <c r="I47" s="12">
        <v>24.71</v>
      </c>
      <c r="J47" s="13">
        <v>23.8</v>
      </c>
    </row>
    <row r="48" spans="2:10" ht="57.75" customHeight="1" x14ac:dyDescent="0.2">
      <c r="B48" s="14"/>
      <c r="C48" s="1238" t="s">
        <v>4</v>
      </c>
      <c r="D48" s="1238"/>
      <c r="E48" s="1239"/>
      <c r="F48" s="15">
        <v>3.87</v>
      </c>
      <c r="G48" s="16">
        <v>5.25</v>
      </c>
      <c r="H48" s="16">
        <v>4.25</v>
      </c>
      <c r="I48" s="16">
        <v>4.0199999999999996</v>
      </c>
      <c r="J48" s="17">
        <v>3.15</v>
      </c>
    </row>
    <row r="49" spans="2:10" ht="57.75" customHeight="1" thickBot="1" x14ac:dyDescent="0.25">
      <c r="B49" s="18"/>
      <c r="C49" s="1240" t="s">
        <v>5</v>
      </c>
      <c r="D49" s="1240"/>
      <c r="E49" s="1241"/>
      <c r="F49" s="19" t="s">
        <v>560</v>
      </c>
      <c r="G49" s="20">
        <v>2.3199999999999998</v>
      </c>
      <c r="H49" s="20">
        <v>2.4700000000000002</v>
      </c>
      <c r="I49" s="20" t="s">
        <v>561</v>
      </c>
      <c r="J49" s="21" t="s">
        <v>562</v>
      </c>
    </row>
    <row r="50" spans="2:10" ht="13.5" customHeight="1" x14ac:dyDescent="0.2"/>
  </sheetData>
  <sheetProtection algorithmName="SHA-512" hashValue="B+eL6ZfxV+i4m8MARCSKVzjmJijfJnqkLvGy6iWZ0ti6EBWnRA/NgT+MKgskGwDumrkwgjtmapDS6Mvxh6BFWA==" saltValue="px7NjgsogwWCJZ3pP0C6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2021-10-06T07:47:27Z</cp:lastPrinted>
  <dcterms:created xsi:type="dcterms:W3CDTF">2021-02-05T02:26:09Z</dcterms:created>
  <dcterms:modified xsi:type="dcterms:W3CDTF">2021-10-06T07:48:58Z</dcterms:modified>
  <cp:category/>
</cp:coreProperties>
</file>