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21_西桂町\"/>
    </mc:Choice>
  </mc:AlternateContent>
  <bookViews>
    <workbookView xWindow="0" yWindow="0" windowWidth="23040" windowHeight="9096" tabRatio="5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<sst xmlns="http://schemas.openxmlformats.org/spreadsheetml/2006/main" count="1186" uniqueCount="610">
  <si>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</si>
  <si>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</si>
  <si>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</si>
  <si>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</si>
  <si>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</si>
  <si>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</si>
  <si>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</si>
  <si>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</si>
  <si>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</si>
  <si>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</si>
  <si>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</si>
  <si>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</si>
  <si>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</si>
  <si>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</si>
  <si>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</si>
  <si>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</si>
  <si>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</si>
  <si>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</si>
  <si>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</si>
  <si>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</si>
  <si>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</si>
  <si>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</si>
  <si>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</si>
  <si>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</si>
  <si>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</si>
  <si>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</si>
  <si>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</si>
  <si>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</si>
  <si>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</si>
  <si>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</si>
  <si>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</si>
  <si>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</si>
  <si>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</si>
  <si>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</si>
  <si>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</si>
  <si>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</si>
  <si>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</si>
  <si>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</si>
  <si>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</si>
  <si>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</si>
  <si>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</si>
  <si>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</si>
  <si>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</si>
  <si>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</si>
  <si>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</si>
  <si>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</si>
  <si>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</si>
  <si>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</si>
  <si>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</si>
  <si>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</si>
  <si>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</si>
  <si>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</si>
  <si>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</si>
  <si>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</si>
  <si>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</si>
  <si>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</si>
  <si>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</si>
  <si>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</si>
  <si>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</si>
  <si>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</si>
  <si>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</si>
  <si>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</si>
  <si>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</si>
  <si>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</si>
  <si>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</si>
  <si>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</si>
  <si>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</si>
  <si>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</si>
  <si>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</si>
  <si>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</si>
  <si>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</si>
  <si>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</si>
  <si>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</si>
  <si>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</si>
  <si>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</si>
  <si>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</si>
  <si>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</si>
  <si>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</si>
  <si>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</si>
  <si>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</si>
  <si>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</si>
  <si>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</si>
  <si>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</si>
  <si>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</si>
  <si>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</si>
  <si>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</si>
  <si>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</si>
  <si>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</si>
  <si>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</si>
  <si>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</si>
  <si>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</si>
  <si>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</si>
  <si>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</si>
  <si>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</si>
  <si>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</si>
  <si>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</si>
  <si>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</si>
  <si>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</si>
  <si>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</si>
  <si>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</si>
  <si>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</si>
  <si>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</si>
  <si>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</si>
  <si>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</si>
  <si>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</si>
  <si>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</si>
  <si>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</si>
  <si>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</si>
  <si>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</si>
  <si>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</si>
  <si>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</si>
  <si>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</si>
  <si>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</si>
  <si>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</si>
  <si>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</si>
  <si>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</si>
  <si>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</si>
  <si>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</si>
  <si>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</si>
  <si>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</si>
  <si>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</si>
  <si>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</si>
  <si>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</si>
  <si>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</si>
  <si>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</si>
  <si>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</si>
  <si>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</si>
  <si>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</si>
  <si>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</si>
  <si>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</si>
  <si>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</si>
  <si>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</si>
  <si>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</si>
  <si>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</si>
  <si>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</si>
  <si>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</si>
  <si>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</si>
  <si>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</si>
  <si>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</si>
  <si>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</si>
  <si>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</si>
  <si>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</si>
  <si>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</si>
  <si>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</si>
  <si>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</si>
  <si>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</si>
  <si>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</si>
  <si>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</si>
  <si>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</si>
  <si>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</si>
  <si>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</si>
  <si>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</si>
  <si>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</si>
  <si>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</si>
  <si>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</si>
  <si>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</si>
  <si>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</si>
  <si>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</si>
  <si>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</si>
  <si>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</si>
  <si>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</si>
  <si>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</si>
  <si>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</si>
  <si>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</si>
  <si>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</si>
  <si>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</si>
  <si>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</si>
  <si>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</si>
  <si>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</si>
  <si>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</si>
  <si>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</si>
  <si>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</si>
  <si>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</si>
  <si>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</si>
  <si>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</si>
  <si>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</si>
  <si>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</si>
  <si>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</si>
  <si>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</si>
  <si>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</si>
  <si>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</si>
  <si>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</si>
  <si>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</si>
  <si>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</si>
  <si>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</si>
  <si>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</si>
  <si>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</si>
  <si>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</si>
  <si>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</si>
  <si>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</si>
  <si>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</si>
  <si>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</si>
  <si>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</si>
  <si>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</si>
  <si>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</si>
  <si>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</si>
  <si>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</si>
  <si>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</si>
  <si>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</si>
  <si>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</si>
  <si>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</si>
  <si>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</si>
  <si>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</si>
  <si>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</si>
  <si>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</si>
  <si>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</si>
  <si>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</si>
  <si>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</si>
  <si>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</si>
  <si>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</si>
  <si>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</si>
  <si>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</si>
  <si>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</si>
  <si>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</si>
  <si>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</si>
  <si>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</si>
  <si>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</si>
  <si>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山梨県西桂町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</si>
  <si>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</si>
  <si>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</si>
  <si>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</si>
  <si>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</si>
  <si>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</si>
  <si>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</si>
  <si>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</si>
  <si>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</si>
  <si>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</si>
  <si>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</si>
  <si>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</si>
  <si>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</si>
  <si>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</si>
  <si>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</si>
  <si>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</si>
  <si>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</si>
  <si>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</si>
  <si>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</si>
  <si>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</si>
  <si>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</si>
  <si>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</si>
  <si>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</si>
  <si>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</si>
  <si>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</si>
  <si>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</si>
  <si>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</si>
  <si>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</si>
  <si>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</si>
  <si>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</si>
  <si>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</si>
  <si>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</si>
  <si>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</si>
  <si>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</si>
  <si>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</si>
  <si>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</si>
  <si>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</si>
  <si>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</si>
  <si>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</si>
  <si>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</si>
  <si>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</si>
  <si>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</si>
  <si>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</si>
  <si>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</si>
  <si>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</si>
  <si>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</si>
  <si>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</si>
  <si>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</si>
  <si>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</si>
  <si>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</si>
  <si>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</si>
  <si>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</si>
  <si>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</si>
  <si>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</si>
  <si>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</si>
  <si>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</si>
  <si>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</si>
  <si>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</si>
  <si>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</si>
  <si>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</si>
  <si>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</si>
  <si>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</si>
  <si>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</si>
  <si>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</si>
  <si>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</si>
  <si>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</si>
  <si>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</si>
  <si>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</si>
  <si>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</si>
  <si>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</si>
  <si>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</si>
  <si>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</si>
  <si>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</si>
  <si>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</si>
  <si>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</si>
  <si>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</si>
  <si>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</si>
  <si>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</si>
  <si>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</si>
  <si>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</si>
  <si>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</si>
  <si>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</si>
  <si>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</si>
  <si>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</si>
  <si>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</si>
  <si>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</si>
  <si>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</si>
  <si>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</si>
  <si>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</si>
  <si>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</si>
  <si>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</si>
  <si>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</si>
  <si>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</si>
  <si>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</si>
  <si>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</si>
  <si>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</si>
  <si>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</si>
  <si>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</si>
  <si>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</si>
  <si>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</si>
  <si>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</si>
  <si>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</si>
  <si>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</si>
  <si>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</si>
  <si>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</si>
  <si>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</si>
  <si>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</si>
  <si>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</si>
  <si>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</si>
  <si>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</si>
  <si>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</si>
  <si>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</si>
  <si>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</si>
  <si>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</si>
  <si>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</si>
  <si>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</si>
  <si>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</si>
  <si>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</si>
  <si>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</si>
  <si>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</si>
  <si>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</si>
  <si>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</si>
  <si>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</si>
  <si>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</si>
  <si>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</si>
  <si>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</si>
  <si>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</si>
  <si>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</si>
  <si>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</si>
  <si>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</si>
  <si>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</si>
  <si>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</si>
  <si>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</si>
  <si>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</si>
  <si>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</si>
  <si>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</si>
  <si>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</si>
  <si>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</si>
  <si>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</si>
  <si>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</si>
  <si>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</si>
  <si>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</si>
  <si>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</si>
  <si>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</si>
  <si>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</si>
  <si>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</si>
  <si>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</si>
  <si>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</si>
  <si>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</si>
  <si>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</si>
  <si>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</si>
  <si>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</si>
  <si>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</si>
  <si>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</si>
  <si>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山梨県西桂町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</si>
  <si>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</si>
  <si>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</si>
  <si>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</si>
  <si>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</si>
  <si>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</si>
  <si>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</si>
  <si>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</si>
  <si>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</si>
  <si>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</si>
  <si>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</si>
  <si>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</si>
  <si>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</si>
  <si>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</si>
  <si>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</si>
  <si>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</si>
  <si>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</si>
  <si>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</si>
  <si>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</si>
  <si>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</si>
  <si>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</si>
  <si>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</si>
  <si>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</si>
  <si>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</si>
  <si>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</si>
  <si>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</si>
  <si>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</si>
  <si>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</si>
  <si>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</si>
  <si>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</si>
  <si>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</si>
  <si>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</si>
  <si>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</si>
  <si>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</si>
  <si>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</si>
  <si>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</si>
  <si>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</si>
  <si>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介護予防支援事業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</si>
  <si>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</si>
  <si>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</si>
  <si>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</si>
  <si>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</si>
  <si>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</si>
  <si>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</si>
  <si>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</si>
  <si>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</si>
  <si>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</si>
  <si>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</si>
  <si>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</si>
  <si>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</si>
  <si>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</si>
  <si>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</si>
  <si>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</si>
  <si>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</si>
  <si>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</si>
  <si>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</si>
  <si>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</si>
  <si>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</si>
  <si>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</si>
  <si>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</si>
  <si>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</si>
  <si>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</si>
  <si>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</si>
  <si>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</si>
  <si>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</si>
  <si>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</si>
  <si>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</si>
  <si>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</si>
  <si>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</si>
  <si>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</si>
  <si>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</si>
  <si>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</si>
  <si>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</si>
  <si>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</si>
  <si>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</si>
  <si>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</si>
  <si>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</si>
  <si>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</si>
  <si>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</si>
  <si>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</si>
  <si>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</si>
  <si>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</si>
  <si>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</si>
  <si>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</si>
  <si>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</si>
  <si>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</si>
  <si>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</si>
  <si>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</si>
  <si>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</si>
  <si>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</si>
  <si>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</si>
  <si>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</si>
  <si>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</si>
  <si>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</si>
  <si>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</si>
  <si>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</si>
  <si>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</si>
  <si>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</si>
  <si>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</si>
  <si>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</si>
  <si>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</si>
  <si>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</si>
  <si>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</si>
  <si>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</si>
  <si>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</si>
  <si>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</si>
  <si>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</si>
  <si>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</si>
  <si>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</si>
  <si>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</si>
  <si>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</si>
  <si>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</si>
  <si>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</si>
  <si>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</si>
  <si>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</si>
  <si>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</si>
  <si>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</si>
  <si>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</si>
  <si>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</si>
  <si>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</si>
  <si>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</si>
  <si>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</si>
  <si>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</si>
  <si>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</si>
  <si>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</si>
  <si>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</si>
  <si>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</si>
  <si>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</si>
  <si>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</si>
  <si>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</si>
  <si>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</si>
  <si>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</si>
  <si>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</si>
  <si>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</si>
  <si>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</si>
  <si>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</si>
  <si>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</si>
  <si>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</si>
  <si>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</si>
  <si>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</si>
  <si>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</si>
  <si>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</si>
  <si>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</si>
  <si>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</si>
  <si>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</si>
  <si>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</si>
  <si>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</si>
  <si>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</si>
  <si>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</si>
  <si>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</si>
  <si>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</si>
  <si>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</si>
  <si>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</si>
  <si>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</si>
  <si>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</si>
  <si>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</si>
  <si>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</si>
  <si>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</si>
  <si>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</si>
  <si>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</si>
  <si>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</si>
  <si>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</si>
  <si>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</si>
  <si>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</si>
  <si>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</si>
  <si>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</si>
  <si>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</si>
  <si>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</si>
  <si>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</si>
  <si>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</si>
  <si>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</si>
  <si>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</si>
  <si>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</si>
  <si>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</si>
  <si>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</si>
  <si>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</si>
  <si>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</si>
  <si>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</si>
  <si>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</si>
  <si>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</si>
  <si>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</si>
  <si>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</si>
  <si>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</si>
  <si>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</si>
  <si>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</si>
  <si>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</si>
  <si>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</si>
  <si>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0.12</t>
  </si>
  <si>
    <t>▲ 2.53</t>
  </si>
  <si>
    <t>一般会計</t>
  </si>
  <si>
    <t>介護保険事業</t>
  </si>
  <si>
    <t>国民健康保険事業</t>
  </si>
  <si>
    <t>下水道特別会計</t>
  </si>
  <si>
    <t>簡易水道特別会計</t>
  </si>
  <si>
    <t>介護予防支援事業</t>
  </si>
  <si>
    <t>後期高齢者医療事業</t>
  </si>
  <si>
    <t>その他会計（赤字）</t>
  </si>
  <si>
    <t>その他会計（黒字）</t>
  </si>
  <si>
    <t>H26末</t>
    <phoneticPr fontId="5"/>
  </si>
  <si>
    <t>H27末</t>
    <phoneticPr fontId="5"/>
  </si>
  <si>
    <t>H28末</t>
    <phoneticPr fontId="5"/>
  </si>
  <si>
    <t>H29末</t>
    <phoneticPr fontId="5"/>
  </si>
  <si>
    <t>H30末</t>
    <phoneticPr fontId="5"/>
  </si>
  <si>
    <t>―</t>
    <phoneticPr fontId="2"/>
  </si>
  <si>
    <t>―</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</si>
  <si>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</si>
  <si>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</si>
  <si>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</si>
  <si>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富士五湖行政事務組合(富士五湖聖苑)</t>
    <rPh sb="0" eb="4">
      <t>フジゴコ</t>
    </rPh>
    <rPh sb="4" eb="6">
      <t>ギョウセイ</t>
    </rPh>
    <rPh sb="6" eb="8">
      <t>ジム</t>
    </rPh>
    <rPh sb="8" eb="10">
      <t>クミアイ</t>
    </rPh>
    <rPh sb="11" eb="15">
      <t>フジゴコ</t>
    </rPh>
    <rPh sb="15" eb="17">
      <t>セイエン</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</si>
  <si>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</si>
  <si>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山梨県市町村総合事務組合(行政手続きの電子化事業特別会計)</t>
    <rPh sb="0" eb="3">
      <t>ヤマナシケン</t>
    </rPh>
    <rPh sb="3" eb="6">
      <t>シチョウソン</t>
    </rPh>
    <rPh sb="6" eb="8">
      <t>ソウゴウ</t>
    </rPh>
    <rPh sb="8" eb="10">
      <t>ジム</t>
    </rPh>
    <rPh sb="10" eb="12">
      <t>クミアイ</t>
    </rPh>
    <rPh sb="13" eb="15">
      <t>ギョウセイ</t>
    </rPh>
    <rPh sb="15" eb="17">
      <t>テツヅ</t>
    </rPh>
    <rPh sb="19" eb="22">
      <t>デンシカ</t>
    </rPh>
    <rPh sb="22" eb="24">
      <t>ジギョウ</t>
    </rPh>
    <rPh sb="24" eb="26">
      <t>トクベツ</t>
    </rPh>
    <rPh sb="26" eb="28">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</si>
  <si>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4">
      <t>ジギョウヒ</t>
    </rPh>
    <rPh sb="24" eb="26">
      <t>トクベツ</t>
    </rPh>
    <rPh sb="26" eb="28">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</si>
  <si>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</si>
  <si>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山梨県市町村総合事務組合(一般廃棄物最終処分場特別会計)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2">
      <t>ショブン</t>
    </rPh>
    <rPh sb="22" eb="23">
      <t>ジョウ</t>
    </rPh>
    <rPh sb="23" eb="25">
      <t>トクベツ</t>
    </rPh>
    <rPh sb="25" eb="27">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</si>
  <si>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</si>
  <si>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</si>
  <si>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t>
    <phoneticPr fontId="2"/>
  </si>
  <si>
    <t>公共施設等整備基金</t>
    <rPh sb="0" eb="2">
      <t>コウキョウ</t>
    </rPh>
    <rPh sb="2" eb="4">
      <t>シセツ</t>
    </rPh>
    <rPh sb="4" eb="5">
      <t>トウ</t>
    </rPh>
    <rPh sb="5" eb="7">
      <t>セイビ</t>
    </rPh>
    <rPh sb="7" eb="9">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</si>
  <si>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</si>
  <si>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</si>
  <si>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ふるさと振興基金</t>
    <rPh sb="4" eb="6">
      <t>シンコウ</t>
    </rPh>
    <rPh sb="6" eb="8">
      <t>キキン</t>
    </rPh>
    <phoneticPr fontId="5"/>
  </si>
  <si>
    <t>交通安全対策基金</t>
    <rPh sb="0" eb="2">
      <t>コウツウ</t>
    </rPh>
    <rPh sb="2" eb="4">
      <t>アンゼン</t>
    </rPh>
    <rPh sb="4" eb="6">
      <t>タイサク</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</si>
  <si>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</si>
  <si>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</si>
  <si>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</si>
  <si>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一定の水準を保っている。また、有形固定減価償却率は類似団体より低い水準にあるが、上昇傾向にあるため、公共施設個別施設計画に基づき、老朽化対策に積極的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イッテイ</t>
    </rPh>
    <rPh sb="28" eb="30">
      <t>スイジュン</t>
    </rPh>
    <rPh sb="31" eb="32">
      <t>タモ</t>
    </rPh>
    <rPh sb="40" eb="42">
      <t>ユウケイ</t>
    </rPh>
    <rPh sb="42" eb="44">
      <t>コテイ</t>
    </rPh>
    <rPh sb="44" eb="46">
      <t>ゲンカ</t>
    </rPh>
    <rPh sb="46" eb="48">
      <t>ショウキャク</t>
    </rPh>
    <rPh sb="48" eb="49">
      <t>リツ</t>
    </rPh>
    <rPh sb="50" eb="52">
      <t>ルイジ</t>
    </rPh>
    <rPh sb="52" eb="54">
      <t>ダンタイ</t>
    </rPh>
    <rPh sb="56" eb="57">
      <t>ヒク</t>
    </rPh>
    <rPh sb="58" eb="60">
      <t>スイジュン</t>
    </rPh>
    <rPh sb="65" eb="67">
      <t>ジョウショウ</t>
    </rPh>
    <rPh sb="67" eb="69">
      <t>ケイコウ</t>
    </rPh>
    <rPh sb="75" eb="79">
      <t>コウキョウシセツ</t>
    </rPh>
    <rPh sb="79" eb="81">
      <t>コベツ</t>
    </rPh>
    <rPh sb="81" eb="85">
      <t>シセツケイカク</t>
    </rPh>
    <rPh sb="86" eb="87">
      <t>モト</t>
    </rPh>
    <rPh sb="90" eb="93">
      <t>ロウキュウカ</t>
    </rPh>
    <rPh sb="93" eb="95">
      <t>タイサク</t>
    </rPh>
    <rPh sb="96" eb="99">
      <t>セッキョクテキ</t>
    </rPh>
    <rPh sb="100" eb="101">
      <t>ト</t>
    </rPh>
    <rPh sb="102" eb="10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</si>
  <si>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</si>
  <si>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</si>
  <si>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</si>
  <si>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</si>
  <si>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</si>
  <si>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</si>
  <si>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</si>
  <si>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傾向にある。前年度比より0.3ポイント高いものの、将来負担比率については、一定水準を保っている。近年、借り入れた地方債の償還が順次始まることから、これまで以上に公債費の適正化に取り組み、実質公債費比率を同水準以下に保つよう努めたい。</t>
    <rPh sb="0" eb="2">
      <t>ジッシツ</t>
    </rPh>
    <rPh sb="2" eb="5">
      <t>コウサイヒ</t>
    </rPh>
    <rPh sb="5" eb="7">
      <t>ヒリツ</t>
    </rPh>
    <rPh sb="8" eb="10">
      <t>ルイジ</t>
    </rPh>
    <rPh sb="10" eb="12">
      <t>ダンタイ</t>
    </rPh>
    <rPh sb="13" eb="15">
      <t>ヒカク</t>
    </rPh>
    <rPh sb="17" eb="18">
      <t>ヒク</t>
    </rPh>
    <rPh sb="19" eb="21">
      <t>ケイコウ</t>
    </rPh>
    <rPh sb="25" eb="29">
      <t>ゼンネンドヒ</t>
    </rPh>
    <rPh sb="38" eb="39">
      <t>タカ</t>
    </rPh>
    <rPh sb="44" eb="46">
      <t>ショウライ</t>
    </rPh>
    <rPh sb="46" eb="48">
      <t>フタン</t>
    </rPh>
    <rPh sb="48" eb="50">
      <t>ヒリツ</t>
    </rPh>
    <rPh sb="56" eb="58">
      <t>イッテイ</t>
    </rPh>
    <rPh sb="58" eb="60">
      <t>スイジュン</t>
    </rPh>
    <rPh sb="61" eb="62">
      <t>タモ</t>
    </rPh>
    <rPh sb="67" eb="69">
      <t>キンネン</t>
    </rPh>
    <rPh sb="70" eb="71">
      <t>カ</t>
    </rPh>
    <rPh sb="72" eb="73">
      <t>イ</t>
    </rPh>
    <rPh sb="75" eb="77">
      <t>チホウ</t>
    </rPh>
    <rPh sb="77" eb="78">
      <t>サイ</t>
    </rPh>
    <rPh sb="79" eb="81">
      <t>ショウカン</t>
    </rPh>
    <rPh sb="82" eb="84">
      <t>ジュンジ</t>
    </rPh>
    <rPh sb="84" eb="85">
      <t>ハジ</t>
    </rPh>
    <rPh sb="96" eb="98">
      <t>イジョウ</t>
    </rPh>
    <rPh sb="99" eb="102">
      <t>コウサイヒ</t>
    </rPh>
    <rPh sb="103" eb="106">
      <t>テキセイカ</t>
    </rPh>
    <rPh sb="107" eb="108">
      <t>ト</t>
    </rPh>
    <rPh sb="109" eb="110">
      <t>ク</t>
    </rPh>
    <rPh sb="112" eb="114">
      <t>ジッシツ</t>
    </rPh>
    <rPh sb="114" eb="117">
      <t>コウサイヒ</t>
    </rPh>
    <rPh sb="117" eb="119">
      <t>ヒリツ</t>
    </rPh>
    <rPh sb="120" eb="121">
      <t>ドウ</t>
    </rPh>
    <rPh sb="121" eb="123">
      <t>スイジュン</t>
    </rPh>
    <rPh sb="123" eb="125">
      <t>イカ</t>
    </rPh>
    <rPh sb="126" eb="127">
      <t>タモ</t>
    </rPh>
    <rPh sb="130" eb="131">
      <t>ツト</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</si>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</sst>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AAA1-4A34-897C-542CE52CE8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107772</c:v>
                </c:pt>
                <c:pt idx="1">
                  <c:v>44009</c:v>
                </c:pt>
                <c:pt idx="2">
                  <c:v>110293</c:v>
                </c:pt>
                <c:pt idx="3">
                  <c:v>49704</c:v>
                </c:pt>
                <c:pt idx="4">
                  <c:v>84772</c:v>
                </c:pt>
              </c:numCache>
            </c:numRef>
          </c:val>
          <c:smooth val="0"/>
          <c:extLst>
            <c:ext xmlns:c16="http://schemas.microsoft.com/office/drawing/2014/chart" uri="{C3380CC4-5D6E-409C-BE32-E72D297353CC}">
              <c16:uniqueId val="{00000001-AAA1-4A34-897C-542CE52CE8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6.17</c:v>
                </c:pt>
                <c:pt idx="1">
                  <c:v>6.68</c:v>
                </c:pt>
                <c:pt idx="2">
                  <c:v>6.44</c:v>
                </c:pt>
                <c:pt idx="3">
                  <c:v>3.2</c:v>
                </c:pt>
                <c:pt idx="4">
                  <c:v>4.09</c:v>
                </c:pt>
              </c:numCache>
            </c:numRef>
          </c:val>
          <c:extLst>
            <c:ext xmlns:c16="http://schemas.microsoft.com/office/drawing/2014/chart" uri="{C3380CC4-5D6E-409C-BE32-E72D297353CC}">
              <c16:uniqueId val="{00000000-0F63-4553-88E0-C006B392D2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16.46</c:v>
                </c:pt>
                <c:pt idx="1">
                  <c:v>16.93</c:v>
                </c:pt>
                <c:pt idx="2">
                  <c:v>16.690000000000001</c:v>
                </c:pt>
                <c:pt idx="3">
                  <c:v>17.18</c:v>
                </c:pt>
                <c:pt idx="4">
                  <c:v>17.23</c:v>
                </c:pt>
              </c:numCache>
            </c:numRef>
          </c:val>
          <c:extLst>
            <c:ext xmlns:c16="http://schemas.microsoft.com/office/drawing/2014/chart" uri="{C3380CC4-5D6E-409C-BE32-E72D297353CC}">
              <c16:uniqueId val="{00000001-0F63-4553-88E0-C006B392D2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3.76</c:v>
                </c:pt>
                <c:pt idx="1">
                  <c:v>0.79</c:v>
                </c:pt>
                <c:pt idx="2">
                  <c:v>-0.12</c:v>
                </c:pt>
                <c:pt idx="3">
                  <c:v>-2.5299999999999998</c:v>
                </c:pt>
                <c:pt idx="4">
                  <c:v>0.9</c:v>
                </c:pt>
              </c:numCache>
            </c:numRef>
          </c:val>
          <c:smooth val="0"/>
          <c:extLst>
            <c:ext xmlns:c16="http://schemas.microsoft.com/office/drawing/2014/chart" uri="{C3380CC4-5D6E-409C-BE32-E72D297353CC}">
              <c16:uniqueId val="{00000002-0F63-4553-88E0-C006B392D2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C7-4264-AD26-F4BC537B08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C7-4264-AD26-F4BC537B08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C7-4264-AD26-F4BC537B0809}"/>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C7-4264-AD26-F4BC537B0809}"/>
            </c:ext>
          </c:extLst>
        </c:ser>
        <c:ser>
          <c:idx val="4"/>
          <c:order val="4"/>
          <c:tx>
            <c:strRef>
              <c:f>データシート!$A$31</c:f>
              <c:strCache>
                <c:ptCount val="1"/>
                <c:pt idx="0">
                  <c:v>介護予防支援事業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C7-4264-AD26-F4BC537B0809}"/>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0.12</c:v>
                </c:pt>
                <c:pt idx="4">
                  <c:v>#N/A</c:v>
                </c:pt>
                <c:pt idx="5">
                  <c:v>0.37</c:v>
                </c:pt>
                <c:pt idx="6">
                  <c:v>#N/A</c:v>
                </c:pt>
                <c:pt idx="7">
                  <c:v>7.0000000000000007E-2</c:v>
                </c:pt>
                <c:pt idx="8">
                  <c:v>#N/A</c:v>
                </c:pt>
                <c:pt idx="9">
                  <c:v>0.12</c:v>
                </c:pt>
              </c:numCache>
            </c:numRef>
          </c:val>
          <c:extLst>
            <c:ext xmlns:c16="http://schemas.microsoft.com/office/drawing/2014/chart" uri="{C3380CC4-5D6E-409C-BE32-E72D297353CC}">
              <c16:uniqueId val="{00000005-68C7-4264-AD26-F4BC537B0809}"/>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0.13</c:v>
                </c:pt>
                <c:pt idx="2">
                  <c:v>#N/A</c:v>
                </c:pt>
                <c:pt idx="3">
                  <c:v>0.21</c:v>
                </c:pt>
                <c:pt idx="4">
                  <c:v>#N/A</c:v>
                </c:pt>
                <c:pt idx="5">
                  <c:v>0.12</c:v>
                </c:pt>
                <c:pt idx="6">
                  <c:v>#N/A</c:v>
                </c:pt>
                <c:pt idx="7">
                  <c:v>0.13</c:v>
                </c:pt>
                <c:pt idx="8">
                  <c:v>#N/A</c:v>
                </c:pt>
                <c:pt idx="9">
                  <c:v>0.15</c:v>
                </c:pt>
              </c:numCache>
            </c:numRef>
          </c:val>
          <c:extLst>
            <c:ext xmlns:c16="http://schemas.microsoft.com/office/drawing/2014/chart" uri="{C3380CC4-5D6E-409C-BE32-E72D297353CC}">
              <c16:uniqueId val="{00000006-68C7-4264-AD26-F4BC537B0809}"/>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1.87</c:v>
                </c:pt>
                <c:pt idx="2">
                  <c:v>#N/A</c:v>
                </c:pt>
                <c:pt idx="3">
                  <c:v>4.63</c:v>
                </c:pt>
                <c:pt idx="4">
                  <c:v>#N/A</c:v>
                </c:pt>
                <c:pt idx="5">
                  <c:v>3.28</c:v>
                </c:pt>
                <c:pt idx="6">
                  <c:v>#N/A</c:v>
                </c:pt>
                <c:pt idx="7">
                  <c:v>1.83</c:v>
                </c:pt>
                <c:pt idx="8">
                  <c:v>#N/A</c:v>
                </c:pt>
                <c:pt idx="9">
                  <c:v>0.78</c:v>
                </c:pt>
              </c:numCache>
            </c:numRef>
          </c:val>
          <c:extLst>
            <c:ext xmlns:c16="http://schemas.microsoft.com/office/drawing/2014/chart" uri="{C3380CC4-5D6E-409C-BE32-E72D297353CC}">
              <c16:uniqueId val="{00000007-68C7-4264-AD26-F4BC537B0809}"/>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2.34</c:v>
                </c:pt>
                <c:pt idx="2">
                  <c:v>#N/A</c:v>
                </c:pt>
                <c:pt idx="3">
                  <c:v>2.58</c:v>
                </c:pt>
                <c:pt idx="4">
                  <c:v>#N/A</c:v>
                </c:pt>
                <c:pt idx="5">
                  <c:v>1.77</c:v>
                </c:pt>
                <c:pt idx="6">
                  <c:v>#N/A</c:v>
                </c:pt>
                <c:pt idx="7">
                  <c:v>1.53</c:v>
                </c:pt>
                <c:pt idx="8">
                  <c:v>#N/A</c:v>
                </c:pt>
                <c:pt idx="9">
                  <c:v>1.81</c:v>
                </c:pt>
              </c:numCache>
            </c:numRef>
          </c:val>
          <c:extLst>
            <c:ext xmlns:c16="http://schemas.microsoft.com/office/drawing/2014/chart" uri="{C3380CC4-5D6E-409C-BE32-E72D297353CC}">
              <c16:uniqueId val="{00000008-68C7-4264-AD26-F4BC537B08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6.16</c:v>
                </c:pt>
                <c:pt idx="2">
                  <c:v>#N/A</c:v>
                </c:pt>
                <c:pt idx="3">
                  <c:v>6.67</c:v>
                </c:pt>
                <c:pt idx="4">
                  <c:v>#N/A</c:v>
                </c:pt>
                <c:pt idx="5">
                  <c:v>6.44</c:v>
                </c:pt>
                <c:pt idx="6">
                  <c:v>#N/A</c:v>
                </c:pt>
                <c:pt idx="7">
                  <c:v>3.19</c:v>
                </c:pt>
                <c:pt idx="8">
                  <c:v>#N/A</c:v>
                </c:pt>
                <c:pt idx="9">
                  <c:v>4.08</c:v>
                </c:pt>
              </c:numCache>
            </c:numRef>
          </c:val>
          <c:extLst>
            <c:ext xmlns:c16="http://schemas.microsoft.com/office/drawing/2014/chart" uri="{C3380CC4-5D6E-409C-BE32-E72D297353CC}">
              <c16:uniqueId val="{00000009-68C7-4264-AD26-F4BC537B08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199</c:v>
                </c:pt>
                <c:pt idx="5">
                  <c:v>198</c:v>
                </c:pt>
                <c:pt idx="8">
                  <c:v>200</c:v>
                </c:pt>
                <c:pt idx="11">
                  <c:v>198</c:v>
                </c:pt>
                <c:pt idx="14">
                  <c:v>192</c:v>
                </c:pt>
              </c:numCache>
            </c:numRef>
          </c:val>
          <c:extLst>
            <c:ext xmlns:c16="http://schemas.microsoft.com/office/drawing/2014/chart" uri="{C3380CC4-5D6E-409C-BE32-E72D297353CC}">
              <c16:uniqueId val="{00000000-6A60-41B3-AC53-6876F745EA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60-41B3-AC53-6876F745EA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60-41B3-AC53-6876F745EA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4</c:v>
                </c:pt>
                <c:pt idx="9">
                  <c:v>4</c:v>
                </c:pt>
                <c:pt idx="12">
                  <c:v>3</c:v>
                </c:pt>
              </c:numCache>
            </c:numRef>
          </c:val>
          <c:extLst>
            <c:ext xmlns:c16="http://schemas.microsoft.com/office/drawing/2014/chart" uri="{C3380CC4-5D6E-409C-BE32-E72D297353CC}">
              <c16:uniqueId val="{00000003-6A60-41B3-AC53-6876F745EA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84</c:v>
                </c:pt>
                <c:pt idx="3">
                  <c:v>80</c:v>
                </c:pt>
                <c:pt idx="6">
                  <c:v>84</c:v>
                </c:pt>
                <c:pt idx="9">
                  <c:v>86</c:v>
                </c:pt>
                <c:pt idx="12">
                  <c:v>89</c:v>
                </c:pt>
              </c:numCache>
            </c:numRef>
          </c:val>
          <c:extLst>
            <c:ext xmlns:c16="http://schemas.microsoft.com/office/drawing/2014/chart" uri="{C3380CC4-5D6E-409C-BE32-E72D297353CC}">
              <c16:uniqueId val="{00000004-6A60-41B3-AC53-6876F745EA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60-41B3-AC53-6876F745EA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60-41B3-AC53-6876F745EA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189</c:v>
                </c:pt>
                <c:pt idx="3">
                  <c:v>177</c:v>
                </c:pt>
                <c:pt idx="6">
                  <c:v>180</c:v>
                </c:pt>
                <c:pt idx="9">
                  <c:v>173</c:v>
                </c:pt>
                <c:pt idx="12">
                  <c:v>180</c:v>
                </c:pt>
              </c:numCache>
            </c:numRef>
          </c:val>
          <c:extLst>
            <c:ext xmlns:c16="http://schemas.microsoft.com/office/drawing/2014/chart" uri="{C3380CC4-5D6E-409C-BE32-E72D297353CC}">
              <c16:uniqueId val="{00000007-6A60-41B3-AC53-6876F745EA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c:v>
                </c:pt>
                <c:pt idx="2">
                  <c:v>#N/A</c:v>
                </c:pt>
                <c:pt idx="3">
                  <c:v>#N/A</c:v>
                </c:pt>
                <c:pt idx="4">
                  <c:v>63</c:v>
                </c:pt>
                <c:pt idx="5">
                  <c:v>#N/A</c:v>
                </c:pt>
                <c:pt idx="6">
                  <c:v>#N/A</c:v>
                </c:pt>
                <c:pt idx="7">
                  <c:v>68</c:v>
                </c:pt>
                <c:pt idx="8">
                  <c:v>#N/A</c:v>
                </c:pt>
                <c:pt idx="9">
                  <c:v>#N/A</c:v>
                </c:pt>
                <c:pt idx="10">
                  <c:v>65</c:v>
                </c:pt>
                <c:pt idx="11">
                  <c:v>#N/A</c:v>
                </c:pt>
                <c:pt idx="12">
                  <c:v>#N/A</c:v>
                </c:pt>
                <c:pt idx="13">
                  <c:v>80</c:v>
                </c:pt>
                <c:pt idx="14">
                  <c:v>#N/A</c:v>
                </c:pt>
              </c:numCache>
            </c:numRef>
          </c:val>
          <c:smooth val="0"/>
          <c:extLst>
            <c:ext xmlns:c16="http://schemas.microsoft.com/office/drawing/2014/chart" uri="{C3380CC4-5D6E-409C-BE32-E72D297353CC}">
              <c16:uniqueId val="{00000008-6A60-41B3-AC53-6876F745EA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2083</c:v>
                </c:pt>
                <c:pt idx="5">
                  <c:v>2214</c:v>
                </c:pt>
                <c:pt idx="8">
                  <c:v>2071</c:v>
                </c:pt>
                <c:pt idx="11">
                  <c:v>2004</c:v>
                </c:pt>
                <c:pt idx="14">
                  <c:v>1972</c:v>
                </c:pt>
              </c:numCache>
            </c:numRef>
          </c:val>
          <c:extLst>
            <c:ext xmlns:c16="http://schemas.microsoft.com/office/drawing/2014/chart" uri="{C3380CC4-5D6E-409C-BE32-E72D297353CC}">
              <c16:uniqueId val="{00000000-1F71-4DF8-8944-F2E7B6E7F3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c:v>
                </c:pt>
                <c:pt idx="5">
                  <c:v>0</c:v>
                </c:pt>
                <c:pt idx="8">
                  <c:v>0</c:v>
                </c:pt>
                <c:pt idx="11">
                  <c:v>0</c:v>
                </c:pt>
                <c:pt idx="14">
                  <c:v>0</c:v>
                </c:pt>
              </c:numCache>
            </c:numRef>
          </c:val>
          <c:extLst>
            <c:ext xmlns:c16="http://schemas.microsoft.com/office/drawing/2014/chart" uri="{C3380CC4-5D6E-409C-BE32-E72D297353CC}">
              <c16:uniqueId val="{00000001-1F71-4DF8-8944-F2E7B6E7F3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1672</c:v>
                </c:pt>
                <c:pt idx="5">
                  <c:v>1607</c:v>
                </c:pt>
                <c:pt idx="8">
                  <c:v>1720</c:v>
                </c:pt>
                <c:pt idx="11">
                  <c:v>1786</c:v>
                </c:pt>
                <c:pt idx="14">
                  <c:v>1757</c:v>
                </c:pt>
              </c:numCache>
            </c:numRef>
          </c:val>
          <c:extLst>
            <c:ext xmlns:c16="http://schemas.microsoft.com/office/drawing/2014/chart" uri="{C3380CC4-5D6E-409C-BE32-E72D297353CC}">
              <c16:uniqueId val="{00000002-1F71-4DF8-8944-F2E7B6E7F3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71-4DF8-8944-F2E7B6E7F3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71-4DF8-8944-F2E7B6E7F3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71-4DF8-8944-F2E7B6E7F3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184</c:v>
                </c:pt>
                <c:pt idx="3">
                  <c:v>183</c:v>
                </c:pt>
                <c:pt idx="6">
                  <c:v>122</c:v>
                </c:pt>
                <c:pt idx="9">
                  <c:v>164</c:v>
                </c:pt>
                <c:pt idx="12">
                  <c:v>163</c:v>
                </c:pt>
              </c:numCache>
            </c:numRef>
          </c:val>
          <c:extLst>
            <c:ext xmlns:c16="http://schemas.microsoft.com/office/drawing/2014/chart" uri="{C3380CC4-5D6E-409C-BE32-E72D297353CC}">
              <c16:uniqueId val="{00000006-1F71-4DF8-8944-F2E7B6E7F3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c:v>
                </c:pt>
                <c:pt idx="3">
                  <c:v>28</c:v>
                </c:pt>
                <c:pt idx="6">
                  <c:v>28</c:v>
                </c:pt>
                <c:pt idx="9">
                  <c:v>29</c:v>
                </c:pt>
                <c:pt idx="12">
                  <c:v>37</c:v>
                </c:pt>
              </c:numCache>
            </c:numRef>
          </c:val>
          <c:extLst>
            <c:ext xmlns:c16="http://schemas.microsoft.com/office/drawing/2014/chart" uri="{C3380CC4-5D6E-409C-BE32-E72D297353CC}">
              <c16:uniqueId val="{00000007-1F71-4DF8-8944-F2E7B6E7F3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1237</c:v>
                </c:pt>
                <c:pt idx="3">
                  <c:v>1183</c:v>
                </c:pt>
                <c:pt idx="6">
                  <c:v>1160</c:v>
                </c:pt>
                <c:pt idx="9">
                  <c:v>1116</c:v>
                </c:pt>
                <c:pt idx="12">
                  <c:v>1090</c:v>
                </c:pt>
              </c:numCache>
            </c:numRef>
          </c:val>
          <c:extLst>
            <c:ext xmlns:c16="http://schemas.microsoft.com/office/drawing/2014/chart" uri="{C3380CC4-5D6E-409C-BE32-E72D297353CC}">
              <c16:uniqueId val="{00000008-1F71-4DF8-8944-F2E7B6E7F3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71-4DF8-8944-F2E7B6E7F3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1920</c:v>
                </c:pt>
                <c:pt idx="3">
                  <c:v>1833</c:v>
                </c:pt>
                <c:pt idx="6">
                  <c:v>1799</c:v>
                </c:pt>
                <c:pt idx="9">
                  <c:v>1724</c:v>
                </c:pt>
                <c:pt idx="12">
                  <c:v>1646</c:v>
                </c:pt>
              </c:numCache>
            </c:numRef>
          </c:val>
          <c:extLst>
            <c:ext xmlns:c16="http://schemas.microsoft.com/office/drawing/2014/chart" uri="{C3380CC4-5D6E-409C-BE32-E72D297353CC}">
              <c16:uniqueId val="{0000000A-1F71-4DF8-8944-F2E7B6E7F3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71-4DF8-8944-F2E7B6E7F3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256</c:v>
                </c:pt>
                <c:pt idx="1">
                  <c:v>267</c:v>
                </c:pt>
                <c:pt idx="2">
                  <c:v>267</c:v>
                </c:pt>
              </c:numCache>
            </c:numRef>
          </c:val>
          <c:extLst>
            <c:ext xmlns:c16="http://schemas.microsoft.com/office/drawing/2014/chart" uri="{C3380CC4-5D6E-409C-BE32-E72D297353CC}">
              <c16:uniqueId val="{00000000-CC5B-4F4A-95BA-B3A0B7DE15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159</c:v>
                </c:pt>
                <c:pt idx="1">
                  <c:v>159</c:v>
                </c:pt>
                <c:pt idx="2">
                  <c:v>159</c:v>
                </c:pt>
              </c:numCache>
            </c:numRef>
          </c:val>
          <c:extLst>
            <c:ext xmlns:c16="http://schemas.microsoft.com/office/drawing/2014/chart" uri="{C3380CC4-5D6E-409C-BE32-E72D297353CC}">
              <c16:uniqueId val="{00000001-CC5B-4F4A-95BA-B3A0B7DE15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1002</c:v>
                </c:pt>
                <c:pt idx="1">
                  <c:v>1054</c:v>
                </c:pt>
                <c:pt idx="2">
                  <c:v>951</c:v>
                </c:pt>
              </c:numCache>
            </c:numRef>
          </c:val>
          <c:extLst>
            <c:ext xmlns:c16="http://schemas.microsoft.com/office/drawing/2014/chart" uri="{C3380CC4-5D6E-409C-BE32-E72D297353CC}">
              <c16:uniqueId val="{00000002-CC5B-4F4A-95BA-B3A0B7DE15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{DBE70B45-E1D8-4C9D-BD30-4EAC843F0CDD}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542-45F1-B07F-604A312BC8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{BE9A5921-D230-4DA9-9278-063BD131182A}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42-45F1-B07F-604A312BC8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{41D967D6-5C55-4218-9194-FB70EBDD7DA9}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42-45F1-B07F-604A312BC8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{B93B903F-34D3-4DE0-9A05-AF7F52F1CD6A}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42-45F1-B07F-604A312BC8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{04A34D6F-D2E4-4DAB-9094-FF2561DC3619}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42-45F1-B07F-604A312BC8A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{0C7C31DD-F28E-4BFB-9677-4F09B1764EFD}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542-45F1-B07F-604A312BC8A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{899D1DAB-9846-4B05-AF85-2842DB9CF167}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542-45F1-B07F-604A312BC8A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{D245F406-01F5-4C6C-9C7D-62A623FAA557}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542-45F1-B07F-604A312BC8A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{01B80C8F-AF28-4C12-9344-27A4E2FC4C18}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542-45F1-B07F-604A312BC8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56</c:v>
                </c:pt>
                <c:pt idx="24">
                  <c:v>57.9</c:v>
                </c:pt>
                <c:pt idx="32">
                  <c:v>58.8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542-45F1-B07F-604A312BC8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{32A1BDB5-D468-4CA6-BF25-A2EEE1A47B50}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542-45F1-B07F-604A312BC8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{4EA7B9E8-E6FD-4D96-BBA7-2554EA91534A}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42-45F1-B07F-604A312BC8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{2BE64A61-F059-41E7-93B8-320890AE8C5D}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42-45F1-B07F-604A312BC8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{8989154A-0199-4613-A6CE-F847EBA63377}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42-45F1-B07F-604A312BC8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{50862E07-959B-4E2D-8972-CE6A9AFD4759}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42-45F1-B07F-604A312BC8A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{C43AD478-0AF0-4736-8439-F9807518C1EB}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542-45F1-B07F-604A312BC8A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{6F4E9073-06C8-418F-9D0F-27B5F2953A60}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542-45F1-B07F-604A312BC8A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{21C65FDC-8F71-4F7B-BC2F-65E3D52799E6}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542-45F1-B07F-604A312BC8A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{9B542B20-917E-45D6-B9B1-89B08AE331E2}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542-45F1-B07F-604A312BC8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542-45F1-B07F-604A312BC8A9}"/>
            </c:ext>
          </c:extLst>
        </c:ser>
        <c:dLbls>
          <c:showLegendKey val="0"/>
          <c:showVal val="1"/>
          <c:showCatName val="0"/>
          <c:showSerName val="0"/>
          <c:showPercent val="0"/>
          <c:showBubbleSize val="0"/>
        </c:dLbls>
        <c:axId val="46179840"/>
        <c:axId val="46181760"/>
      </c:scatterChart>
      <c:valAx>
        <c:axId val="46179840"/>
        <c:scaling>
          <c:orientation val="minMax"/>
          <c:max val="62.7"/>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{C300D83D-F1E8-41EB-8C02-3978541545B3}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066-4907-88BC-BF28EB4F93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{F9247886-3776-42E0-9980-F5763E0B2735}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66-4907-88BC-BF28EB4F93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{3552E657-D5C3-4BCB-A9AF-CEFDEDF3545B}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66-4907-88BC-BF28EB4F93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{47A47D52-F5E1-4B3D-A363-A249AAEAFFA1}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66-4907-88BC-BF28EB4F93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{E5BCE459-64B9-4372-A284-642A6F9F51BE}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66-4907-88BC-BF28EB4F931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{79DE06F4-7C02-4681-A91B-E605266E5ED7}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066-4907-88BC-BF28EB4F931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{AB866B59-B63B-4D66-83EC-744CD922B474}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066-4907-88BC-BF28EB4F931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{6F7B4850-142B-4707-AC64-7C1013EDE41A}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066-4907-88BC-BF28EB4F931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{6E29681C-8CD8-4EAF-83D2-DA10AA387B0B}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066-4907-88BC-BF28EB4F93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5.6</c:v>
                </c:pt>
                <c:pt idx="16">
                  <c:v>5.2</c:v>
                </c:pt>
                <c:pt idx="24">
                  <c:v>4.9000000000000004</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066-4907-88BC-BF28EB4F93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{0D5239D8-6865-49EA-B738-DF6C67F48BE0}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066-4907-88BC-BF28EB4F93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{0709AF3D-751E-469A-A5DA-BD39025EA636}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66-4907-88BC-BF28EB4F93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{AF71F9C7-63F4-41FA-9A3E-AEA329B16231}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66-4907-88BC-BF28EB4F93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{CE44C03D-E104-4C73-9BA4-DBB18E515F13}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66-4907-88BC-BF28EB4F93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{9C6E0B05-712D-4EFF-A30E-ECD7A654A09D}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66-4907-88BC-BF28EB4F931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{A75F9EE3-1532-46FC-9D9A-80534D90B322}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066-4907-88BC-BF28EB4F931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{E1AB3D97-132F-48D5-9440-7B803196471A}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066-4907-88BC-BF28EB4F931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{90BC5793-5ECB-490A-B7C3-25A79D397A6F}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066-4907-88BC-BF28EB4F931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{E5C4DA70-05F6-49DE-A290-6469E3BCAB8E}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066-4907-88BC-BF28EB4F93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066-4907-88BC-BF28EB4F9312}"/>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元利償還額等（Ａ）の</a:t>
          </a:r>
          <a:r>
            <a:rPr kumimoji="1" lang="en-US" altLang="ja-JP" sz="1000">
              <a:latin typeface="ＭＳ ゴシック" pitchFamily="49" charset="-128"/>
              <a:ea typeface="ＭＳ ゴシック" pitchFamily="49" charset="-128"/>
            </a:rPr>
            <a:t>66.2</a:t>
          </a:r>
          <a:r>
            <a:rPr kumimoji="1" lang="ja-JP" altLang="en-US" sz="1000">
              <a:latin typeface="ＭＳ ゴシック" pitchFamily="49" charset="-128"/>
              <a:ea typeface="ＭＳ ゴシック" pitchFamily="49" charset="-128"/>
            </a:rPr>
            <a:t>％を占める元利償還金は、前年度比</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百万円の増となっている。これは、学校教育施設等整備事業債及び緊急防災・減災事業債の償還開始により増加したためである。今後の見込としては、地域活性化事業債の償還開始などにより増加する傾向に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公営企業債の元利償還金に対する繰入金については、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元利償還額等（Ａ）の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％を占めており、下水道が整備中であるため今後も元利償還金が増えていくことが見込まれる。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一方で、歳入公債費等については、交付税の算入率の高い地方債を優先的に活用しているため、今後も一定水準を維持していくよう努めていく。</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償還年度の返済額が負担になるため。</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将来負担比率（Ａ）を充当可能財源（Ｂ）が上回っているため、将来負担比率の分子はマイナス数値となる。地方債の現在高については、返済額が借入額を上回っているため、前年度と比較して</a:t>
          </a:r>
          <a:r>
            <a:rPr kumimoji="1" lang="en-US" altLang="ja-JP" sz="1000">
              <a:latin typeface="ＭＳ ゴシック" pitchFamily="49" charset="-128"/>
              <a:ea typeface="ＭＳ ゴシック" pitchFamily="49" charset="-128"/>
            </a:rPr>
            <a:t>78</a:t>
          </a:r>
          <a:r>
            <a:rPr kumimoji="1" lang="ja-JP" altLang="en-US" sz="1000">
              <a:latin typeface="ＭＳ ゴシック" pitchFamily="49" charset="-128"/>
              <a:ea typeface="ＭＳ ゴシック" pitchFamily="49" charset="-128"/>
            </a:rPr>
            <a:t>百万円の減となっている。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公営企業債等繰入見込額が</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百万円減額となっているものの横ばいで推移が見込まれ、大きな将来負担となっている。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充当可能財源については、充当可能基金が微減の傾向にある。また、基準財政需要額算入見込額についても、交付税等の算入率の高い地方債を優先的に活用しているが、微減の傾向にあり、全体としても微減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今後は、引き続き起債及び職員数の適正管理により将来負担のない状況を継続する。</a:t>
          </a:r>
          <a:endParaRPr kumimoji="1" lang="en-US" altLang="ja-JP" sz="1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山梨県西桂町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公共施設整備基金を取り崩したが、庁舎建設基金は積立をした。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目的基金については、所要の目的を達するまで計画的に積み増していく。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公共施設等のインフラ整備に使う公共施設整備基金、庁舎建設費用に充当する庁舎建設基金、福祉活動の活性化に使う地域福祉基金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ふるさとづくりの財源に充当するふるさと振興基金、交通安全の向上に資するための交通安全対策基金。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庁舎建設基金については毎年計画的に積み立てていく。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取り崩すこともなく、年度末に基金運用益を積み立てた。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災害等に備え、現在の規模で基金を保持していく。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取り崩すこともなく、年度末に基金運用益を積み立てた。</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可能な限り現在の金額を維持していくが、繰上げ償還も視野にいれていきたい。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4,269
4,240
15.22
2,375,818
2,303,768
63,312
1,548,074
1,645,581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当町ではそれぞれの公共施設等について個別施設計画を策定済みである。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有形固定資産減価償却率は類似団体より低い水準にあるが、年々上昇傾向にあるため、当該計画に基づいた施設の整備及び維持管理に努めたい。</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6" name="直線コネクタ 75"/>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7"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8" name="直線コネクタ 77"/>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9" name="有形固定資産減価償却率最大値テキスト"/>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0" name="直線コネクタ 79"/>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1"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2" name="フローチャート: 判断 81"/>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3" name="フローチャート: 判断 82"/>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フローチャート: 判断 83"/>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6" name="フローチャート: 判断 85"/>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92" name="楕円 91"/>
        <xdr:cNvSpPr/>
      </xdr:nvSpPr>
      <xdr:spPr>
        <a:xfrm>
          <a:off x="47117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93" name="有形固定資産減価償却率該当値テキスト"/>
        <xdr:cNvSpPr txBox="1"/>
      </xdr:nvSpPr>
      <xdr:spPr>
        <a:xfrm>
          <a:off x="4813300" y="56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94" name="楕円 93"/>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69941</xdr:rowOff>
    </xdr:from>
    <xdr:to>
      <xdr:col>23</xdr:col>
      <xdr:colOff>85725</xdr:colOff>
      <xdr:row>29</xdr:row>
      <xdr:rowOff>97699</xdr:rowOff>
    </xdr:to>
    <xdr:cxnSp macro="">
      <xdr:nvCxnSpPr>
        <xdr:cNvPr id="95" name="直線コネクタ 94"/>
        <xdr:cNvCxnSpPr/>
      </xdr:nvCxnSpPr>
      <xdr:spPr>
        <a:xfrm>
          <a:off x="4051300" y="581351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131989</xdr:rowOff>
    </xdr:from>
    <xdr:to>
      <xdr:col>15</xdr:col>
      <xdr:colOff>187325</xdr:colOff>
      <xdr:row>29</xdr:row>
      <xdr:rowOff>62139</xdr:rowOff>
    </xdr:to>
    <xdr:sp macro="" textlink="">
      <xdr:nvSpPr>
        <xdr:cNvPr id="96" name="楕円 95"/>
        <xdr:cNvSpPr/>
      </xdr:nvSpPr>
      <xdr:spPr>
        <a:xfrm>
          <a:off x="3238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11339</xdr:rowOff>
    </xdr:from>
    <xdr:to>
      <xdr:col>19</xdr:col>
      <xdr:colOff>136525</xdr:colOff>
      <xdr:row>29</xdr:row>
      <xdr:rowOff>69941</xdr:rowOff>
    </xdr:to>
    <xdr:cxnSp macro="">
      <xdr:nvCxnSpPr>
        <xdr:cNvPr id="97" name="直線コネクタ 96"/>
        <xdr:cNvCxnSpPr/>
      </xdr:nvCxnSpPr>
      <xdr:spPr>
        <a:xfrm>
          <a:off x="3289300" y="575491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11702</xdr:rowOff>
    </xdr:from>
    <xdr:to>
      <xdr:col>11</xdr:col>
      <xdr:colOff>187325</xdr:colOff>
      <xdr:row>28</xdr:row>
      <xdr:rowOff>113302</xdr:rowOff>
    </xdr:to>
    <xdr:sp macro="" textlink="">
      <xdr:nvSpPr>
        <xdr:cNvPr id="98" name="楕円 97"/>
        <xdr:cNvSpPr/>
      </xdr:nvSpPr>
      <xdr:spPr>
        <a:xfrm>
          <a:off x="2476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62502</xdr:rowOff>
    </xdr:from>
    <xdr:to>
      <xdr:col>15</xdr:col>
      <xdr:colOff>136525</xdr:colOff>
      <xdr:row>29</xdr:row>
      <xdr:rowOff>11339</xdr:rowOff>
    </xdr:to>
    <xdr:cxnSp macro="">
      <xdr:nvCxnSpPr>
        <xdr:cNvPr id="99" name="直線コネクタ 98"/>
        <xdr:cNvCxnSpPr/>
      </xdr:nvCxnSpPr>
      <xdr:spPr>
        <a:xfrm>
          <a:off x="2527300" y="5634627"/>
          <a:ext cx="7620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0" name="n_1aveValue有形固定資産減価償却率"/>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1" name="n_2aveValue有形固定資産減価償却率"/>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2"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3" name="n_4ave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104" name="n_1mainValue有形固定資産減価償却率"/>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78666</xdr:rowOff>
    </xdr:from>
    <xdr:ext cx="405111" cy="259045"/>
    <xdr:sp macro="" textlink="">
      <xdr:nvSpPr>
        <xdr:cNvPr id="105" name="n_2mainValue有形固定資産減価償却率"/>
        <xdr:cNvSpPr txBox="1"/>
      </xdr:nvSpPr>
      <xdr:spPr>
        <a:xfrm>
          <a:off x="3086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6" name="n_3main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原因としては、基金の取り崩しや、新たな借り入れがあったこと、人件費において類似団体と比べて職員数が少ないものの、職員の年齢構成が高くなっているため、計画的な職員の採用等により不均衡が解消されるよう努めたい。</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0" name="債務償還比率平均値テキスト"/>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76009</xdr:rowOff>
    </xdr:from>
    <xdr:to>
      <xdr:col>76</xdr:col>
      <xdr:colOff>73025</xdr:colOff>
      <xdr:row>29</xdr:row>
      <xdr:rowOff>6159</xdr:rowOff>
    </xdr:to>
    <xdr:sp macro="" textlink="">
      <xdr:nvSpPr>
        <xdr:cNvPr id="151" name="楕円 150"/>
        <xdr:cNvSpPr/>
      </xdr:nvSpPr>
      <xdr:spPr>
        <a:xfrm>
          <a:off x="14744700" y="56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98886</xdr:rowOff>
    </xdr:from>
    <xdr:ext cx="469744" cy="259045"/>
    <xdr:sp macro="" textlink="">
      <xdr:nvSpPr>
        <xdr:cNvPr id="152" name="債務償還比率該当値テキスト"/>
        <xdr:cNvSpPr txBox="1"/>
      </xdr:nvSpPr>
      <xdr:spPr>
        <a:xfrm>
          <a:off x="14846300" y="549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134303</xdr:rowOff>
    </xdr:from>
    <xdr:to>
      <xdr:col>72</xdr:col>
      <xdr:colOff>123825</xdr:colOff>
      <xdr:row>29</xdr:row>
      <xdr:rowOff>64453</xdr:rowOff>
    </xdr:to>
    <xdr:sp macro="" textlink="">
      <xdr:nvSpPr>
        <xdr:cNvPr id="153" name="楕円 152"/>
        <xdr:cNvSpPr/>
      </xdr:nvSpPr>
      <xdr:spPr>
        <a:xfrm>
          <a:off x="14033500" y="5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126809</xdr:rowOff>
    </xdr:from>
    <xdr:to>
      <xdr:col>76</xdr:col>
      <xdr:colOff>22225</xdr:colOff>
      <xdr:row>29</xdr:row>
      <xdr:rowOff>13653</xdr:rowOff>
    </xdr:to>
    <xdr:cxnSp macro="">
      <xdr:nvCxnSpPr>
        <xdr:cNvPr id="154" name="直線コネクタ 153"/>
        <xdr:cNvCxnSpPr/>
      </xdr:nvCxnSpPr>
      <xdr:spPr>
        <a:xfrm flipV="1">
          <a:off x="14084300" y="5698934"/>
          <a:ext cx="7112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37158</xdr:rowOff>
    </xdr:from>
    <xdr:to>
      <xdr:col>68</xdr:col>
      <xdr:colOff>123825</xdr:colOff>
      <xdr:row>29</xdr:row>
      <xdr:rowOff>138758</xdr:rowOff>
    </xdr:to>
    <xdr:sp macro="" textlink="">
      <xdr:nvSpPr>
        <xdr:cNvPr id="155" name="楕円 154"/>
        <xdr:cNvSpPr/>
      </xdr:nvSpPr>
      <xdr:spPr>
        <a:xfrm>
          <a:off x="13271500" y="57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13653</xdr:rowOff>
    </xdr:from>
    <xdr:to>
      <xdr:col>72</xdr:col>
      <xdr:colOff>73025</xdr:colOff>
      <xdr:row>29</xdr:row>
      <xdr:rowOff>87958</xdr:rowOff>
    </xdr:to>
    <xdr:cxnSp macro="">
      <xdr:nvCxnSpPr>
        <xdr:cNvPr id="156" name="直線コネクタ 155"/>
        <xdr:cNvCxnSpPr/>
      </xdr:nvCxnSpPr>
      <xdr:spPr>
        <a:xfrm flipV="1">
          <a:off x="13322300" y="5757228"/>
          <a:ext cx="762000" cy="7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110024</xdr:rowOff>
    </xdr:from>
    <xdr:to>
      <xdr:col>64</xdr:col>
      <xdr:colOff>123825</xdr:colOff>
      <xdr:row>30</xdr:row>
      <xdr:rowOff>40174</xdr:rowOff>
    </xdr:to>
    <xdr:sp macro="" textlink="">
      <xdr:nvSpPr>
        <xdr:cNvPr id="157" name="楕円 156"/>
        <xdr:cNvSpPr/>
      </xdr:nvSpPr>
      <xdr:spPr>
        <a:xfrm>
          <a:off x="12509500" y="5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87958</xdr:rowOff>
    </xdr:from>
    <xdr:to>
      <xdr:col>68</xdr:col>
      <xdr:colOff>73025</xdr:colOff>
      <xdr:row>29</xdr:row>
      <xdr:rowOff>160824</xdr:rowOff>
    </xdr:to>
    <xdr:cxnSp macro="">
      <xdr:nvCxnSpPr>
        <xdr:cNvPr id="158" name="直線コネクタ 157"/>
        <xdr:cNvCxnSpPr/>
      </xdr:nvCxnSpPr>
      <xdr:spPr>
        <a:xfrm flipV="1">
          <a:off x="12560300" y="5831533"/>
          <a:ext cx="762000" cy="7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46334</xdr:rowOff>
    </xdr:from>
    <xdr:to>
      <xdr:col>60</xdr:col>
      <xdr:colOff>123825</xdr:colOff>
      <xdr:row>29</xdr:row>
      <xdr:rowOff>147934</xdr:rowOff>
    </xdr:to>
    <xdr:sp macro="" textlink="">
      <xdr:nvSpPr>
        <xdr:cNvPr id="159" name="楕円 158"/>
        <xdr:cNvSpPr/>
      </xdr:nvSpPr>
      <xdr:spPr>
        <a:xfrm>
          <a:off x="11747500" y="57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97134</xdr:rowOff>
    </xdr:from>
    <xdr:to>
      <xdr:col>64</xdr:col>
      <xdr:colOff>73025</xdr:colOff>
      <xdr:row>29</xdr:row>
      <xdr:rowOff>160824</xdr:rowOff>
    </xdr:to>
    <xdr:cxnSp macro="">
      <xdr:nvCxnSpPr>
        <xdr:cNvPr id="160" name="直線コネクタ 159"/>
        <xdr:cNvCxnSpPr/>
      </xdr:nvCxnSpPr>
      <xdr:spPr>
        <a:xfrm>
          <a:off x="11798300" y="5840709"/>
          <a:ext cx="762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1" name="n_1aveValue債務償還比率"/>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2" name="n_2aveValue債務償還比率"/>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3" name="n_3aveValue債務償還比率"/>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4" name="n_4aveValue債務償還比率"/>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55580</xdr:rowOff>
    </xdr:from>
    <xdr:ext cx="469744" cy="259045"/>
    <xdr:sp macro="" textlink="">
      <xdr:nvSpPr>
        <xdr:cNvPr id="165" name="n_1mainValue債務償還比率"/>
        <xdr:cNvSpPr txBox="1"/>
      </xdr:nvSpPr>
      <xdr:spPr>
        <a:xfrm>
          <a:off x="13836727" y="579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129885</xdr:rowOff>
    </xdr:from>
    <xdr:ext cx="469744" cy="259045"/>
    <xdr:sp macro="" textlink="">
      <xdr:nvSpPr>
        <xdr:cNvPr id="166" name="n_2mainValue債務償還比率"/>
        <xdr:cNvSpPr txBox="1"/>
      </xdr:nvSpPr>
      <xdr:spPr>
        <a:xfrm>
          <a:off x="13087427" y="58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31301</xdr:rowOff>
    </xdr:from>
    <xdr:ext cx="469744" cy="259045"/>
    <xdr:sp macro="" textlink="">
      <xdr:nvSpPr>
        <xdr:cNvPr id="167" name="n_3mainValue債務償還比率"/>
        <xdr:cNvSpPr txBox="1"/>
      </xdr:nvSpPr>
      <xdr:spPr>
        <a:xfrm>
          <a:off x="12325427" y="594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139061</xdr:rowOff>
    </xdr:from>
    <xdr:ext cx="469744" cy="259045"/>
    <xdr:sp macro="" textlink="">
      <xdr:nvSpPr>
        <xdr:cNvPr id="168" name="n_4mainValue債務償還比率"/>
        <xdr:cNvSpPr txBox="1"/>
      </xdr:nvSpPr>
      <xdr:spPr>
        <a:xfrm>
          <a:off x="11563427" y="58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4,269
4,240
15.22
2,375,818
2,303,768
63,312
1,548,074
1,645,581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116840</xdr:rowOff>
    </xdr:from>
    <xdr:to>
      <xdr:col>24</xdr:col>
      <xdr:colOff>114300</xdr:colOff>
      <xdr:row>35</xdr:row>
      <xdr:rowOff>46990</xdr:rowOff>
    </xdr:to>
    <xdr:sp macro="" textlink="">
      <xdr:nvSpPr>
        <xdr:cNvPr id="73" name="楕円 72"/>
        <xdr:cNvSpPr/>
      </xdr:nvSpPr>
      <xdr:spPr>
        <a:xfrm>
          <a:off x="4584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139717</xdr:rowOff>
    </xdr:from>
    <xdr:ext cx="405111" cy="259045"/>
    <xdr:sp macro="" textlink="">
      <xdr:nvSpPr>
        <xdr:cNvPr id="74" name="【道路】&#10;有形固定資産減価償却率該当値テキスト"/>
        <xdr:cNvSpPr txBox="1"/>
      </xdr:nvSpPr>
      <xdr:spPr>
        <a:xfrm>
          <a:off x="4673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12065</xdr:rowOff>
    </xdr:from>
    <xdr:to>
      <xdr:col>20</xdr:col>
      <xdr:colOff>38100</xdr:colOff>
      <xdr:row>34</xdr:row>
      <xdr:rowOff>113665</xdr:rowOff>
    </xdr:to>
    <xdr:sp macro="" textlink="">
      <xdr:nvSpPr>
        <xdr:cNvPr id="75" name="楕円 74"/>
        <xdr:cNvSpPr/>
      </xdr:nvSpPr>
      <xdr:spPr>
        <a:xfrm>
          <a:off x="3746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62865</xdr:rowOff>
    </xdr:from>
    <xdr:to>
      <xdr:col>24</xdr:col>
      <xdr:colOff>63500</xdr:colOff>
      <xdr:row>34</xdr:row>
      <xdr:rowOff>167640</xdr:rowOff>
    </xdr:to>
    <xdr:cxnSp macro="">
      <xdr:nvCxnSpPr>
        <xdr:cNvPr id="76" name="直線コネクタ 75"/>
        <xdr:cNvCxnSpPr/>
      </xdr:nvCxnSpPr>
      <xdr:spPr>
        <a:xfrm>
          <a:off x="3797300" y="589216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38735</xdr:rowOff>
    </xdr:from>
    <xdr:to>
      <xdr:col>15</xdr:col>
      <xdr:colOff>101600</xdr:colOff>
      <xdr:row>34</xdr:row>
      <xdr:rowOff>140335</xdr:rowOff>
    </xdr:to>
    <xdr:sp macro="" textlink="">
      <xdr:nvSpPr>
        <xdr:cNvPr id="77" name="楕円 76"/>
        <xdr:cNvSpPr/>
      </xdr:nvSpPr>
      <xdr:spPr>
        <a:xfrm>
          <a:off x="2857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62865</xdr:rowOff>
    </xdr:from>
    <xdr:to>
      <xdr:col>19</xdr:col>
      <xdr:colOff>177800</xdr:colOff>
      <xdr:row>34</xdr:row>
      <xdr:rowOff>89535</xdr:rowOff>
    </xdr:to>
    <xdr:cxnSp macro="">
      <xdr:nvCxnSpPr>
        <xdr:cNvPr id="78" name="直線コネクタ 77"/>
        <xdr:cNvCxnSpPr/>
      </xdr:nvCxnSpPr>
      <xdr:spPr>
        <a:xfrm flipV="1">
          <a:off x="2908300" y="5892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4445</xdr:rowOff>
    </xdr:from>
    <xdr:to>
      <xdr:col>10</xdr:col>
      <xdr:colOff>165100</xdr:colOff>
      <xdr:row>34</xdr:row>
      <xdr:rowOff>106045</xdr:rowOff>
    </xdr:to>
    <xdr:sp macro="" textlink="">
      <xdr:nvSpPr>
        <xdr:cNvPr id="79" name="楕円 78"/>
        <xdr:cNvSpPr/>
      </xdr:nvSpPr>
      <xdr:spPr>
        <a:xfrm>
          <a:off x="1968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55245</xdr:rowOff>
    </xdr:from>
    <xdr:to>
      <xdr:col>15</xdr:col>
      <xdr:colOff>50800</xdr:colOff>
      <xdr:row>34</xdr:row>
      <xdr:rowOff>89535</xdr:rowOff>
    </xdr:to>
    <xdr:cxnSp macro="">
      <xdr:nvCxnSpPr>
        <xdr:cNvPr id="80" name="直線コネクタ 79"/>
        <xdr:cNvCxnSpPr/>
      </xdr:nvCxnSpPr>
      <xdr:spPr>
        <a:xfrm>
          <a:off x="2019300" y="58845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1"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130192</xdr:rowOff>
    </xdr:from>
    <xdr:ext cx="405111" cy="259045"/>
    <xdr:sp macro="" textlink="">
      <xdr:nvSpPr>
        <xdr:cNvPr id="85" name="n_1mainValue【道路】&#10;有形固定資産減価償却率"/>
        <xdr:cNvSpPr txBox="1"/>
      </xdr:nvSpPr>
      <xdr:spPr>
        <a:xfrm>
          <a:off x="3582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156862</xdr:rowOff>
    </xdr:from>
    <xdr:ext cx="405111" cy="259045"/>
    <xdr:sp macro="" textlink="">
      <xdr:nvSpPr>
        <xdr:cNvPr id="86" name="n_2mainValue【道路】&#10;有形固定資産減価償却率"/>
        <xdr:cNvSpPr txBox="1"/>
      </xdr:nvSpPr>
      <xdr:spPr>
        <a:xfrm>
          <a:off x="2705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122572</xdr:rowOff>
    </xdr:from>
    <xdr:ext cx="405111" cy="259045"/>
    <xdr:sp macro="" textlink="">
      <xdr:nvSpPr>
        <xdr:cNvPr id="87" name="n_3mainValue【道路】&#10;有形固定資産減価償却率"/>
        <xdr:cNvSpPr txBox="1"/>
      </xdr:nvSpPr>
      <xdr:spPr>
        <a:xfrm>
          <a:off x="1816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6" name="【道路】&#10;一人当たり延長平均値テキスト"/>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97257</xdr:rowOff>
    </xdr:from>
    <xdr:to>
      <xdr:col>55</xdr:col>
      <xdr:colOff>50800</xdr:colOff>
      <xdr:row>42</xdr:row>
      <xdr:rowOff>27407</xdr:rowOff>
    </xdr:to>
    <xdr:sp macro="" textlink="">
      <xdr:nvSpPr>
        <xdr:cNvPr id="127" name="楕円 126"/>
        <xdr:cNvSpPr/>
      </xdr:nvSpPr>
      <xdr:spPr>
        <a:xfrm>
          <a:off x="10426700" y="71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12184</xdr:rowOff>
    </xdr:from>
    <xdr:ext cx="469744" cy="259045"/>
    <xdr:sp macro="" textlink="">
      <xdr:nvSpPr>
        <xdr:cNvPr id="128" name="【道路】&#10;一人当たり延長該当値テキスト"/>
        <xdr:cNvSpPr txBox="1"/>
      </xdr:nvSpPr>
      <xdr:spPr>
        <a:xfrm>
          <a:off x="10515600" y="70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98179</xdr:rowOff>
    </xdr:from>
    <xdr:to>
      <xdr:col>50</xdr:col>
      <xdr:colOff>165100</xdr:colOff>
      <xdr:row>42</xdr:row>
      <xdr:rowOff>28329</xdr:rowOff>
    </xdr:to>
    <xdr:sp macro="" textlink="">
      <xdr:nvSpPr>
        <xdr:cNvPr id="129" name="楕円 128"/>
        <xdr:cNvSpPr/>
      </xdr:nvSpPr>
      <xdr:spPr>
        <a:xfrm>
          <a:off x="9588500" y="71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148057</xdr:rowOff>
    </xdr:from>
    <xdr:to>
      <xdr:col>55</xdr:col>
      <xdr:colOff>0</xdr:colOff>
      <xdr:row>41</xdr:row>
      <xdr:rowOff>148979</xdr:rowOff>
    </xdr:to>
    <xdr:cxnSp macro="">
      <xdr:nvCxnSpPr>
        <xdr:cNvPr id="130" name="直線コネクタ 129"/>
        <xdr:cNvCxnSpPr/>
      </xdr:nvCxnSpPr>
      <xdr:spPr>
        <a:xfrm flipV="1">
          <a:off x="9639300" y="7177507"/>
          <a:ext cx="8382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98658</xdr:rowOff>
    </xdr:from>
    <xdr:to>
      <xdr:col>46</xdr:col>
      <xdr:colOff>38100</xdr:colOff>
      <xdr:row>42</xdr:row>
      <xdr:rowOff>28808</xdr:rowOff>
    </xdr:to>
    <xdr:sp macro="" textlink="">
      <xdr:nvSpPr>
        <xdr:cNvPr id="131" name="楕円 130"/>
        <xdr:cNvSpPr/>
      </xdr:nvSpPr>
      <xdr:spPr>
        <a:xfrm>
          <a:off x="8699500" y="71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148979</xdr:rowOff>
    </xdr:from>
    <xdr:to>
      <xdr:col>50</xdr:col>
      <xdr:colOff>114300</xdr:colOff>
      <xdr:row>41</xdr:row>
      <xdr:rowOff>149458</xdr:rowOff>
    </xdr:to>
    <xdr:cxnSp macro="">
      <xdr:nvCxnSpPr>
        <xdr:cNvPr id="132" name="直線コネクタ 131"/>
        <xdr:cNvCxnSpPr/>
      </xdr:nvCxnSpPr>
      <xdr:spPr>
        <a:xfrm flipV="1">
          <a:off x="8750300" y="7178429"/>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104739</xdr:rowOff>
    </xdr:from>
    <xdr:to>
      <xdr:col>41</xdr:col>
      <xdr:colOff>101600</xdr:colOff>
      <xdr:row>42</xdr:row>
      <xdr:rowOff>34889</xdr:rowOff>
    </xdr:to>
    <xdr:sp macro="" textlink="">
      <xdr:nvSpPr>
        <xdr:cNvPr id="133" name="楕円 132"/>
        <xdr:cNvSpPr/>
      </xdr:nvSpPr>
      <xdr:spPr>
        <a:xfrm>
          <a:off x="7810500" y="71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149458</xdr:rowOff>
    </xdr:from>
    <xdr:to>
      <xdr:col>45</xdr:col>
      <xdr:colOff>177800</xdr:colOff>
      <xdr:row>41</xdr:row>
      <xdr:rowOff>155539</xdr:rowOff>
    </xdr:to>
    <xdr:cxnSp macro="">
      <xdr:nvCxnSpPr>
        <xdr:cNvPr id="134" name="直線コネクタ 133"/>
        <xdr:cNvCxnSpPr/>
      </xdr:nvCxnSpPr>
      <xdr:spPr>
        <a:xfrm flipV="1">
          <a:off x="7861300" y="7178908"/>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35" name="n_1aveValue【道路】&#10;一人当たり延長"/>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36" name="n_2aveValue【道路】&#10;一人当たり延長"/>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37" name="n_3aveValue【道路】&#10;一人当たり延長"/>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19456</xdr:rowOff>
    </xdr:from>
    <xdr:ext cx="469744" cy="259045"/>
    <xdr:sp macro="" textlink="">
      <xdr:nvSpPr>
        <xdr:cNvPr id="139" name="n_1mainValue【道路】&#10;一人当たり延長"/>
        <xdr:cNvSpPr txBox="1"/>
      </xdr:nvSpPr>
      <xdr:spPr>
        <a:xfrm>
          <a:off x="9391727" y="722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19935</xdr:rowOff>
    </xdr:from>
    <xdr:ext cx="469744" cy="259045"/>
    <xdr:sp macro="" textlink="">
      <xdr:nvSpPr>
        <xdr:cNvPr id="140" name="n_2mainValue【道路】&#10;一人当たり延長"/>
        <xdr:cNvSpPr txBox="1"/>
      </xdr:nvSpPr>
      <xdr:spPr>
        <a:xfrm>
          <a:off x="8515427" y="722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26016</xdr:rowOff>
    </xdr:from>
    <xdr:ext cx="469744" cy="259045"/>
    <xdr:sp macro="" textlink="">
      <xdr:nvSpPr>
        <xdr:cNvPr id="141" name="n_3mainValue【道路】&#10;一人当たり延長"/>
        <xdr:cNvSpPr txBox="1"/>
      </xdr:nvSpPr>
      <xdr:spPr>
        <a:xfrm>
          <a:off x="7626427" y="722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69" name="【橋りょう・トンネル】&#10;有形固定資産減価償却率平均値テキスト"/>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170942</xdr:rowOff>
    </xdr:from>
    <xdr:to>
      <xdr:col>24</xdr:col>
      <xdr:colOff>114300</xdr:colOff>
      <xdr:row>63</xdr:row>
      <xdr:rowOff>101092</xdr:rowOff>
    </xdr:to>
    <xdr:sp macro="" textlink="">
      <xdr:nvSpPr>
        <xdr:cNvPr id="180" name="楕円 179"/>
        <xdr:cNvSpPr/>
      </xdr:nvSpPr>
      <xdr:spPr>
        <a:xfrm>
          <a:off x="4584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85869</xdr:rowOff>
    </xdr:from>
    <xdr:ext cx="405111" cy="259045"/>
    <xdr:sp macro="" textlink="">
      <xdr:nvSpPr>
        <xdr:cNvPr id="181" name="【橋りょう・トンネル】&#10;有形固定資産減価償却率該当値テキスト"/>
        <xdr:cNvSpPr txBox="1"/>
      </xdr:nvSpPr>
      <xdr:spPr>
        <a:xfrm>
          <a:off x="4673600" y="1071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38354</xdr:rowOff>
    </xdr:from>
    <xdr:to>
      <xdr:col>20</xdr:col>
      <xdr:colOff>38100</xdr:colOff>
      <xdr:row>63</xdr:row>
      <xdr:rowOff>139954</xdr:rowOff>
    </xdr:to>
    <xdr:sp macro="" textlink="">
      <xdr:nvSpPr>
        <xdr:cNvPr id="182" name="楕円 181"/>
        <xdr:cNvSpPr/>
      </xdr:nvSpPr>
      <xdr:spPr>
        <a:xfrm>
          <a:off x="3746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50292</xdr:rowOff>
    </xdr:from>
    <xdr:to>
      <xdr:col>24</xdr:col>
      <xdr:colOff>63500</xdr:colOff>
      <xdr:row>63</xdr:row>
      <xdr:rowOff>89154</xdr:rowOff>
    </xdr:to>
    <xdr:cxnSp macro="">
      <xdr:nvCxnSpPr>
        <xdr:cNvPr id="183" name="直線コネクタ 182"/>
        <xdr:cNvCxnSpPr/>
      </xdr:nvCxnSpPr>
      <xdr:spPr>
        <a:xfrm flipV="1">
          <a:off x="3797300" y="1085164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40640</xdr:rowOff>
    </xdr:from>
    <xdr:to>
      <xdr:col>15</xdr:col>
      <xdr:colOff>101600</xdr:colOff>
      <xdr:row>63</xdr:row>
      <xdr:rowOff>142240</xdr:rowOff>
    </xdr:to>
    <xdr:sp macro="" textlink="">
      <xdr:nvSpPr>
        <xdr:cNvPr id="184" name="楕円 183"/>
        <xdr:cNvSpPr/>
      </xdr:nvSpPr>
      <xdr:spPr>
        <a:xfrm>
          <a:off x="2857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89154</xdr:rowOff>
    </xdr:from>
    <xdr:to>
      <xdr:col>19</xdr:col>
      <xdr:colOff>177800</xdr:colOff>
      <xdr:row>63</xdr:row>
      <xdr:rowOff>91440</xdr:rowOff>
    </xdr:to>
    <xdr:cxnSp macro="">
      <xdr:nvCxnSpPr>
        <xdr:cNvPr id="185" name="直線コネクタ 184"/>
        <xdr:cNvCxnSpPr/>
      </xdr:nvCxnSpPr>
      <xdr:spPr>
        <a:xfrm flipV="1">
          <a:off x="2908300" y="108905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148082</xdr:rowOff>
    </xdr:from>
    <xdr:to>
      <xdr:col>10</xdr:col>
      <xdr:colOff>165100</xdr:colOff>
      <xdr:row>61</xdr:row>
      <xdr:rowOff>78232</xdr:rowOff>
    </xdr:to>
    <xdr:sp macro="" textlink="">
      <xdr:nvSpPr>
        <xdr:cNvPr id="186" name="楕円 185"/>
        <xdr:cNvSpPr/>
      </xdr:nvSpPr>
      <xdr:spPr>
        <a:xfrm>
          <a:off x="1968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27432</xdr:rowOff>
    </xdr:from>
    <xdr:to>
      <xdr:col>15</xdr:col>
      <xdr:colOff>50800</xdr:colOff>
      <xdr:row>63</xdr:row>
      <xdr:rowOff>91440</xdr:rowOff>
    </xdr:to>
    <xdr:cxnSp macro="">
      <xdr:nvCxnSpPr>
        <xdr:cNvPr id="187" name="直線コネクタ 186"/>
        <xdr:cNvCxnSpPr/>
      </xdr:nvCxnSpPr>
      <xdr:spPr>
        <a:xfrm>
          <a:off x="2019300" y="10485882"/>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88" name="n_1aveValue【橋りょう・トンネル】&#10;有形固定資産減価償却率"/>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89"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0" name="n_3aveValue【橋りょう・トンネル】&#10;有形固定資産減価償却率"/>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131081</xdr:rowOff>
    </xdr:from>
    <xdr:ext cx="405111" cy="259045"/>
    <xdr:sp macro="" textlink="">
      <xdr:nvSpPr>
        <xdr:cNvPr id="192" name="n_1mainValue【橋りょう・トンネル】&#10;有形固定資産減価償却率"/>
        <xdr:cNvSpPr txBox="1"/>
      </xdr:nvSpPr>
      <xdr:spPr>
        <a:xfrm>
          <a:off x="35820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133367</xdr:rowOff>
    </xdr:from>
    <xdr:ext cx="405111" cy="259045"/>
    <xdr:sp macro="" textlink="">
      <xdr:nvSpPr>
        <xdr:cNvPr id="193" name="n_2mainValue【橋りょう・トンネル】&#10;有形固定資産減価償却率"/>
        <xdr:cNvSpPr txBox="1"/>
      </xdr:nvSpPr>
      <xdr:spPr>
        <a:xfrm>
          <a:off x="2705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94759</xdr:rowOff>
    </xdr:from>
    <xdr:ext cx="405111" cy="259045"/>
    <xdr:sp macro="" textlink="">
      <xdr:nvSpPr>
        <xdr:cNvPr id="194" name="n_3mainValue【橋りょう・トンネル】&#10;有形固定資産減価償却率"/>
        <xdr:cNvSpPr txBox="1"/>
      </xdr:nvSpPr>
      <xdr:spPr>
        <a:xfrm>
          <a:off x="1816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25" name="【橋りょう・トンネル】&#10;一人当たり有形固定資産（償却資産）額平均値テキスト"/>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34521</xdr:rowOff>
    </xdr:from>
    <xdr:to>
      <xdr:col>55</xdr:col>
      <xdr:colOff>50800</xdr:colOff>
      <xdr:row>64</xdr:row>
      <xdr:rowOff>136121</xdr:rowOff>
    </xdr:to>
    <xdr:sp macro="" textlink="">
      <xdr:nvSpPr>
        <xdr:cNvPr id="236" name="楕円 235"/>
        <xdr:cNvSpPr/>
      </xdr:nvSpPr>
      <xdr:spPr>
        <a:xfrm>
          <a:off x="10426700" y="110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120898</xdr:rowOff>
    </xdr:from>
    <xdr:ext cx="599010" cy="259045"/>
    <xdr:sp macro="" textlink="">
      <xdr:nvSpPr>
        <xdr:cNvPr id="237" name="【橋りょう・トンネル】&#10;一人当たり有形固定資産（償却資産）額該当値テキスト"/>
        <xdr:cNvSpPr txBox="1"/>
      </xdr:nvSpPr>
      <xdr:spPr>
        <a:xfrm>
          <a:off x="10515600" y="1092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36837</xdr:rowOff>
    </xdr:from>
    <xdr:to>
      <xdr:col>50</xdr:col>
      <xdr:colOff>165100</xdr:colOff>
      <xdr:row>64</xdr:row>
      <xdr:rowOff>138437</xdr:rowOff>
    </xdr:to>
    <xdr:sp macro="" textlink="">
      <xdr:nvSpPr>
        <xdr:cNvPr id="238" name="楕円 237"/>
        <xdr:cNvSpPr/>
      </xdr:nvSpPr>
      <xdr:spPr>
        <a:xfrm>
          <a:off x="9588500" y="110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85321</xdr:rowOff>
    </xdr:from>
    <xdr:to>
      <xdr:col>55</xdr:col>
      <xdr:colOff>0</xdr:colOff>
      <xdr:row>64</xdr:row>
      <xdr:rowOff>87637</xdr:rowOff>
    </xdr:to>
    <xdr:cxnSp macro="">
      <xdr:nvCxnSpPr>
        <xdr:cNvPr id="239" name="直線コネクタ 238"/>
        <xdr:cNvCxnSpPr/>
      </xdr:nvCxnSpPr>
      <xdr:spPr>
        <a:xfrm flipV="1">
          <a:off x="9639300" y="11058121"/>
          <a:ext cx="8382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37993</xdr:rowOff>
    </xdr:from>
    <xdr:to>
      <xdr:col>46</xdr:col>
      <xdr:colOff>38100</xdr:colOff>
      <xdr:row>64</xdr:row>
      <xdr:rowOff>139593</xdr:rowOff>
    </xdr:to>
    <xdr:sp macro="" textlink="">
      <xdr:nvSpPr>
        <xdr:cNvPr id="240" name="楕円 239"/>
        <xdr:cNvSpPr/>
      </xdr:nvSpPr>
      <xdr:spPr>
        <a:xfrm>
          <a:off x="8699500" y="1101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87637</xdr:rowOff>
    </xdr:from>
    <xdr:to>
      <xdr:col>50</xdr:col>
      <xdr:colOff>114300</xdr:colOff>
      <xdr:row>64</xdr:row>
      <xdr:rowOff>88793</xdr:rowOff>
    </xdr:to>
    <xdr:cxnSp macro="">
      <xdr:nvCxnSpPr>
        <xdr:cNvPr id="241" name="直線コネクタ 240"/>
        <xdr:cNvCxnSpPr/>
      </xdr:nvCxnSpPr>
      <xdr:spPr>
        <a:xfrm flipV="1">
          <a:off x="8750300" y="11060437"/>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55761</xdr:rowOff>
    </xdr:from>
    <xdr:to>
      <xdr:col>41</xdr:col>
      <xdr:colOff>101600</xdr:colOff>
      <xdr:row>64</xdr:row>
      <xdr:rowOff>157361</xdr:rowOff>
    </xdr:to>
    <xdr:sp macro="" textlink="">
      <xdr:nvSpPr>
        <xdr:cNvPr id="242" name="楕円 241"/>
        <xdr:cNvSpPr/>
      </xdr:nvSpPr>
      <xdr:spPr>
        <a:xfrm>
          <a:off x="7810500" y="110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88793</xdr:rowOff>
    </xdr:from>
    <xdr:to>
      <xdr:col>45</xdr:col>
      <xdr:colOff>177800</xdr:colOff>
      <xdr:row>64</xdr:row>
      <xdr:rowOff>106561</xdr:rowOff>
    </xdr:to>
    <xdr:cxnSp macro="">
      <xdr:nvCxnSpPr>
        <xdr:cNvPr id="243" name="直線コネクタ 242"/>
        <xdr:cNvCxnSpPr/>
      </xdr:nvCxnSpPr>
      <xdr:spPr>
        <a:xfrm flipV="1">
          <a:off x="7861300" y="11061593"/>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44" name="n_1aveValue【橋りょう・トンネル】&#10;一人当たり有形固定資産（償却資産）額"/>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45" name="n_2aveValue【橋りょう・トンネル】&#10;一人当たり有形固定資産（償却資産）額"/>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46" name="n_3aveValue【橋りょう・トンネル】&#10;一人当たり有形固定資産（償却資産）額"/>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129564</xdr:rowOff>
    </xdr:from>
    <xdr:ext cx="599010" cy="259045"/>
    <xdr:sp macro="" textlink="">
      <xdr:nvSpPr>
        <xdr:cNvPr id="248" name="n_1mainValue【橋りょう・トンネル】&#10;一人当たり有形固定資産（償却資産）額"/>
        <xdr:cNvSpPr txBox="1"/>
      </xdr:nvSpPr>
      <xdr:spPr>
        <a:xfrm>
          <a:off x="9327095" y="1110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130720</xdr:rowOff>
    </xdr:from>
    <xdr:ext cx="599010" cy="259045"/>
    <xdr:sp macro="" textlink="">
      <xdr:nvSpPr>
        <xdr:cNvPr id="249" name="n_2mainValue【橋りょう・トンネル】&#10;一人当たり有形固定資産（償却資産）額"/>
        <xdr:cNvSpPr txBox="1"/>
      </xdr:nvSpPr>
      <xdr:spPr>
        <a:xfrm>
          <a:off x="8450795" y="1110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148488</xdr:rowOff>
    </xdr:from>
    <xdr:ext cx="599010" cy="259045"/>
    <xdr:sp macro="" textlink="">
      <xdr:nvSpPr>
        <xdr:cNvPr id="250" name="n_3mainValue【橋りょう・トンネル】&#10;一人当たり有形固定資産（償却資産）額"/>
        <xdr:cNvSpPr txBox="1"/>
      </xdr:nvSpPr>
      <xdr:spPr>
        <a:xfrm>
          <a:off x="7561795" y="1112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80" name="【公営住宅】&#10;有形固定資産減価償却率平均値テキスト"/>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5" name="フローチャート: 判断 284"/>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91" name="楕円 290"/>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292" name="【公営住宅】&#10;有形固定資産減価償却率該当値テキスト"/>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93" name="楕円 292"/>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83</xdr:row>
      <xdr:rowOff>9525</xdr:rowOff>
    </xdr:to>
    <xdr:cxnSp macro="">
      <xdr:nvCxnSpPr>
        <xdr:cNvPr id="294" name="直線コネクタ 293"/>
        <xdr:cNvCxnSpPr/>
      </xdr:nvCxnSpPr>
      <xdr:spPr>
        <a:xfrm>
          <a:off x="3797300" y="1414272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95" name="楕円 294"/>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83820</xdr:rowOff>
    </xdr:to>
    <xdr:cxnSp macro="">
      <xdr:nvCxnSpPr>
        <xdr:cNvPr id="296" name="直線コネクタ 295"/>
        <xdr:cNvCxnSpPr/>
      </xdr:nvCxnSpPr>
      <xdr:spPr>
        <a:xfrm>
          <a:off x="2908300" y="141217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7" name="楕円 296"/>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64770</xdr:rowOff>
    </xdr:to>
    <xdr:cxnSp macro="">
      <xdr:nvCxnSpPr>
        <xdr:cNvPr id="298" name="直線コネクタ 297"/>
        <xdr:cNvCxnSpPr/>
      </xdr:nvCxnSpPr>
      <xdr:spPr>
        <a:xfrm flipV="1">
          <a:off x="2019300" y="141217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299" name="n_1ave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00" name="n_2aveValue【公営住宅】&#10;有形固定資産減価償却率"/>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01" name="n_3aveValue【公営住宅】&#10;有形固定資産減価償却率"/>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2" name="n_4aveValue【公営住宅】&#10;有形固定資産減価償却率"/>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03" name="n_1main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104791</xdr:rowOff>
    </xdr:from>
    <xdr:ext cx="405111" cy="259045"/>
    <xdr:sp macro="" textlink="">
      <xdr:nvSpPr>
        <xdr:cNvPr id="304" name="n_2mainValue【公営住宅】&#10;有形固定資産減価償却率"/>
        <xdr:cNvSpPr txBox="1"/>
      </xdr:nvSpPr>
      <xdr:spPr>
        <a:xfrm>
          <a:off x="2705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5" name="n_3main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34" name="【公営住宅】&#10;一人当たり面積平均値テキスト"/>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39" name="フローチャート: 判断 338"/>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164085</xdr:rowOff>
    </xdr:from>
    <xdr:to>
      <xdr:col>55</xdr:col>
      <xdr:colOff>50800</xdr:colOff>
      <xdr:row>85</xdr:row>
      <xdr:rowOff>94235</xdr:rowOff>
    </xdr:to>
    <xdr:sp macro="" textlink="">
      <xdr:nvSpPr>
        <xdr:cNvPr id="345" name="楕円 344"/>
        <xdr:cNvSpPr/>
      </xdr:nvSpPr>
      <xdr:spPr>
        <a:xfrm>
          <a:off x="10426700" y="145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79012</xdr:rowOff>
    </xdr:from>
    <xdr:ext cx="469744" cy="259045"/>
    <xdr:sp macro="" textlink="">
      <xdr:nvSpPr>
        <xdr:cNvPr id="346" name="【公営住宅】&#10;一人当たり面積該当値テキスト"/>
        <xdr:cNvSpPr txBox="1"/>
      </xdr:nvSpPr>
      <xdr:spPr>
        <a:xfrm>
          <a:off x="10515600" y="1448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167767</xdr:rowOff>
    </xdr:from>
    <xdr:to>
      <xdr:col>50</xdr:col>
      <xdr:colOff>165100</xdr:colOff>
      <xdr:row>85</xdr:row>
      <xdr:rowOff>97917</xdr:rowOff>
    </xdr:to>
    <xdr:sp macro="" textlink="">
      <xdr:nvSpPr>
        <xdr:cNvPr id="347" name="楕円 346"/>
        <xdr:cNvSpPr/>
      </xdr:nvSpPr>
      <xdr:spPr>
        <a:xfrm>
          <a:off x="9588500" y="145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43435</xdr:rowOff>
    </xdr:from>
    <xdr:to>
      <xdr:col>55</xdr:col>
      <xdr:colOff>0</xdr:colOff>
      <xdr:row>85</xdr:row>
      <xdr:rowOff>47117</xdr:rowOff>
    </xdr:to>
    <xdr:cxnSp macro="">
      <xdr:nvCxnSpPr>
        <xdr:cNvPr id="348" name="直線コネクタ 347"/>
        <xdr:cNvCxnSpPr/>
      </xdr:nvCxnSpPr>
      <xdr:spPr>
        <a:xfrm flipV="1">
          <a:off x="9639300" y="14616685"/>
          <a:ext cx="8382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169672</xdr:rowOff>
    </xdr:from>
    <xdr:to>
      <xdr:col>46</xdr:col>
      <xdr:colOff>38100</xdr:colOff>
      <xdr:row>85</xdr:row>
      <xdr:rowOff>99822</xdr:rowOff>
    </xdr:to>
    <xdr:sp macro="" textlink="">
      <xdr:nvSpPr>
        <xdr:cNvPr id="349" name="楕円 348"/>
        <xdr:cNvSpPr/>
      </xdr:nvSpPr>
      <xdr:spPr>
        <a:xfrm>
          <a:off x="8699500" y="145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47117</xdr:rowOff>
    </xdr:from>
    <xdr:to>
      <xdr:col>50</xdr:col>
      <xdr:colOff>114300</xdr:colOff>
      <xdr:row>85</xdr:row>
      <xdr:rowOff>49022</xdr:rowOff>
    </xdr:to>
    <xdr:cxnSp macro="">
      <xdr:nvCxnSpPr>
        <xdr:cNvPr id="350" name="直線コネクタ 349"/>
        <xdr:cNvCxnSpPr/>
      </xdr:nvCxnSpPr>
      <xdr:spPr>
        <a:xfrm flipV="1">
          <a:off x="8750300" y="1462036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13336</xdr:rowOff>
    </xdr:from>
    <xdr:to>
      <xdr:col>41</xdr:col>
      <xdr:colOff>101600</xdr:colOff>
      <xdr:row>85</xdr:row>
      <xdr:rowOff>114936</xdr:rowOff>
    </xdr:to>
    <xdr:sp macro="" textlink="">
      <xdr:nvSpPr>
        <xdr:cNvPr id="351" name="楕円 350"/>
        <xdr:cNvSpPr/>
      </xdr:nvSpPr>
      <xdr:spPr>
        <a:xfrm>
          <a:off x="7810500" y="145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49022</xdr:rowOff>
    </xdr:from>
    <xdr:to>
      <xdr:col>45</xdr:col>
      <xdr:colOff>177800</xdr:colOff>
      <xdr:row>85</xdr:row>
      <xdr:rowOff>64136</xdr:rowOff>
    </xdr:to>
    <xdr:cxnSp macro="">
      <xdr:nvCxnSpPr>
        <xdr:cNvPr id="352" name="直線コネクタ 351"/>
        <xdr:cNvCxnSpPr/>
      </xdr:nvCxnSpPr>
      <xdr:spPr>
        <a:xfrm flipV="1">
          <a:off x="7861300" y="14622272"/>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53" name="n_1aveValue【公営住宅】&#10;一人当たり面積"/>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54" name="n_2aveValue【公営住宅】&#10;一人当たり面積"/>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55" name="n_3aveValue【公営住宅】&#10;一人当たり面積"/>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56" name="n_4aveValue【公営住宅】&#10;一人当たり面積"/>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89044</xdr:rowOff>
    </xdr:from>
    <xdr:ext cx="469744" cy="259045"/>
    <xdr:sp macro="" textlink="">
      <xdr:nvSpPr>
        <xdr:cNvPr id="357" name="n_1mainValue【公営住宅】&#10;一人当たり面積"/>
        <xdr:cNvSpPr txBox="1"/>
      </xdr:nvSpPr>
      <xdr:spPr>
        <a:xfrm>
          <a:off x="9391727" y="1466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90949</xdr:rowOff>
    </xdr:from>
    <xdr:ext cx="469744" cy="259045"/>
    <xdr:sp macro="" textlink="">
      <xdr:nvSpPr>
        <xdr:cNvPr id="358" name="n_2mainValue【公営住宅】&#10;一人当たり面積"/>
        <xdr:cNvSpPr txBox="1"/>
      </xdr:nvSpPr>
      <xdr:spPr>
        <a:xfrm>
          <a:off x="8515427" y="1466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106063</xdr:rowOff>
    </xdr:from>
    <xdr:ext cx="469744" cy="259045"/>
    <xdr:sp macro="" textlink="">
      <xdr:nvSpPr>
        <xdr:cNvPr id="359" name="n_3mainValue【公営住宅】&#10;一人当たり面積"/>
        <xdr:cNvSpPr txBox="1"/>
      </xdr:nvSpPr>
      <xdr:spPr>
        <a:xfrm>
          <a:off x="7626427" y="146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01" name="直線コネクタ 400"/>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3" name="直線コネクタ 40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04"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05" name="直線コネクタ 404"/>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406" name="【認定こども園・幼稚園・保育所】&#10;有形固定資産減価償却率平均値テキスト"/>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7" name="フローチャート: 判断 406"/>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8" name="フローチャート: 判断 40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10" name="フローチャート: 判断 409"/>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1" name="フローチャート: 判断 410"/>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67854</xdr:rowOff>
    </xdr:from>
    <xdr:to>
      <xdr:col>85</xdr:col>
      <xdr:colOff>177800</xdr:colOff>
      <xdr:row>34</xdr:row>
      <xdr:rowOff>169454</xdr:rowOff>
    </xdr:to>
    <xdr:sp macro="" textlink="">
      <xdr:nvSpPr>
        <xdr:cNvPr id="417" name="楕円 416"/>
        <xdr:cNvSpPr/>
      </xdr:nvSpPr>
      <xdr:spPr>
        <a:xfrm>
          <a:off x="162687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90731</xdr:rowOff>
    </xdr:from>
    <xdr:ext cx="405111" cy="259045"/>
    <xdr:sp macro="" textlink="">
      <xdr:nvSpPr>
        <xdr:cNvPr id="418" name="【認定こども園・幼稚園・保育所】&#10;有形固定資産減価償却率該当値テキスト"/>
        <xdr:cNvSpPr txBox="1"/>
      </xdr:nvSpPr>
      <xdr:spPr>
        <a:xfrm>
          <a:off x="16357600" y="574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31931</xdr:rowOff>
    </xdr:from>
    <xdr:to>
      <xdr:col>81</xdr:col>
      <xdr:colOff>101600</xdr:colOff>
      <xdr:row>34</xdr:row>
      <xdr:rowOff>133531</xdr:rowOff>
    </xdr:to>
    <xdr:sp macro="" textlink="">
      <xdr:nvSpPr>
        <xdr:cNvPr id="419" name="楕円 418"/>
        <xdr:cNvSpPr/>
      </xdr:nvSpPr>
      <xdr:spPr>
        <a:xfrm>
          <a:off x="15430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82731</xdr:rowOff>
    </xdr:from>
    <xdr:to>
      <xdr:col>85</xdr:col>
      <xdr:colOff>127000</xdr:colOff>
      <xdr:row>34</xdr:row>
      <xdr:rowOff>118654</xdr:rowOff>
    </xdr:to>
    <xdr:cxnSp macro="">
      <xdr:nvCxnSpPr>
        <xdr:cNvPr id="420" name="直線コネクタ 419"/>
        <xdr:cNvCxnSpPr/>
      </xdr:nvCxnSpPr>
      <xdr:spPr>
        <a:xfrm>
          <a:off x="15481300" y="59120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167458</xdr:rowOff>
    </xdr:from>
    <xdr:to>
      <xdr:col>76</xdr:col>
      <xdr:colOff>165100</xdr:colOff>
      <xdr:row>34</xdr:row>
      <xdr:rowOff>97608</xdr:rowOff>
    </xdr:to>
    <xdr:sp macro="" textlink="">
      <xdr:nvSpPr>
        <xdr:cNvPr id="421" name="楕円 420"/>
        <xdr:cNvSpPr/>
      </xdr:nvSpPr>
      <xdr:spPr>
        <a:xfrm>
          <a:off x="14541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46808</xdr:rowOff>
    </xdr:from>
    <xdr:to>
      <xdr:col>81</xdr:col>
      <xdr:colOff>50800</xdr:colOff>
      <xdr:row>34</xdr:row>
      <xdr:rowOff>82731</xdr:rowOff>
    </xdr:to>
    <xdr:cxnSp macro="">
      <xdr:nvCxnSpPr>
        <xdr:cNvPr id="422" name="直線コネクタ 421"/>
        <xdr:cNvCxnSpPr/>
      </xdr:nvCxnSpPr>
      <xdr:spPr>
        <a:xfrm>
          <a:off x="14592300" y="587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131536</xdr:rowOff>
    </xdr:from>
    <xdr:to>
      <xdr:col>72</xdr:col>
      <xdr:colOff>38100</xdr:colOff>
      <xdr:row>34</xdr:row>
      <xdr:rowOff>61686</xdr:rowOff>
    </xdr:to>
    <xdr:sp macro="" textlink="">
      <xdr:nvSpPr>
        <xdr:cNvPr id="423" name="楕円 422"/>
        <xdr:cNvSpPr/>
      </xdr:nvSpPr>
      <xdr:spPr>
        <a:xfrm>
          <a:off x="136525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10886</xdr:rowOff>
    </xdr:from>
    <xdr:to>
      <xdr:col>76</xdr:col>
      <xdr:colOff>114300</xdr:colOff>
      <xdr:row>34</xdr:row>
      <xdr:rowOff>46808</xdr:rowOff>
    </xdr:to>
    <xdr:cxnSp macro="">
      <xdr:nvCxnSpPr>
        <xdr:cNvPr id="424" name="直線コネクタ 423"/>
        <xdr:cNvCxnSpPr/>
      </xdr:nvCxnSpPr>
      <xdr:spPr>
        <a:xfrm>
          <a:off x="13703300" y="5840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5"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26"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427" name="n_3aveValue【認定こども園・幼稚園・保育所】&#10;有形固定資産減価償却率"/>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8" name="n_4aveValue【認定こども園・幼稚園・保育所】&#10;有形固定資産減価償却率"/>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150058</xdr:rowOff>
    </xdr:from>
    <xdr:ext cx="405111" cy="259045"/>
    <xdr:sp macro="" textlink="">
      <xdr:nvSpPr>
        <xdr:cNvPr id="429" name="n_1mainValue【認定こども園・幼稚園・保育所】&#10;有形固定資産減価償却率"/>
        <xdr:cNvSpPr txBox="1"/>
      </xdr:nvSpPr>
      <xdr:spPr>
        <a:xfrm>
          <a:off x="152660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114135</xdr:rowOff>
    </xdr:from>
    <xdr:ext cx="405111" cy="259045"/>
    <xdr:sp macro="" textlink="">
      <xdr:nvSpPr>
        <xdr:cNvPr id="430" name="n_2mainValue【認定こども園・幼稚園・保育所】&#10;有形固定資産減価償却率"/>
        <xdr:cNvSpPr txBox="1"/>
      </xdr:nvSpPr>
      <xdr:spPr>
        <a:xfrm>
          <a:off x="14389744"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78213</xdr:rowOff>
    </xdr:from>
    <xdr:ext cx="405111" cy="259045"/>
    <xdr:sp macro="" textlink="">
      <xdr:nvSpPr>
        <xdr:cNvPr id="431" name="n_3mainValue【認定こども園・幼稚園・保育所】&#10;有形固定資産減価償却率"/>
        <xdr:cNvSpPr txBox="1"/>
      </xdr:nvSpPr>
      <xdr:spPr>
        <a:xfrm>
          <a:off x="13500744" y="556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53" name="直線コネクタ 452"/>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54"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55" name="直線コネクタ 454"/>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6"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7" name="直線コネクタ 456"/>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58" name="【認定こども園・幼稚園・保育所】&#10;一人当たり面積平均値テキスト"/>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9" name="フローチャート: 判断 458"/>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60" name="フローチャート: 判断 459"/>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61" name="フローチャート: 判断 460"/>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62" name="フローチャート: 判断 461"/>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63" name="フローチャート: 判断 462"/>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125070</xdr:rowOff>
    </xdr:from>
    <xdr:to>
      <xdr:col>116</xdr:col>
      <xdr:colOff>114300</xdr:colOff>
      <xdr:row>41</xdr:row>
      <xdr:rowOff>55220</xdr:rowOff>
    </xdr:to>
    <xdr:sp macro="" textlink="">
      <xdr:nvSpPr>
        <xdr:cNvPr id="469" name="楕円 468"/>
        <xdr:cNvSpPr/>
      </xdr:nvSpPr>
      <xdr:spPr>
        <a:xfrm>
          <a:off x="22110700" y="6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39997</xdr:rowOff>
    </xdr:from>
    <xdr:ext cx="469744" cy="259045"/>
    <xdr:sp macro="" textlink="">
      <xdr:nvSpPr>
        <xdr:cNvPr id="470" name="【認定こども園・幼稚園・保育所】&#10;一人当たり面積該当値テキスト"/>
        <xdr:cNvSpPr txBox="1"/>
      </xdr:nvSpPr>
      <xdr:spPr>
        <a:xfrm>
          <a:off x="22199600" y="68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127356</xdr:rowOff>
    </xdr:from>
    <xdr:to>
      <xdr:col>112</xdr:col>
      <xdr:colOff>38100</xdr:colOff>
      <xdr:row>41</xdr:row>
      <xdr:rowOff>57506</xdr:rowOff>
    </xdr:to>
    <xdr:sp macro="" textlink="">
      <xdr:nvSpPr>
        <xdr:cNvPr id="471" name="楕円 470"/>
        <xdr:cNvSpPr/>
      </xdr:nvSpPr>
      <xdr:spPr>
        <a:xfrm>
          <a:off x="21272500" y="69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4420</xdr:rowOff>
    </xdr:from>
    <xdr:to>
      <xdr:col>116</xdr:col>
      <xdr:colOff>63500</xdr:colOff>
      <xdr:row>41</xdr:row>
      <xdr:rowOff>6706</xdr:rowOff>
    </xdr:to>
    <xdr:cxnSp macro="">
      <xdr:nvCxnSpPr>
        <xdr:cNvPr id="472" name="直線コネクタ 471"/>
        <xdr:cNvCxnSpPr/>
      </xdr:nvCxnSpPr>
      <xdr:spPr>
        <a:xfrm flipV="1">
          <a:off x="21323300" y="70338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473" name="楕円 472"/>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6706</xdr:rowOff>
    </xdr:from>
    <xdr:to>
      <xdr:col>111</xdr:col>
      <xdr:colOff>177800</xdr:colOff>
      <xdr:row>41</xdr:row>
      <xdr:rowOff>7620</xdr:rowOff>
    </xdr:to>
    <xdr:cxnSp macro="">
      <xdr:nvCxnSpPr>
        <xdr:cNvPr id="474" name="直線コネクタ 473"/>
        <xdr:cNvCxnSpPr/>
      </xdr:nvCxnSpPr>
      <xdr:spPr>
        <a:xfrm flipV="1">
          <a:off x="20434300" y="703615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130556</xdr:rowOff>
    </xdr:from>
    <xdr:to>
      <xdr:col>102</xdr:col>
      <xdr:colOff>165100</xdr:colOff>
      <xdr:row>41</xdr:row>
      <xdr:rowOff>60706</xdr:rowOff>
    </xdr:to>
    <xdr:sp macro="" textlink="">
      <xdr:nvSpPr>
        <xdr:cNvPr id="475" name="楕円 474"/>
        <xdr:cNvSpPr/>
      </xdr:nvSpPr>
      <xdr:spPr>
        <a:xfrm>
          <a:off x="19494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9906</xdr:rowOff>
    </xdr:to>
    <xdr:cxnSp macro="">
      <xdr:nvCxnSpPr>
        <xdr:cNvPr id="476" name="直線コネクタ 475"/>
        <xdr:cNvCxnSpPr/>
      </xdr:nvCxnSpPr>
      <xdr:spPr>
        <a:xfrm flipV="1">
          <a:off x="19545300" y="703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477" name="n_1aveValue【認定こども園・幼稚園・保育所】&#10;一人当たり面積"/>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478" name="n_2aveValue【認定こども園・幼稚園・保育所】&#10;一人当たり面積"/>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479" name="n_3aveValue【認定こども園・幼稚園・保育所】&#10;一人当たり面積"/>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80" name="n_4aveValue【認定こども園・幼稚園・保育所】&#10;一人当たり面積"/>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48633</xdr:rowOff>
    </xdr:from>
    <xdr:ext cx="469744" cy="259045"/>
    <xdr:sp macro="" textlink="">
      <xdr:nvSpPr>
        <xdr:cNvPr id="481" name="n_1mainValue【認定こども園・幼稚園・保育所】&#10;一人当たり面積"/>
        <xdr:cNvSpPr txBox="1"/>
      </xdr:nvSpPr>
      <xdr:spPr>
        <a:xfrm>
          <a:off x="21075727" y="707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482"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51833</xdr:rowOff>
    </xdr:from>
    <xdr:ext cx="469744" cy="259045"/>
    <xdr:sp macro="" textlink="">
      <xdr:nvSpPr>
        <xdr:cNvPr id="483" name="n_3mainValue【認定こども園・幼稚園・保育所】&#10;一人当たり面積"/>
        <xdr:cNvSpPr txBox="1"/>
      </xdr:nvSpPr>
      <xdr:spPr>
        <a:xfrm>
          <a:off x="19310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8" name="直線コネクタ 507"/>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9"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10" name="直線コネクタ 509"/>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11"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12" name="直線コネクタ 511"/>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13"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14" name="フローチャート: 判断 513"/>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15" name="フローチャート: 判断 514"/>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6" name="フローチャート: 判断 51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7" name="フローチャート: 判断 51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8" name="フローチャート: 判断 51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24" name="楕円 523"/>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525" name="【学校施設】&#10;有形固定資産減価償却率該当値テキスト"/>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50165</xdr:rowOff>
    </xdr:from>
    <xdr:to>
      <xdr:col>81</xdr:col>
      <xdr:colOff>101600</xdr:colOff>
      <xdr:row>58</xdr:row>
      <xdr:rowOff>151765</xdr:rowOff>
    </xdr:to>
    <xdr:sp macro="" textlink="">
      <xdr:nvSpPr>
        <xdr:cNvPr id="526" name="楕円 525"/>
        <xdr:cNvSpPr/>
      </xdr:nvSpPr>
      <xdr:spPr>
        <a:xfrm>
          <a:off x="15430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100965</xdr:rowOff>
    </xdr:from>
    <xdr:to>
      <xdr:col>85</xdr:col>
      <xdr:colOff>127000</xdr:colOff>
      <xdr:row>58</xdr:row>
      <xdr:rowOff>156210</xdr:rowOff>
    </xdr:to>
    <xdr:cxnSp macro="">
      <xdr:nvCxnSpPr>
        <xdr:cNvPr id="527" name="直線コネクタ 526"/>
        <xdr:cNvCxnSpPr/>
      </xdr:nvCxnSpPr>
      <xdr:spPr>
        <a:xfrm>
          <a:off x="15481300" y="100450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xdr:rowOff>
    </xdr:from>
    <xdr:to>
      <xdr:col>76</xdr:col>
      <xdr:colOff>165100</xdr:colOff>
      <xdr:row>58</xdr:row>
      <xdr:rowOff>107950</xdr:rowOff>
    </xdr:to>
    <xdr:sp macro="" textlink="">
      <xdr:nvSpPr>
        <xdr:cNvPr id="528" name="楕円 527"/>
        <xdr:cNvSpPr/>
      </xdr:nvSpPr>
      <xdr:spPr>
        <a:xfrm>
          <a:off x="14541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58</xdr:row>
      <xdr:rowOff>100965</xdr:rowOff>
    </xdr:to>
    <xdr:cxnSp macro="">
      <xdr:nvCxnSpPr>
        <xdr:cNvPr id="529" name="直線コネクタ 528"/>
        <xdr:cNvCxnSpPr/>
      </xdr:nvCxnSpPr>
      <xdr:spPr>
        <a:xfrm>
          <a:off x="14592300" y="100012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128270</xdr:rowOff>
    </xdr:from>
    <xdr:to>
      <xdr:col>72</xdr:col>
      <xdr:colOff>38100</xdr:colOff>
      <xdr:row>58</xdr:row>
      <xdr:rowOff>58420</xdr:rowOff>
    </xdr:to>
    <xdr:sp macro="" textlink="">
      <xdr:nvSpPr>
        <xdr:cNvPr id="530" name="楕円 529"/>
        <xdr:cNvSpPr/>
      </xdr:nvSpPr>
      <xdr:spPr>
        <a:xfrm>
          <a:off x="13652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xdr:rowOff>
    </xdr:from>
    <xdr:to>
      <xdr:col>76</xdr:col>
      <xdr:colOff>114300</xdr:colOff>
      <xdr:row>58</xdr:row>
      <xdr:rowOff>57150</xdr:rowOff>
    </xdr:to>
    <xdr:cxnSp macro="">
      <xdr:nvCxnSpPr>
        <xdr:cNvPr id="531" name="直線コネクタ 530"/>
        <xdr:cNvCxnSpPr/>
      </xdr:nvCxnSpPr>
      <xdr:spPr>
        <a:xfrm>
          <a:off x="13703300" y="9951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32" name="n_1ave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3"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34" name="n_3aveValue【学校施設】&#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35"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168292</xdr:rowOff>
    </xdr:from>
    <xdr:ext cx="405111" cy="259045"/>
    <xdr:sp macro="" textlink="">
      <xdr:nvSpPr>
        <xdr:cNvPr id="536" name="n_1mainValue【学校施設】&#10;有形固定資産減価償却率"/>
        <xdr:cNvSpPr txBox="1"/>
      </xdr:nvSpPr>
      <xdr:spPr>
        <a:xfrm>
          <a:off x="152660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37" name="n_2mainValue【学校施設】&#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74947</xdr:rowOff>
    </xdr:from>
    <xdr:ext cx="405111" cy="259045"/>
    <xdr:sp macro="" textlink="">
      <xdr:nvSpPr>
        <xdr:cNvPr id="538" name="n_3mainValue【学校施設】&#10;有形固定資産減価償却率"/>
        <xdr:cNvSpPr txBox="1"/>
      </xdr:nvSpPr>
      <xdr:spPr>
        <a:xfrm>
          <a:off x="13500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62" name="直線コネクタ 561"/>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3"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4" name="直線コネクタ 563"/>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5"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6" name="直線コネクタ 565"/>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567" name="【学校施設】&#10;一人当たり面積平均値テキスト"/>
        <xdr:cNvSpPr txBox="1"/>
      </xdr:nvSpPr>
      <xdr:spPr>
        <a:xfrm>
          <a:off x="22199600" y="103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8" name="フローチャート: 判断 567"/>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9" name="フローチャート: 判断 568"/>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70" name="フローチャート: 判断 569"/>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71" name="フローチャート: 判断 570"/>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72" name="フローチャート: 判断 571"/>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156591</xdr:rowOff>
    </xdr:from>
    <xdr:to>
      <xdr:col>116</xdr:col>
      <xdr:colOff>114300</xdr:colOff>
      <xdr:row>62</xdr:row>
      <xdr:rowOff>86741</xdr:rowOff>
    </xdr:to>
    <xdr:sp macro="" textlink="">
      <xdr:nvSpPr>
        <xdr:cNvPr id="578" name="楕円 577"/>
        <xdr:cNvSpPr/>
      </xdr:nvSpPr>
      <xdr:spPr>
        <a:xfrm>
          <a:off x="22110700" y="106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135018</xdr:rowOff>
    </xdr:from>
    <xdr:ext cx="469744" cy="259045"/>
    <xdr:sp macro="" textlink="">
      <xdr:nvSpPr>
        <xdr:cNvPr id="579" name="【学校施設】&#10;一人当たり面積該当値テキスト"/>
        <xdr:cNvSpPr txBox="1"/>
      </xdr:nvSpPr>
      <xdr:spPr>
        <a:xfrm>
          <a:off x="22199600" y="1059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162433</xdr:rowOff>
    </xdr:from>
    <xdr:to>
      <xdr:col>112</xdr:col>
      <xdr:colOff>38100</xdr:colOff>
      <xdr:row>62</xdr:row>
      <xdr:rowOff>92583</xdr:rowOff>
    </xdr:to>
    <xdr:sp macro="" textlink="">
      <xdr:nvSpPr>
        <xdr:cNvPr id="580" name="楕円 579"/>
        <xdr:cNvSpPr/>
      </xdr:nvSpPr>
      <xdr:spPr>
        <a:xfrm>
          <a:off x="21272500" y="106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35941</xdr:rowOff>
    </xdr:from>
    <xdr:to>
      <xdr:col>116</xdr:col>
      <xdr:colOff>63500</xdr:colOff>
      <xdr:row>62</xdr:row>
      <xdr:rowOff>41783</xdr:rowOff>
    </xdr:to>
    <xdr:cxnSp macro="">
      <xdr:nvCxnSpPr>
        <xdr:cNvPr id="581" name="直線コネクタ 580"/>
        <xdr:cNvCxnSpPr/>
      </xdr:nvCxnSpPr>
      <xdr:spPr>
        <a:xfrm flipV="1">
          <a:off x="21323300" y="10665841"/>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165354</xdr:rowOff>
    </xdr:from>
    <xdr:to>
      <xdr:col>107</xdr:col>
      <xdr:colOff>101600</xdr:colOff>
      <xdr:row>62</xdr:row>
      <xdr:rowOff>95504</xdr:rowOff>
    </xdr:to>
    <xdr:sp macro="" textlink="">
      <xdr:nvSpPr>
        <xdr:cNvPr id="582" name="楕円 581"/>
        <xdr:cNvSpPr/>
      </xdr:nvSpPr>
      <xdr:spPr>
        <a:xfrm>
          <a:off x="20383500" y="106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41783</xdr:rowOff>
    </xdr:from>
    <xdr:to>
      <xdr:col>111</xdr:col>
      <xdr:colOff>177800</xdr:colOff>
      <xdr:row>62</xdr:row>
      <xdr:rowOff>44704</xdr:rowOff>
    </xdr:to>
    <xdr:cxnSp macro="">
      <xdr:nvCxnSpPr>
        <xdr:cNvPr id="583" name="直線コネクタ 582"/>
        <xdr:cNvCxnSpPr/>
      </xdr:nvCxnSpPr>
      <xdr:spPr>
        <a:xfrm flipV="1">
          <a:off x="20434300" y="10671683"/>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169037</xdr:rowOff>
    </xdr:from>
    <xdr:to>
      <xdr:col>102</xdr:col>
      <xdr:colOff>165100</xdr:colOff>
      <xdr:row>62</xdr:row>
      <xdr:rowOff>99187</xdr:rowOff>
    </xdr:to>
    <xdr:sp macro="" textlink="">
      <xdr:nvSpPr>
        <xdr:cNvPr id="584" name="楕円 583"/>
        <xdr:cNvSpPr/>
      </xdr:nvSpPr>
      <xdr:spPr>
        <a:xfrm>
          <a:off x="19494500" y="106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44704</xdr:rowOff>
    </xdr:from>
    <xdr:to>
      <xdr:col>107</xdr:col>
      <xdr:colOff>50800</xdr:colOff>
      <xdr:row>62</xdr:row>
      <xdr:rowOff>48387</xdr:rowOff>
    </xdr:to>
    <xdr:cxnSp macro="">
      <xdr:nvCxnSpPr>
        <xdr:cNvPr id="585" name="直線コネクタ 584"/>
        <xdr:cNvCxnSpPr/>
      </xdr:nvCxnSpPr>
      <xdr:spPr>
        <a:xfrm flipV="1">
          <a:off x="19545300" y="10674604"/>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586" name="n_1aveValue【学校施設】&#10;一人当たり面積"/>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587" name="n_2aveValue【学校施設】&#10;一人当たり面積"/>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88"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89" name="n_4aveValue【学校施設】&#10;一人当たり面積"/>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83710</xdr:rowOff>
    </xdr:from>
    <xdr:ext cx="469744" cy="259045"/>
    <xdr:sp macro="" textlink="">
      <xdr:nvSpPr>
        <xdr:cNvPr id="590" name="n_1mainValue【学校施設】&#10;一人当たり面積"/>
        <xdr:cNvSpPr txBox="1"/>
      </xdr:nvSpPr>
      <xdr:spPr>
        <a:xfrm>
          <a:off x="21075727" y="1071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86631</xdr:rowOff>
    </xdr:from>
    <xdr:ext cx="469744" cy="259045"/>
    <xdr:sp macro="" textlink="">
      <xdr:nvSpPr>
        <xdr:cNvPr id="591" name="n_2mainValue【学校施設】&#10;一人当たり面積"/>
        <xdr:cNvSpPr txBox="1"/>
      </xdr:nvSpPr>
      <xdr:spPr>
        <a:xfrm>
          <a:off x="20199427" y="1071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90314</xdr:rowOff>
    </xdr:from>
    <xdr:ext cx="469744" cy="259045"/>
    <xdr:sp macro="" textlink="">
      <xdr:nvSpPr>
        <xdr:cNvPr id="592" name="n_3mainValue【学校施設】&#10;一人当たり面積"/>
        <xdr:cNvSpPr txBox="1"/>
      </xdr:nvSpPr>
      <xdr:spPr>
        <a:xfrm>
          <a:off x="19310427" y="1072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33" name="直線コネクタ 632"/>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5" name="直線コネクタ 63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36"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37" name="直線コネクタ 63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638" name="【公民館】&#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39" name="フローチャート: 判断 638"/>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40" name="フローチャート: 判断 639"/>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41" name="フローチャート: 判断 64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42" name="フローチャート: 判断 641"/>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43" name="フローチャート: 判断 642"/>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49" name="楕円 648"/>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650" name="【公民館】&#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80645</xdr:rowOff>
    </xdr:from>
    <xdr:to>
      <xdr:col>81</xdr:col>
      <xdr:colOff>101600</xdr:colOff>
      <xdr:row>103</xdr:row>
      <xdr:rowOff>10795</xdr:rowOff>
    </xdr:to>
    <xdr:sp macro="" textlink="">
      <xdr:nvSpPr>
        <xdr:cNvPr id="651" name="楕円 650"/>
        <xdr:cNvSpPr/>
      </xdr:nvSpPr>
      <xdr:spPr>
        <a:xfrm>
          <a:off x="15430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131445</xdr:rowOff>
    </xdr:from>
    <xdr:to>
      <xdr:col>85</xdr:col>
      <xdr:colOff>127000</xdr:colOff>
      <xdr:row>103</xdr:row>
      <xdr:rowOff>19050</xdr:rowOff>
    </xdr:to>
    <xdr:cxnSp macro="">
      <xdr:nvCxnSpPr>
        <xdr:cNvPr id="652" name="直線コネクタ 651"/>
        <xdr:cNvCxnSpPr/>
      </xdr:nvCxnSpPr>
      <xdr:spPr>
        <a:xfrm>
          <a:off x="15481300" y="1761934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21589</xdr:rowOff>
    </xdr:from>
    <xdr:to>
      <xdr:col>76</xdr:col>
      <xdr:colOff>165100</xdr:colOff>
      <xdr:row>102</xdr:row>
      <xdr:rowOff>123189</xdr:rowOff>
    </xdr:to>
    <xdr:sp macro="" textlink="">
      <xdr:nvSpPr>
        <xdr:cNvPr id="653" name="楕円 652"/>
        <xdr:cNvSpPr/>
      </xdr:nvSpPr>
      <xdr:spPr>
        <a:xfrm>
          <a:off x="14541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72389</xdr:rowOff>
    </xdr:from>
    <xdr:to>
      <xdr:col>81</xdr:col>
      <xdr:colOff>50800</xdr:colOff>
      <xdr:row>102</xdr:row>
      <xdr:rowOff>131445</xdr:rowOff>
    </xdr:to>
    <xdr:cxnSp macro="">
      <xdr:nvCxnSpPr>
        <xdr:cNvPr id="654" name="直線コネクタ 653"/>
        <xdr:cNvCxnSpPr/>
      </xdr:nvCxnSpPr>
      <xdr:spPr>
        <a:xfrm>
          <a:off x="14592300" y="1756028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55"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56"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57" name="n_3aveValue【公民館】&#10;有形固定資産減価償却率"/>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58" name="n_4aveValue【公民館】&#10;有形固定資産減価償却率"/>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27322</xdr:rowOff>
    </xdr:from>
    <xdr:ext cx="405111" cy="259045"/>
    <xdr:sp macro="" textlink="">
      <xdr:nvSpPr>
        <xdr:cNvPr id="659" name="n_1mainValue【公民館】&#10;有形固定資産減価償却率"/>
        <xdr:cNvSpPr txBox="1"/>
      </xdr:nvSpPr>
      <xdr:spPr>
        <a:xfrm>
          <a:off x="15266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139716</xdr:rowOff>
    </xdr:from>
    <xdr:ext cx="405111" cy="259045"/>
    <xdr:sp macro="" textlink="">
      <xdr:nvSpPr>
        <xdr:cNvPr id="660" name="n_2mainValue【公民館】&#10;有形固定資産減価償却率"/>
        <xdr:cNvSpPr txBox="1"/>
      </xdr:nvSpPr>
      <xdr:spPr>
        <a:xfrm>
          <a:off x="14389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684" name="直線コネクタ 683"/>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685"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686" name="直線コネクタ 685"/>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687"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688" name="直線コネクタ 687"/>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689" name="【公民館】&#10;一人当たり面積平均値テキスト"/>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90" name="フローチャート: 判断 689"/>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691" name="フローチャート: 判断 690"/>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692" name="フローチャート: 判断 691"/>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693" name="フローチャート: 判断 692"/>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694" name="フローチャート: 判断 693"/>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66929</xdr:rowOff>
    </xdr:from>
    <xdr:to>
      <xdr:col>116</xdr:col>
      <xdr:colOff>114300</xdr:colOff>
      <xdr:row>107</xdr:row>
      <xdr:rowOff>168529</xdr:rowOff>
    </xdr:to>
    <xdr:sp macro="" textlink="">
      <xdr:nvSpPr>
        <xdr:cNvPr id="700" name="楕円 699"/>
        <xdr:cNvSpPr/>
      </xdr:nvSpPr>
      <xdr:spPr>
        <a:xfrm>
          <a:off x="22110700" y="184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45356</xdr:rowOff>
    </xdr:from>
    <xdr:ext cx="469744" cy="259045"/>
    <xdr:sp macro="" textlink="">
      <xdr:nvSpPr>
        <xdr:cNvPr id="701" name="【公民館】&#10;一人当たり面積該当値テキスト"/>
        <xdr:cNvSpPr txBox="1"/>
      </xdr:nvSpPr>
      <xdr:spPr>
        <a:xfrm>
          <a:off x="22199600"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69977</xdr:rowOff>
    </xdr:from>
    <xdr:to>
      <xdr:col>112</xdr:col>
      <xdr:colOff>38100</xdr:colOff>
      <xdr:row>108</xdr:row>
      <xdr:rowOff>127</xdr:rowOff>
    </xdr:to>
    <xdr:sp macro="" textlink="">
      <xdr:nvSpPr>
        <xdr:cNvPr id="702" name="楕円 701"/>
        <xdr:cNvSpPr/>
      </xdr:nvSpPr>
      <xdr:spPr>
        <a:xfrm>
          <a:off x="212725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117729</xdr:rowOff>
    </xdr:from>
    <xdr:to>
      <xdr:col>116</xdr:col>
      <xdr:colOff>63500</xdr:colOff>
      <xdr:row>107</xdr:row>
      <xdr:rowOff>120777</xdr:rowOff>
    </xdr:to>
    <xdr:cxnSp macro="">
      <xdr:nvCxnSpPr>
        <xdr:cNvPr id="703" name="直線コネクタ 702"/>
        <xdr:cNvCxnSpPr/>
      </xdr:nvCxnSpPr>
      <xdr:spPr>
        <a:xfrm flipV="1">
          <a:off x="21323300" y="1846287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71501</xdr:rowOff>
    </xdr:from>
    <xdr:to>
      <xdr:col>107</xdr:col>
      <xdr:colOff>101600</xdr:colOff>
      <xdr:row>108</xdr:row>
      <xdr:rowOff>1651</xdr:rowOff>
    </xdr:to>
    <xdr:sp macro="" textlink="">
      <xdr:nvSpPr>
        <xdr:cNvPr id="704" name="楕円 703"/>
        <xdr:cNvSpPr/>
      </xdr:nvSpPr>
      <xdr:spPr>
        <a:xfrm>
          <a:off x="20383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120777</xdr:rowOff>
    </xdr:from>
    <xdr:to>
      <xdr:col>111</xdr:col>
      <xdr:colOff>177800</xdr:colOff>
      <xdr:row>107</xdr:row>
      <xdr:rowOff>122301</xdr:rowOff>
    </xdr:to>
    <xdr:cxnSp macro="">
      <xdr:nvCxnSpPr>
        <xdr:cNvPr id="705" name="直線コネクタ 704"/>
        <xdr:cNvCxnSpPr/>
      </xdr:nvCxnSpPr>
      <xdr:spPr>
        <a:xfrm flipV="1">
          <a:off x="20434300" y="1846592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706" name="n_1aveValue【公民館】&#10;一人当たり面積"/>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707" name="n_2aveValue【公民館】&#10;一人当たり面積"/>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708" name="n_3aveValue【公民館】&#10;一人当たり面積"/>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09" name="n_4aveValue【公民館】&#10;一人当たり面積"/>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162704</xdr:rowOff>
    </xdr:from>
    <xdr:ext cx="469744" cy="259045"/>
    <xdr:sp macro="" textlink="">
      <xdr:nvSpPr>
        <xdr:cNvPr id="710" name="n_1mainValue【公民館】&#10;一人当たり面積"/>
        <xdr:cNvSpPr txBox="1"/>
      </xdr:nvSpPr>
      <xdr:spPr>
        <a:xfrm>
          <a:off x="21075727" y="185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164228</xdr:rowOff>
    </xdr:from>
    <xdr:ext cx="469744" cy="259045"/>
    <xdr:sp macro="" textlink="">
      <xdr:nvSpPr>
        <xdr:cNvPr id="711" name="n_2mainValue【公民館】&#10;一人当たり面積"/>
        <xdr:cNvSpPr txBox="1"/>
      </xdr:nvSpPr>
      <xdr:spPr>
        <a:xfrm>
          <a:off x="201994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橋梁・トンネル、公営住宅が類似団体平均を上回っており、比率も上昇傾向にある。高い水準にあるため、老朽化対策に取り組んでいく必要がある。道路・保育所・学校施設については、類似団体平均を下回っており、特に保育所においては、平成２２年度に増改修を行っているため全国及び類似団体平均を大きく下回っていることの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また、一人当たりの各指標については、住民のニーズを的確に把握し、施設の拡張や縮小を視野に入れ検討していく必要がある。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4,269
4,240
15.22
2,375,818
2,303,768
63,312
1,548,074
1,645,581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90" name="楕円 89"/>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91" name="【体育館・プール】&#10;有形固定資産減価償却率該当値テキスト"/>
        <xdr:cNvSpPr txBox="1"/>
      </xdr:nvSpPr>
      <xdr:spPr>
        <a:xfrm>
          <a:off x="4673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92" name="楕円 91"/>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14696</xdr:rowOff>
    </xdr:to>
    <xdr:cxnSp macro="">
      <xdr:nvCxnSpPr>
        <xdr:cNvPr id="93" name="直線コネクタ 92"/>
        <xdr:cNvCxnSpPr/>
      </xdr:nvCxnSpPr>
      <xdr:spPr>
        <a:xfrm>
          <a:off x="3797300" y="102755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94" name="楕円 93"/>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160020</xdr:rowOff>
    </xdr:to>
    <xdr:cxnSp macro="">
      <xdr:nvCxnSpPr>
        <xdr:cNvPr id="95" name="直線コネクタ 94"/>
        <xdr:cNvCxnSpPr/>
      </xdr:nvCxnSpPr>
      <xdr:spPr>
        <a:xfrm>
          <a:off x="2908300" y="1024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96" name="n_1aveValue【体育館・プール】&#10;有形固定資産減価償却率"/>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97" name="n_2aveValue【体育館・プール】&#10;有形固定資産減価償却率"/>
        <xdr:cNvSpPr txBox="1"/>
      </xdr:nvSpPr>
      <xdr:spPr>
        <a:xfrm>
          <a:off x="2705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98" name="n_3aveValue【体育館・プール】&#10;有形固定資産減価償却率"/>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99" name="n_4aveValue【体育館・プール】&#10;有形固定資産減価償却率"/>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100" name="n_1mainValue【体育館・プー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01" name="n_2mainValue【体育館・プー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2" name="直線コネクタ 1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3" name="テキスト ボックス 1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4" name="直線コネクタ 1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5" name="テキスト ボックス 1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6" name="直線コネクタ 1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7" name="テキスト ボックス 1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8" name="直線コネクタ 1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9" name="テキスト ボックス 1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3" name="直線コネクタ 122"/>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24"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25" name="直線コネクタ 124"/>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26"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27" name="直線コネクタ 126"/>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56659</xdr:rowOff>
    </xdr:from>
    <xdr:ext cx="469744" cy="259045"/>
    <xdr:sp macro="" textlink="">
      <xdr:nvSpPr>
        <xdr:cNvPr id="128" name="【体育館・プール】&#10;一人当たり面積平均値テキスト"/>
        <xdr:cNvSpPr txBox="1"/>
      </xdr:nvSpPr>
      <xdr:spPr>
        <a:xfrm>
          <a:off x="105156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29" name="フローチャート: 判断 128"/>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0" name="フローチャート: 判断 129"/>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1" name="フローチャート: 判断 130"/>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2" name="フローチャート: 判断 131"/>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3" name="フローチャート: 判断 132"/>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60299</xdr:rowOff>
    </xdr:from>
    <xdr:to>
      <xdr:col>55</xdr:col>
      <xdr:colOff>50800</xdr:colOff>
      <xdr:row>63</xdr:row>
      <xdr:rowOff>161899</xdr:rowOff>
    </xdr:to>
    <xdr:sp macro="" textlink="">
      <xdr:nvSpPr>
        <xdr:cNvPr id="139" name="楕円 138"/>
        <xdr:cNvSpPr/>
      </xdr:nvSpPr>
      <xdr:spPr>
        <a:xfrm>
          <a:off x="10426700" y="108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146676</xdr:rowOff>
    </xdr:from>
    <xdr:ext cx="469744" cy="259045"/>
    <xdr:sp macro="" textlink="">
      <xdr:nvSpPr>
        <xdr:cNvPr id="140" name="【体育館・プール】&#10;一人当たり面積該当値テキスト"/>
        <xdr:cNvSpPr txBox="1"/>
      </xdr:nvSpPr>
      <xdr:spPr>
        <a:xfrm>
          <a:off x="10515600" y="1077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61214</xdr:rowOff>
    </xdr:from>
    <xdr:to>
      <xdr:col>50</xdr:col>
      <xdr:colOff>165100</xdr:colOff>
      <xdr:row>63</xdr:row>
      <xdr:rowOff>162814</xdr:rowOff>
    </xdr:to>
    <xdr:sp macro="" textlink="">
      <xdr:nvSpPr>
        <xdr:cNvPr id="141" name="楕円 140"/>
        <xdr:cNvSpPr/>
      </xdr:nvSpPr>
      <xdr:spPr>
        <a:xfrm>
          <a:off x="9588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111099</xdr:rowOff>
    </xdr:from>
    <xdr:to>
      <xdr:col>55</xdr:col>
      <xdr:colOff>0</xdr:colOff>
      <xdr:row>63</xdr:row>
      <xdr:rowOff>112014</xdr:rowOff>
    </xdr:to>
    <xdr:cxnSp macro="">
      <xdr:nvCxnSpPr>
        <xdr:cNvPr id="142" name="直線コネクタ 141"/>
        <xdr:cNvCxnSpPr/>
      </xdr:nvCxnSpPr>
      <xdr:spPr>
        <a:xfrm flipV="1">
          <a:off x="9639300" y="1091244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61671</xdr:rowOff>
    </xdr:from>
    <xdr:to>
      <xdr:col>46</xdr:col>
      <xdr:colOff>38100</xdr:colOff>
      <xdr:row>63</xdr:row>
      <xdr:rowOff>163271</xdr:rowOff>
    </xdr:to>
    <xdr:sp macro="" textlink="">
      <xdr:nvSpPr>
        <xdr:cNvPr id="143" name="楕円 142"/>
        <xdr:cNvSpPr/>
      </xdr:nvSpPr>
      <xdr:spPr>
        <a:xfrm>
          <a:off x="8699500" y="108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112014</xdr:rowOff>
    </xdr:from>
    <xdr:to>
      <xdr:col>50</xdr:col>
      <xdr:colOff>114300</xdr:colOff>
      <xdr:row>63</xdr:row>
      <xdr:rowOff>112471</xdr:rowOff>
    </xdr:to>
    <xdr:cxnSp macro="">
      <xdr:nvCxnSpPr>
        <xdr:cNvPr id="144" name="直線コネクタ 143"/>
        <xdr:cNvCxnSpPr/>
      </xdr:nvCxnSpPr>
      <xdr:spPr>
        <a:xfrm flipV="1">
          <a:off x="8750300" y="109133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145" name="n_1aveValue【体育館・プール】&#10;一人当たり面積"/>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146" name="n_2aveValue【体育館・プール】&#10;一人当たり面積"/>
        <xdr:cNvSpPr txBox="1"/>
      </xdr:nvSpPr>
      <xdr:spPr>
        <a:xfrm>
          <a:off x="8515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47"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48" name="n_4aveValue【体育館・プール】&#10;一人当たり面積"/>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153941</xdr:rowOff>
    </xdr:from>
    <xdr:ext cx="469744" cy="259045"/>
    <xdr:sp macro="" textlink="">
      <xdr:nvSpPr>
        <xdr:cNvPr id="149" name="n_1mainValue【体育館・プール】&#10;一人当たり面積"/>
        <xdr:cNvSpPr txBox="1"/>
      </xdr:nvSpPr>
      <xdr:spPr>
        <a:xfrm>
          <a:off x="9391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154398</xdr:rowOff>
    </xdr:from>
    <xdr:ext cx="469744" cy="259045"/>
    <xdr:sp macro="" textlink="">
      <xdr:nvSpPr>
        <xdr:cNvPr id="150" name="n_2mainValue【体育館・プール】&#10;一人当たり面積"/>
        <xdr:cNvSpPr txBox="1"/>
      </xdr:nvSpPr>
      <xdr:spPr>
        <a:xfrm>
          <a:off x="8515427" y="1095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1" name="テキスト ボックス 1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2" name="直線コネクタ 1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3" name="テキスト ボックス 1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4" name="直線コネクタ 1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5" name="テキスト ボックス 1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6" name="直線コネクタ 1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7" name="テキスト ボックス 1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8" name="直線コネクタ 1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9" name="テキスト ボックス 1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0" name="直線コネクタ 1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1" name="テキスト ボックス 1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2" name="直線コネクタ 1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3" name="テキスト ボックス 1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76" name="直線コネクタ 175"/>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8" name="直線コネクタ 17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79" name="【福祉施設】&#10;有形固定資産減価償却率最大値テキスト"/>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80" name="直線コネクタ 179"/>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81"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2" name="フローチャート: 判断 181"/>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83" name="フローチャート: 判断 182"/>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84" name="フローチャート: 判断 183"/>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85" name="フローチャート: 判断 184"/>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86" name="フローチャート: 判断 185"/>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99968</xdr:rowOff>
    </xdr:from>
    <xdr:to>
      <xdr:col>24</xdr:col>
      <xdr:colOff>114300</xdr:colOff>
      <xdr:row>82</xdr:row>
      <xdr:rowOff>30118</xdr:rowOff>
    </xdr:to>
    <xdr:sp macro="" textlink="">
      <xdr:nvSpPr>
        <xdr:cNvPr id="192" name="楕円 191"/>
        <xdr:cNvSpPr/>
      </xdr:nvSpPr>
      <xdr:spPr>
        <a:xfrm>
          <a:off x="4584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122845</xdr:rowOff>
    </xdr:from>
    <xdr:ext cx="405111" cy="259045"/>
    <xdr:sp macro="" textlink="">
      <xdr:nvSpPr>
        <xdr:cNvPr id="193" name="【福祉施設】&#10;有形固定資産減価償却率該当値テキスト"/>
        <xdr:cNvSpPr txBox="1"/>
      </xdr:nvSpPr>
      <xdr:spPr>
        <a:xfrm>
          <a:off x="4673600" y="138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47716</xdr:rowOff>
    </xdr:from>
    <xdr:to>
      <xdr:col>20</xdr:col>
      <xdr:colOff>38100</xdr:colOff>
      <xdr:row>81</xdr:row>
      <xdr:rowOff>149316</xdr:rowOff>
    </xdr:to>
    <xdr:sp macro="" textlink="">
      <xdr:nvSpPr>
        <xdr:cNvPr id="194" name="楕円 193"/>
        <xdr:cNvSpPr/>
      </xdr:nvSpPr>
      <xdr:spPr>
        <a:xfrm>
          <a:off x="3746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98516</xdr:rowOff>
    </xdr:from>
    <xdr:to>
      <xdr:col>24</xdr:col>
      <xdr:colOff>63500</xdr:colOff>
      <xdr:row>81</xdr:row>
      <xdr:rowOff>150768</xdr:rowOff>
    </xdr:to>
    <xdr:cxnSp macro="">
      <xdr:nvCxnSpPr>
        <xdr:cNvPr id="195" name="直線コネクタ 194"/>
        <xdr:cNvCxnSpPr/>
      </xdr:nvCxnSpPr>
      <xdr:spPr>
        <a:xfrm>
          <a:off x="3797300" y="13985966"/>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16692</xdr:rowOff>
    </xdr:from>
    <xdr:to>
      <xdr:col>15</xdr:col>
      <xdr:colOff>101600</xdr:colOff>
      <xdr:row>81</xdr:row>
      <xdr:rowOff>118292</xdr:rowOff>
    </xdr:to>
    <xdr:sp macro="" textlink="">
      <xdr:nvSpPr>
        <xdr:cNvPr id="196" name="楕円 195"/>
        <xdr:cNvSpPr/>
      </xdr:nvSpPr>
      <xdr:spPr>
        <a:xfrm>
          <a:off x="2857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67492</xdr:rowOff>
    </xdr:from>
    <xdr:to>
      <xdr:col>19</xdr:col>
      <xdr:colOff>177800</xdr:colOff>
      <xdr:row>81</xdr:row>
      <xdr:rowOff>98516</xdr:rowOff>
    </xdr:to>
    <xdr:cxnSp macro="">
      <xdr:nvCxnSpPr>
        <xdr:cNvPr id="197" name="直線コネクタ 196"/>
        <xdr:cNvCxnSpPr/>
      </xdr:nvCxnSpPr>
      <xdr:spPr>
        <a:xfrm>
          <a:off x="2908300" y="1395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155484</xdr:rowOff>
    </xdr:from>
    <xdr:to>
      <xdr:col>10</xdr:col>
      <xdr:colOff>165100</xdr:colOff>
      <xdr:row>81</xdr:row>
      <xdr:rowOff>85634</xdr:rowOff>
    </xdr:to>
    <xdr:sp macro="" textlink="">
      <xdr:nvSpPr>
        <xdr:cNvPr id="198" name="楕円 197"/>
        <xdr:cNvSpPr/>
      </xdr:nvSpPr>
      <xdr:spPr>
        <a:xfrm>
          <a:off x="1968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34834</xdr:rowOff>
    </xdr:from>
    <xdr:to>
      <xdr:col>15</xdr:col>
      <xdr:colOff>50800</xdr:colOff>
      <xdr:row>81</xdr:row>
      <xdr:rowOff>67492</xdr:rowOff>
    </xdr:to>
    <xdr:cxnSp macro="">
      <xdr:nvCxnSpPr>
        <xdr:cNvPr id="199" name="直線コネクタ 198"/>
        <xdr:cNvCxnSpPr/>
      </xdr:nvCxnSpPr>
      <xdr:spPr>
        <a:xfrm>
          <a:off x="2019300" y="139222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00"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201" name="n_2aveValue【福祉施設】&#10;有形固定資産減価償却率"/>
        <xdr:cNvSpPr txBox="1"/>
      </xdr:nvSpPr>
      <xdr:spPr>
        <a:xfrm>
          <a:off x="2705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202" name="n_3aveValue【福祉施設】&#10;有形固定資産減価償却率"/>
        <xdr:cNvSpPr txBox="1"/>
      </xdr:nvSpPr>
      <xdr:spPr>
        <a:xfrm>
          <a:off x="1816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03"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165843</xdr:rowOff>
    </xdr:from>
    <xdr:ext cx="405111" cy="259045"/>
    <xdr:sp macro="" textlink="">
      <xdr:nvSpPr>
        <xdr:cNvPr id="204" name="n_1mainValue【福祉施設】&#10;有形固定資産減価償却率"/>
        <xdr:cNvSpPr txBox="1"/>
      </xdr:nvSpPr>
      <xdr:spPr>
        <a:xfrm>
          <a:off x="3582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134819</xdr:rowOff>
    </xdr:from>
    <xdr:ext cx="405111" cy="259045"/>
    <xdr:sp macro="" textlink="">
      <xdr:nvSpPr>
        <xdr:cNvPr id="205" name="n_2mainValue【福祉施設】&#10;有形固定資産減価償却率"/>
        <xdr:cNvSpPr txBox="1"/>
      </xdr:nvSpPr>
      <xdr:spPr>
        <a:xfrm>
          <a:off x="2705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102161</xdr:rowOff>
    </xdr:from>
    <xdr:ext cx="405111" cy="259045"/>
    <xdr:sp macro="" textlink="">
      <xdr:nvSpPr>
        <xdr:cNvPr id="206" name="n_3mainValue【福祉施設】&#10;有形固定資産減価償却率"/>
        <xdr:cNvSpPr txBox="1"/>
      </xdr:nvSpPr>
      <xdr:spPr>
        <a:xfrm>
          <a:off x="1816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7" name="直線コネクタ 21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8" name="テキスト ボックス 21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9" name="直線コネクタ 21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0" name="テキスト ボックス 21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1" name="直線コネクタ 22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2" name="テキスト ボックス 22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3" name="直線コネクタ 22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4" name="テキスト ボックス 22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28" name="直線コネクタ 227"/>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29" name="【福祉施設】&#10;一人当たり面積最小値テキスト"/>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30" name="直線コネクタ 229"/>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31" name="【福祉施設】&#10;一人当たり面積最大値テキスト"/>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32" name="直線コネクタ 231"/>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33" name="【福祉施設】&#10;一人当たり面積平均値テキスト"/>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34" name="フローチャート: 判断 233"/>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35" name="フローチャート: 判断 234"/>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36" name="フローチャート: 判断 235"/>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37" name="フローチャート: 判断 236"/>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38" name="フローチャート: 判断 237"/>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97486</xdr:rowOff>
    </xdr:from>
    <xdr:to>
      <xdr:col>55</xdr:col>
      <xdr:colOff>50800</xdr:colOff>
      <xdr:row>86</xdr:row>
      <xdr:rowOff>27636</xdr:rowOff>
    </xdr:to>
    <xdr:sp macro="" textlink="">
      <xdr:nvSpPr>
        <xdr:cNvPr id="244" name="楕円 243"/>
        <xdr:cNvSpPr/>
      </xdr:nvSpPr>
      <xdr:spPr>
        <a:xfrm>
          <a:off x="10426700" y="146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12413</xdr:rowOff>
    </xdr:from>
    <xdr:ext cx="469744" cy="259045"/>
    <xdr:sp macro="" textlink="">
      <xdr:nvSpPr>
        <xdr:cNvPr id="245" name="【福祉施設】&#10;一人当たり面積該当値テキスト"/>
        <xdr:cNvSpPr txBox="1"/>
      </xdr:nvSpPr>
      <xdr:spPr>
        <a:xfrm>
          <a:off x="10515600" y="145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98400</xdr:rowOff>
    </xdr:from>
    <xdr:to>
      <xdr:col>50</xdr:col>
      <xdr:colOff>165100</xdr:colOff>
      <xdr:row>86</xdr:row>
      <xdr:rowOff>28550</xdr:rowOff>
    </xdr:to>
    <xdr:sp macro="" textlink="">
      <xdr:nvSpPr>
        <xdr:cNvPr id="246" name="楕円 245"/>
        <xdr:cNvSpPr/>
      </xdr:nvSpPr>
      <xdr:spPr>
        <a:xfrm>
          <a:off x="95885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148286</xdr:rowOff>
    </xdr:from>
    <xdr:to>
      <xdr:col>55</xdr:col>
      <xdr:colOff>0</xdr:colOff>
      <xdr:row>85</xdr:row>
      <xdr:rowOff>149200</xdr:rowOff>
    </xdr:to>
    <xdr:cxnSp macro="">
      <xdr:nvCxnSpPr>
        <xdr:cNvPr id="247" name="直線コネクタ 246"/>
        <xdr:cNvCxnSpPr/>
      </xdr:nvCxnSpPr>
      <xdr:spPr>
        <a:xfrm flipV="1">
          <a:off x="9639300" y="1472153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98858</xdr:rowOff>
    </xdr:from>
    <xdr:to>
      <xdr:col>46</xdr:col>
      <xdr:colOff>38100</xdr:colOff>
      <xdr:row>86</xdr:row>
      <xdr:rowOff>29008</xdr:rowOff>
    </xdr:to>
    <xdr:sp macro="" textlink="">
      <xdr:nvSpPr>
        <xdr:cNvPr id="248" name="楕円 247"/>
        <xdr:cNvSpPr/>
      </xdr:nvSpPr>
      <xdr:spPr>
        <a:xfrm>
          <a:off x="86995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149200</xdr:rowOff>
    </xdr:from>
    <xdr:to>
      <xdr:col>50</xdr:col>
      <xdr:colOff>114300</xdr:colOff>
      <xdr:row>85</xdr:row>
      <xdr:rowOff>149658</xdr:rowOff>
    </xdr:to>
    <xdr:cxnSp macro="">
      <xdr:nvCxnSpPr>
        <xdr:cNvPr id="249" name="直線コネクタ 248"/>
        <xdr:cNvCxnSpPr/>
      </xdr:nvCxnSpPr>
      <xdr:spPr>
        <a:xfrm flipV="1">
          <a:off x="8750300" y="1472245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100000</xdr:rowOff>
    </xdr:from>
    <xdr:to>
      <xdr:col>41</xdr:col>
      <xdr:colOff>101600</xdr:colOff>
      <xdr:row>86</xdr:row>
      <xdr:rowOff>30150</xdr:rowOff>
    </xdr:to>
    <xdr:sp macro="" textlink="">
      <xdr:nvSpPr>
        <xdr:cNvPr id="250" name="楕円 249"/>
        <xdr:cNvSpPr/>
      </xdr:nvSpPr>
      <xdr:spPr>
        <a:xfrm>
          <a:off x="7810500" y="146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149658</xdr:rowOff>
    </xdr:from>
    <xdr:to>
      <xdr:col>45</xdr:col>
      <xdr:colOff>177800</xdr:colOff>
      <xdr:row>85</xdr:row>
      <xdr:rowOff>150800</xdr:rowOff>
    </xdr:to>
    <xdr:cxnSp macro="">
      <xdr:nvCxnSpPr>
        <xdr:cNvPr id="251" name="直線コネクタ 250"/>
        <xdr:cNvCxnSpPr/>
      </xdr:nvCxnSpPr>
      <xdr:spPr>
        <a:xfrm flipV="1">
          <a:off x="7861300" y="1472290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52" name="n_1aveValue【福祉施設】&#10;一人当たり面積"/>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53" name="n_2aveValue【福祉施設】&#10;一人当たり面積"/>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54" name="n_3aveValue【福祉施設】&#10;一人当たり面積"/>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55" name="n_4aveValue【福祉施設】&#10;一人当たり面積"/>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19677</xdr:rowOff>
    </xdr:from>
    <xdr:ext cx="469744" cy="259045"/>
    <xdr:sp macro="" textlink="">
      <xdr:nvSpPr>
        <xdr:cNvPr id="256" name="n_1mainValue【福祉施設】&#10;一人当たり面積"/>
        <xdr:cNvSpPr txBox="1"/>
      </xdr:nvSpPr>
      <xdr:spPr>
        <a:xfrm>
          <a:off x="93917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257" name="n_2main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21277</xdr:rowOff>
    </xdr:from>
    <xdr:ext cx="469744" cy="259045"/>
    <xdr:sp macro="" textlink="">
      <xdr:nvSpPr>
        <xdr:cNvPr id="258" name="n_3mainValue【福祉施設】&#10;一人当たり面積"/>
        <xdr:cNvSpPr txBox="1"/>
      </xdr:nvSpPr>
      <xdr:spPr>
        <a:xfrm>
          <a:off x="7626427" y="147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1" name="正方形/長方形 2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8" name="正方形/長方形 29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9" name="正方形/長方形 2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0" name="正方形/長方形 2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1" name="正方形/長方形 3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2" name="正方形/長方形 3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3" name="正方形/長方形 3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4" name="正方形/長方形 3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5" name="正方形/長方形 3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6" name="正方形/長方形 30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7" name="正方形/長方形 3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8" name="正方形/長方形 3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9" name="正方形/長方形 3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0" name="正方形/長方形 3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1" name="正方形/長方形 3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2" name="正方形/長方形 3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3" name="正方形/長方形 3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4" name="正方形/長方形 3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5" name="テキスト ボックス 3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6" name="直線コネクタ 3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7" name="テキスト ボックス 3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8" name="直線コネクタ 3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19" name="テキスト ボックス 31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0" name="直線コネクタ 3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1" name="テキスト ボックス 3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2" name="直線コネクタ 3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3" name="テキスト ボックス 3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4" name="直線コネクタ 3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5" name="テキスト ボックス 3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6" name="直線コネクタ 3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7" name="テキスト ボックス 3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8" name="直線コネクタ 3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29" name="テキスト ボックス 32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0" name="直線コネクタ 3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332" name="直線コネクタ 331"/>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3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34" name="直線コネクタ 33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335"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336" name="直線コネクタ 335"/>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337"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338" name="フローチャート: 判断 337"/>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339" name="フローチャート: 判断 338"/>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340" name="フローチャート: 判断 339"/>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341" name="フローチャート: 判断 340"/>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342" name="フローチャート: 判断 341"/>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3" name="テキスト ボックス 3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4" name="テキスト ボックス 3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5" name="テキスト ボックス 3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6" name="テキスト ボックス 3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7" name="テキスト ボックス 3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134257</xdr:rowOff>
    </xdr:from>
    <xdr:to>
      <xdr:col>85</xdr:col>
      <xdr:colOff>177800</xdr:colOff>
      <xdr:row>85</xdr:row>
      <xdr:rowOff>64407</xdr:rowOff>
    </xdr:to>
    <xdr:sp macro="" textlink="">
      <xdr:nvSpPr>
        <xdr:cNvPr id="348" name="楕円 347"/>
        <xdr:cNvSpPr/>
      </xdr:nvSpPr>
      <xdr:spPr>
        <a:xfrm>
          <a:off x="16268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112684</xdr:rowOff>
    </xdr:from>
    <xdr:ext cx="405111" cy="259045"/>
    <xdr:sp macro="" textlink="">
      <xdr:nvSpPr>
        <xdr:cNvPr id="349" name="【消防施設】&#10;有形固定資産減価償却率該当値テキスト"/>
        <xdr:cNvSpPr txBox="1"/>
      </xdr:nvSpPr>
      <xdr:spPr>
        <a:xfrm>
          <a:off x="16357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85271</xdr:rowOff>
    </xdr:from>
    <xdr:to>
      <xdr:col>81</xdr:col>
      <xdr:colOff>101600</xdr:colOff>
      <xdr:row>85</xdr:row>
      <xdr:rowOff>15421</xdr:rowOff>
    </xdr:to>
    <xdr:sp macro="" textlink="">
      <xdr:nvSpPr>
        <xdr:cNvPr id="350" name="楕円 349"/>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136071</xdr:rowOff>
    </xdr:from>
    <xdr:to>
      <xdr:col>85</xdr:col>
      <xdr:colOff>127000</xdr:colOff>
      <xdr:row>85</xdr:row>
      <xdr:rowOff>13607</xdr:rowOff>
    </xdr:to>
    <xdr:cxnSp macro="">
      <xdr:nvCxnSpPr>
        <xdr:cNvPr id="351" name="直線コネクタ 350"/>
        <xdr:cNvCxnSpPr/>
      </xdr:nvCxnSpPr>
      <xdr:spPr>
        <a:xfrm>
          <a:off x="15481300" y="145378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36286</xdr:rowOff>
    </xdr:from>
    <xdr:to>
      <xdr:col>76</xdr:col>
      <xdr:colOff>165100</xdr:colOff>
      <xdr:row>84</xdr:row>
      <xdr:rowOff>137886</xdr:rowOff>
    </xdr:to>
    <xdr:sp macro="" textlink="">
      <xdr:nvSpPr>
        <xdr:cNvPr id="352" name="楕円 351"/>
        <xdr:cNvSpPr/>
      </xdr:nvSpPr>
      <xdr:spPr>
        <a:xfrm>
          <a:off x="14541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87086</xdr:rowOff>
    </xdr:from>
    <xdr:to>
      <xdr:col>81</xdr:col>
      <xdr:colOff>50800</xdr:colOff>
      <xdr:row>84</xdr:row>
      <xdr:rowOff>136071</xdr:rowOff>
    </xdr:to>
    <xdr:cxnSp macro="">
      <xdr:nvCxnSpPr>
        <xdr:cNvPr id="353" name="直線コネクタ 352"/>
        <xdr:cNvCxnSpPr/>
      </xdr:nvCxnSpPr>
      <xdr:spPr>
        <a:xfrm>
          <a:off x="14592300" y="144888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354" name="n_1aveValue【消防施設】&#10;有形固定資産減価償却率"/>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355" name="n_2aveValue【消防施設】&#10;有形固定資産減価償却率"/>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356" name="n_3aveValue【消防施設】&#10;有形固定資産減価償却率"/>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357"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6548</xdr:rowOff>
    </xdr:from>
    <xdr:ext cx="405111" cy="259045"/>
    <xdr:sp macro="" textlink="">
      <xdr:nvSpPr>
        <xdr:cNvPr id="358" name="n_1mainValue【消防施設】&#10;有形固定資産減価償却率"/>
        <xdr:cNvSpPr txBox="1"/>
      </xdr:nvSpPr>
      <xdr:spPr>
        <a:xfrm>
          <a:off x="15266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129013</xdr:rowOff>
    </xdr:from>
    <xdr:ext cx="405111" cy="259045"/>
    <xdr:sp macro="" textlink="">
      <xdr:nvSpPr>
        <xdr:cNvPr id="359" name="n_2mainValue【消防施設】&#10;有形固定資産減価償却率"/>
        <xdr:cNvSpPr txBox="1"/>
      </xdr:nvSpPr>
      <xdr:spPr>
        <a:xfrm>
          <a:off x="14389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0" name="正方形/長方形 3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1" name="正方形/長方形 3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2" name="正方形/長方形 3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3" name="正方形/長方形 3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4" name="正方形/長方形 3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5" name="正方形/長方形 3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6" name="正方形/長方形 3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7" name="正方形/長方形 3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8" name="テキスト ボックス 3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9" name="直線コネクタ 3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0" name="直線コネクタ 3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1" name="テキスト ボックス 3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2" name="直線コネクタ 3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3" name="テキスト ボックス 3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4" name="直線コネクタ 3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5" name="テキスト ボックス 3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6" name="直線コネクタ 3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7" name="テキスト ボックス 3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78" name="直線コネクタ 3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79" name="テキスト ボックス 3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0" name="直線コネクタ 3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81" name="テキスト ボックス 380"/>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383" name="直線コネクタ 382"/>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384"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385" name="直線コネクタ 384"/>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386"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387" name="直線コネクタ 386"/>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388" name="【消防施設】&#10;一人当たり面積平均値テキスト"/>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389" name="フローチャート: 判断 388"/>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390" name="フローチャート: 判断 389"/>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391" name="フローチャート: 判断 390"/>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392" name="フローチャート: 判断 391"/>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393" name="フローチャート: 判断 392"/>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4" name="テキスト ボックス 3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5" name="テキスト ボックス 3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6" name="テキスト ボックス 3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7" name="テキスト ボックス 3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8" name="テキスト ボックス 3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59880</xdr:rowOff>
    </xdr:from>
    <xdr:to>
      <xdr:col>116</xdr:col>
      <xdr:colOff>114300</xdr:colOff>
      <xdr:row>86</xdr:row>
      <xdr:rowOff>161480</xdr:rowOff>
    </xdr:to>
    <xdr:sp macro="" textlink="">
      <xdr:nvSpPr>
        <xdr:cNvPr id="399" name="楕円 398"/>
        <xdr:cNvSpPr/>
      </xdr:nvSpPr>
      <xdr:spPr>
        <a:xfrm>
          <a:off x="22110700" y="148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146257</xdr:rowOff>
    </xdr:from>
    <xdr:ext cx="469744" cy="259045"/>
    <xdr:sp macro="" textlink="">
      <xdr:nvSpPr>
        <xdr:cNvPr id="400" name="【消防施設】&#10;一人当たり面積該当値テキスト"/>
        <xdr:cNvSpPr txBox="1"/>
      </xdr:nvSpPr>
      <xdr:spPr>
        <a:xfrm>
          <a:off x="22199600" y="1471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59880</xdr:rowOff>
    </xdr:from>
    <xdr:to>
      <xdr:col>112</xdr:col>
      <xdr:colOff>38100</xdr:colOff>
      <xdr:row>86</xdr:row>
      <xdr:rowOff>161480</xdr:rowOff>
    </xdr:to>
    <xdr:sp macro="" textlink="">
      <xdr:nvSpPr>
        <xdr:cNvPr id="401" name="楕円 400"/>
        <xdr:cNvSpPr/>
      </xdr:nvSpPr>
      <xdr:spPr>
        <a:xfrm>
          <a:off x="21272500" y="148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110680</xdr:rowOff>
    </xdr:from>
    <xdr:to>
      <xdr:col>116</xdr:col>
      <xdr:colOff>63500</xdr:colOff>
      <xdr:row>86</xdr:row>
      <xdr:rowOff>110680</xdr:rowOff>
    </xdr:to>
    <xdr:cxnSp macro="">
      <xdr:nvCxnSpPr>
        <xdr:cNvPr id="402" name="直線コネクタ 401"/>
        <xdr:cNvCxnSpPr/>
      </xdr:nvCxnSpPr>
      <xdr:spPr>
        <a:xfrm>
          <a:off x="21323300" y="1485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59880</xdr:rowOff>
    </xdr:from>
    <xdr:to>
      <xdr:col>107</xdr:col>
      <xdr:colOff>101600</xdr:colOff>
      <xdr:row>86</xdr:row>
      <xdr:rowOff>161480</xdr:rowOff>
    </xdr:to>
    <xdr:sp macro="" textlink="">
      <xdr:nvSpPr>
        <xdr:cNvPr id="403" name="楕円 402"/>
        <xdr:cNvSpPr/>
      </xdr:nvSpPr>
      <xdr:spPr>
        <a:xfrm>
          <a:off x="20383500" y="148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110680</xdr:rowOff>
    </xdr:from>
    <xdr:to>
      <xdr:col>111</xdr:col>
      <xdr:colOff>177800</xdr:colOff>
      <xdr:row>86</xdr:row>
      <xdr:rowOff>110680</xdr:rowOff>
    </xdr:to>
    <xdr:cxnSp macro="">
      <xdr:nvCxnSpPr>
        <xdr:cNvPr id="404" name="直線コネクタ 403"/>
        <xdr:cNvCxnSpPr/>
      </xdr:nvCxnSpPr>
      <xdr:spPr>
        <a:xfrm>
          <a:off x="20434300" y="1485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405" name="n_1aveValue【消防施設】&#10;一人当たり面積"/>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406" name="n_2aveValue【消防施設】&#10;一人当たり面積"/>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407" name="n_3aveValue【消防施設】&#10;一人当たり面積"/>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408" name="n_4aveValue【消防施設】&#10;一人当たり面積"/>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152607</xdr:rowOff>
    </xdr:from>
    <xdr:ext cx="469744" cy="259045"/>
    <xdr:sp macro="" textlink="">
      <xdr:nvSpPr>
        <xdr:cNvPr id="409" name="n_1mainValue【消防施設】&#10;一人当たり面積"/>
        <xdr:cNvSpPr txBox="1"/>
      </xdr:nvSpPr>
      <xdr:spPr>
        <a:xfrm>
          <a:off x="21075727" y="1489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152607</xdr:rowOff>
    </xdr:from>
    <xdr:ext cx="469744" cy="259045"/>
    <xdr:sp macro="" textlink="">
      <xdr:nvSpPr>
        <xdr:cNvPr id="410" name="n_2mainValue【消防施設】&#10;一人当たり面積"/>
        <xdr:cNvSpPr txBox="1"/>
      </xdr:nvSpPr>
      <xdr:spPr>
        <a:xfrm>
          <a:off x="20199427" y="1489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1" name="正方形/長方形 4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2" name="正方形/長方形 4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3" name="正方形/長方形 4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4" name="正方形/長方形 4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5" name="正方形/長方形 4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6" name="正方形/長方形 4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7" name="正方形/長方形 4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8" name="正方形/長方形 4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9" name="テキスト ボックス 4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0" name="直線コネクタ 4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1" name="テキスト ボックス 4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22" name="直線コネクタ 42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23" name="テキスト ボックス 42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24" name="直線コネクタ 42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25" name="テキスト ボックス 42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26" name="直線コネクタ 42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27" name="テキスト ボックス 42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28" name="直線コネクタ 42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29" name="テキスト ボックス 42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0" name="直線コネクタ 4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31" name="テキスト ボックス 43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433" name="直線コネクタ 432"/>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434"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35" name="直線コネクタ 43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436"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37" name="直線コネクタ 43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438" name="【庁舎】&#10;有形固定資産減価償却率平均値テキスト"/>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439" name="フローチャート: 判断 438"/>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440" name="フローチャート: 判断 439"/>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441" name="フローチャート: 判断 440"/>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442" name="フローチャート: 判断 441"/>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443" name="フローチャート: 判断 442"/>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4" name="テキスト ボックス 4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5" name="テキスト ボックス 4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6" name="テキスト ボックス 4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7" name="テキスト ボックス 4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8" name="テキスト ボックス 4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449" name="楕円 448"/>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20338</xdr:rowOff>
    </xdr:from>
    <xdr:ext cx="405111" cy="259045"/>
    <xdr:sp macro="" textlink="">
      <xdr:nvSpPr>
        <xdr:cNvPr id="450" name="【庁舎】&#10;有形固定資産減価償却率該当値テキスト"/>
        <xdr:cNvSpPr txBox="1"/>
      </xdr:nvSpPr>
      <xdr:spPr>
        <a:xfrm>
          <a:off x="16357600"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59689</xdr:rowOff>
    </xdr:from>
    <xdr:to>
      <xdr:col>81</xdr:col>
      <xdr:colOff>101600</xdr:colOff>
      <xdr:row>107</xdr:row>
      <xdr:rowOff>161289</xdr:rowOff>
    </xdr:to>
    <xdr:sp macro="" textlink="">
      <xdr:nvSpPr>
        <xdr:cNvPr id="451" name="楕円 450"/>
        <xdr:cNvSpPr/>
      </xdr:nvSpPr>
      <xdr:spPr>
        <a:xfrm>
          <a:off x="1543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110489</xdr:rowOff>
    </xdr:from>
    <xdr:to>
      <xdr:col>85</xdr:col>
      <xdr:colOff>127000</xdr:colOff>
      <xdr:row>107</xdr:row>
      <xdr:rowOff>156211</xdr:rowOff>
    </xdr:to>
    <xdr:cxnSp macro="">
      <xdr:nvCxnSpPr>
        <xdr:cNvPr id="452" name="直線コネクタ 451"/>
        <xdr:cNvCxnSpPr/>
      </xdr:nvCxnSpPr>
      <xdr:spPr>
        <a:xfrm>
          <a:off x="15481300" y="18455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453" name="楕円 452"/>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110489</xdr:rowOff>
    </xdr:to>
    <xdr:cxnSp macro="">
      <xdr:nvCxnSpPr>
        <xdr:cNvPr id="454" name="直線コネクタ 453"/>
        <xdr:cNvCxnSpPr/>
      </xdr:nvCxnSpPr>
      <xdr:spPr>
        <a:xfrm>
          <a:off x="14592300" y="18409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455" name="楕円 454"/>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64770</xdr:rowOff>
    </xdr:to>
    <xdr:cxnSp macro="">
      <xdr:nvCxnSpPr>
        <xdr:cNvPr id="456" name="直線コネクタ 455"/>
        <xdr:cNvCxnSpPr/>
      </xdr:nvCxnSpPr>
      <xdr:spPr>
        <a:xfrm>
          <a:off x="13703300" y="1836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457" name="n_1aveValue【庁舎】&#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458"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459"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460" name="n_4aveValue【庁舎】&#10;有形固定資産減価償却率"/>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152416</xdr:rowOff>
    </xdr:from>
    <xdr:ext cx="405111" cy="259045"/>
    <xdr:sp macro="" textlink="">
      <xdr:nvSpPr>
        <xdr:cNvPr id="461" name="n_1mainValue【庁舎】&#10;有形固定資産減価償却率"/>
        <xdr:cNvSpPr txBox="1"/>
      </xdr:nvSpPr>
      <xdr:spPr>
        <a:xfrm>
          <a:off x="152660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462" name="n_2mainValue【庁舎】&#10;有形固定資産減価償却率"/>
        <xdr:cNvSpPr txBox="1"/>
      </xdr:nvSpPr>
      <xdr:spPr>
        <a:xfrm>
          <a:off x="14389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463" name="n_3mainValue【庁舎】&#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1" name="正方形/長方形 4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2" name="テキスト ボックス 4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3" name="直線コネクタ 4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4" name="直線コネクタ 4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5" name="テキスト ボックス 4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6" name="直線コネクタ 4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7" name="テキスト ボックス 4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8" name="直線コネクタ 4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9" name="テキスト ボックス 4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0" name="直線コネクタ 4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1" name="テキスト ボックス 4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2" name="直線コネクタ 4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3" name="テキスト ボックス 4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4" name="直線コネクタ 4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5" name="テキスト ボックス 4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487" name="直線コネクタ 486"/>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488"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489" name="直線コネクタ 488"/>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490"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491" name="直線コネクタ 490"/>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492" name="【庁舎】&#10;一人当たり面積平均値テキスト"/>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493" name="フローチャート: 判断 492"/>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494" name="フローチャート: 判断 493"/>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495" name="フローチャート: 判断 494"/>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496" name="フローチャート: 判断 495"/>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497" name="フローチャート: 判断 496"/>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8" name="テキスト ボックス 4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9" name="テキスト ボックス 4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0" name="テキスト ボックス 4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1" name="テキスト ボックス 5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2" name="テキスト ボックス 5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503" name="楕円 502"/>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504" name="【庁舎】&#10;一人当たり面積該当値テキスト"/>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125985</xdr:rowOff>
    </xdr:from>
    <xdr:to>
      <xdr:col>112</xdr:col>
      <xdr:colOff>38100</xdr:colOff>
      <xdr:row>108</xdr:row>
      <xdr:rowOff>56135</xdr:rowOff>
    </xdr:to>
    <xdr:sp macro="" textlink="">
      <xdr:nvSpPr>
        <xdr:cNvPr id="505" name="楕円 504"/>
        <xdr:cNvSpPr/>
      </xdr:nvSpPr>
      <xdr:spPr>
        <a:xfrm>
          <a:off x="21272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5335</xdr:rowOff>
    </xdr:to>
    <xdr:cxnSp macro="">
      <xdr:nvCxnSpPr>
        <xdr:cNvPr id="506" name="直線コネクタ 505"/>
        <xdr:cNvCxnSpPr/>
      </xdr:nvCxnSpPr>
      <xdr:spPr>
        <a:xfrm flipV="1">
          <a:off x="21323300" y="185196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127127</xdr:rowOff>
    </xdr:from>
    <xdr:to>
      <xdr:col>107</xdr:col>
      <xdr:colOff>101600</xdr:colOff>
      <xdr:row>108</xdr:row>
      <xdr:rowOff>57277</xdr:rowOff>
    </xdr:to>
    <xdr:sp macro="" textlink="">
      <xdr:nvSpPr>
        <xdr:cNvPr id="507" name="楕円 506"/>
        <xdr:cNvSpPr/>
      </xdr:nvSpPr>
      <xdr:spPr>
        <a:xfrm>
          <a:off x="20383500" y="184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5335</xdr:rowOff>
    </xdr:from>
    <xdr:to>
      <xdr:col>111</xdr:col>
      <xdr:colOff>177800</xdr:colOff>
      <xdr:row>108</xdr:row>
      <xdr:rowOff>6477</xdr:rowOff>
    </xdr:to>
    <xdr:cxnSp macro="">
      <xdr:nvCxnSpPr>
        <xdr:cNvPr id="508" name="直線コネクタ 507"/>
        <xdr:cNvCxnSpPr/>
      </xdr:nvCxnSpPr>
      <xdr:spPr>
        <a:xfrm flipV="1">
          <a:off x="20434300" y="1852193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130175</xdr:rowOff>
    </xdr:from>
    <xdr:to>
      <xdr:col>102</xdr:col>
      <xdr:colOff>165100</xdr:colOff>
      <xdr:row>108</xdr:row>
      <xdr:rowOff>60325</xdr:rowOff>
    </xdr:to>
    <xdr:sp macro="" textlink="">
      <xdr:nvSpPr>
        <xdr:cNvPr id="509" name="楕円 508"/>
        <xdr:cNvSpPr/>
      </xdr:nvSpPr>
      <xdr:spPr>
        <a:xfrm>
          <a:off x="19494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6477</xdr:rowOff>
    </xdr:from>
    <xdr:to>
      <xdr:col>107</xdr:col>
      <xdr:colOff>50800</xdr:colOff>
      <xdr:row>108</xdr:row>
      <xdr:rowOff>9525</xdr:rowOff>
    </xdr:to>
    <xdr:cxnSp macro="">
      <xdr:nvCxnSpPr>
        <xdr:cNvPr id="510" name="直線コネクタ 509"/>
        <xdr:cNvCxnSpPr/>
      </xdr:nvCxnSpPr>
      <xdr:spPr>
        <a:xfrm flipV="1">
          <a:off x="19545300" y="1852307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511" name="n_1aveValue【庁舎】&#10;一人当たり面積"/>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512" name="n_2aveValue【庁舎】&#10;一人当たり面積"/>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513" name="n_3aveValue【庁舎】&#10;一人当たり面積"/>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514" name="n_4aveValue【庁舎】&#10;一人当たり面積"/>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47262</xdr:rowOff>
    </xdr:from>
    <xdr:ext cx="469744" cy="259045"/>
    <xdr:sp macro="" textlink="">
      <xdr:nvSpPr>
        <xdr:cNvPr id="515" name="n_1mainValue【庁舎】&#10;一人当たり面積"/>
        <xdr:cNvSpPr txBox="1"/>
      </xdr:nvSpPr>
      <xdr:spPr>
        <a:xfrm>
          <a:off x="210757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48404</xdr:rowOff>
    </xdr:from>
    <xdr:ext cx="469744" cy="259045"/>
    <xdr:sp macro="" textlink="">
      <xdr:nvSpPr>
        <xdr:cNvPr id="516" name="n_2mainValue【庁舎】&#10;一人当たり面積"/>
        <xdr:cNvSpPr txBox="1"/>
      </xdr:nvSpPr>
      <xdr:spPr>
        <a:xfrm>
          <a:off x="20199427" y="185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51452</xdr:rowOff>
    </xdr:from>
    <xdr:ext cx="469744" cy="259045"/>
    <xdr:sp macro="" textlink="">
      <xdr:nvSpPr>
        <xdr:cNvPr id="517" name="n_3mainValue【庁舎】&#10;一人当たり面積"/>
        <xdr:cNvSpPr txBox="1"/>
      </xdr:nvSpPr>
      <xdr:spPr>
        <a:xfrm>
          <a:off x="19310427" y="185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8" name="正方形/長方形 5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9" name="正方形/長方形 5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0" name="テキスト ボックス 5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有形固定資産減価償却率は、体育館・プール及び福祉施設においては、類似団体平均を下回っているが、消防施設や庁舎においては、類似団体平均を大幅に上回っている。庁舎については、補強工事を行っているものの、昭和４５年に建設されたため老朽化がかなり進んでいる。公共施設個別計画に基づき、老朽化対策に取り組んでいきたい。また、一人当たりの各指標については、類似団体と比較し低水準ではあるが、住民のニーズを的確に把握し、施設の拡張や縮小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4,269
4,240
15.22
2,375,818
2,303,768
63,312
1,548,074
1,645,581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人口の減少や、町内企業数が少ないことから財政基盤が弱く、地方交付税等の財源に依存している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自治の状況が続いている。類似団体平均を上回っているものの、一定の低い水準で推移している状態であり、短期的には税収の収納率の向上やふるさと納税の強化等、中長期的には税源の確保等を図り財政の安定・基盤の強化を図る必要がある。今後は税の徴収強化及び受益者負担の原則による使用料の見直しにより歳入の確保を図ることはもとより、人口減少対策や移住促進、企業誘致など根本的な歳入増対策を引き続き講じ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28893</xdr:rowOff>
    </xdr:from>
    <xdr:to>
      <xdr:col>23</xdr:col>
      <xdr:colOff>133350</xdr:colOff>
      <xdr:row>43</xdr:row>
      <xdr:rowOff>34925</xdr:rowOff>
    </xdr:to>
    <xdr:cxnSp macro="">
      <xdr:nvCxnSpPr>
        <xdr:cNvPr id="64" name="直線コネクタ 63"/>
        <xdr:cNvCxnSpPr/>
      </xdr:nvCxnSpPr>
      <xdr:spPr>
        <a:xfrm>
          <a:off x="4114800" y="740124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28893</xdr:rowOff>
    </xdr:from>
    <xdr:to>
      <xdr:col>19</xdr:col>
      <xdr:colOff>133350</xdr:colOff>
      <xdr:row>43</xdr:row>
      <xdr:rowOff>28893</xdr:rowOff>
    </xdr:to>
    <xdr:cxnSp macro="">
      <xdr:nvCxnSpPr>
        <xdr:cNvPr id="67" name="直線コネクタ 66"/>
        <xdr:cNvCxnSpPr/>
      </xdr:nvCxnSpPr>
      <xdr:spPr>
        <a:xfrm>
          <a:off x="3225800" y="740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28893</xdr:rowOff>
    </xdr:from>
    <xdr:to>
      <xdr:col>15</xdr:col>
      <xdr:colOff>82550</xdr:colOff>
      <xdr:row>43</xdr:row>
      <xdr:rowOff>28893</xdr:rowOff>
    </xdr:to>
    <xdr:cxnSp macro="">
      <xdr:nvCxnSpPr>
        <xdr:cNvPr id="70" name="直線コネクタ 69"/>
        <xdr:cNvCxnSpPr/>
      </xdr:nvCxnSpPr>
      <xdr:spPr>
        <a:xfrm>
          <a:off x="2336800" y="740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28893</xdr:rowOff>
    </xdr:from>
    <xdr:to>
      <xdr:col>11</xdr:col>
      <xdr:colOff>31750</xdr:colOff>
      <xdr:row>43</xdr:row>
      <xdr:rowOff>34925</xdr:rowOff>
    </xdr:to>
    <xdr:cxnSp macro="">
      <xdr:nvCxnSpPr>
        <xdr:cNvPr id="73" name="直線コネクタ 72"/>
        <xdr:cNvCxnSpPr/>
      </xdr:nvCxnSpPr>
      <xdr:spPr>
        <a:xfrm flipV="1">
          <a:off x="1447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3" name="楕円 82"/>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4"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149543</xdr:rowOff>
    </xdr:from>
    <xdr:to>
      <xdr:col>19</xdr:col>
      <xdr:colOff>184150</xdr:colOff>
      <xdr:row>43</xdr:row>
      <xdr:rowOff>79693</xdr:rowOff>
    </xdr:to>
    <xdr:sp macro="" textlink="">
      <xdr:nvSpPr>
        <xdr:cNvPr id="85" name="楕円 84"/>
        <xdr:cNvSpPr/>
      </xdr:nvSpPr>
      <xdr:spPr>
        <a:xfrm>
          <a:off x="4064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89870</xdr:rowOff>
    </xdr:from>
    <xdr:ext cx="736600" cy="259045"/>
    <xdr:sp macro="" textlink="">
      <xdr:nvSpPr>
        <xdr:cNvPr id="86" name="テキスト ボックス 85"/>
        <xdr:cNvSpPr txBox="1"/>
      </xdr:nvSpPr>
      <xdr:spPr>
        <a:xfrm>
          <a:off x="3733800" y="711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149543</xdr:rowOff>
    </xdr:from>
    <xdr:to>
      <xdr:col>15</xdr:col>
      <xdr:colOff>133350</xdr:colOff>
      <xdr:row>43</xdr:row>
      <xdr:rowOff>79693</xdr:rowOff>
    </xdr:to>
    <xdr:sp macro="" textlink="">
      <xdr:nvSpPr>
        <xdr:cNvPr id="87" name="楕円 86"/>
        <xdr:cNvSpPr/>
      </xdr:nvSpPr>
      <xdr:spPr>
        <a:xfrm>
          <a:off x="3175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89870</xdr:rowOff>
    </xdr:from>
    <xdr:ext cx="762000" cy="259045"/>
    <xdr:sp macro="" textlink="">
      <xdr:nvSpPr>
        <xdr:cNvPr id="88" name="テキスト ボックス 87"/>
        <xdr:cNvSpPr txBox="1"/>
      </xdr:nvSpPr>
      <xdr:spPr>
        <a:xfrm>
          <a:off x="2844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149543</xdr:rowOff>
    </xdr:from>
    <xdr:to>
      <xdr:col>11</xdr:col>
      <xdr:colOff>82550</xdr:colOff>
      <xdr:row>43</xdr:row>
      <xdr:rowOff>79693</xdr:rowOff>
    </xdr:to>
    <xdr:sp macro="" textlink="">
      <xdr:nvSpPr>
        <xdr:cNvPr id="89" name="楕円 88"/>
        <xdr:cNvSpPr/>
      </xdr:nvSpPr>
      <xdr:spPr>
        <a:xfrm>
          <a:off x="2286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89870</xdr:rowOff>
    </xdr:from>
    <xdr:ext cx="762000" cy="259045"/>
    <xdr:sp macro="" textlink="">
      <xdr:nvSpPr>
        <xdr:cNvPr id="90" name="テキスト ボックス 89"/>
        <xdr:cNvSpPr txBox="1"/>
      </xdr:nvSpPr>
      <xdr:spPr>
        <a:xfrm>
          <a:off x="1955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1" name="楕円 90"/>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2" name="テキスト ボックス 9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前年度と比較して、</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ポイントの減少となった理由として地方交付税や各種交付金が前年度に比して微増している。また、普通建設事業費が増となったことによる。しかし、今後も町税を中心とした一般財源の大幅な伸びは見込まれない中で、経常経費については人件費や扶助費が増加していく傾向にあるため、常に一定の削減に努めているが増加傾向が続いていく状況にある。今後は比率が上昇し財政の硬直化が進んでいくと考えられるため、より一層の経費削減に努めるとともに、新たな財源の確保及び収納対策による税収確保に努めていくことが早急の課題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92710</xdr:rowOff>
    </xdr:to>
    <xdr:cxnSp macro="">
      <xdr:nvCxnSpPr>
        <xdr:cNvPr id="125" name="直線コネクタ 124"/>
        <xdr:cNvCxnSpPr/>
      </xdr:nvCxnSpPr>
      <xdr:spPr>
        <a:xfrm flipV="1">
          <a:off x="4114800" y="1062126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169926</xdr:rowOff>
    </xdr:to>
    <xdr:cxnSp macro="">
      <xdr:nvCxnSpPr>
        <xdr:cNvPr id="128" name="直線コネクタ 127"/>
        <xdr:cNvCxnSpPr/>
      </xdr:nvCxnSpPr>
      <xdr:spPr>
        <a:xfrm flipV="1">
          <a:off x="3225800" y="107226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62</xdr:row>
      <xdr:rowOff>169926</xdr:rowOff>
    </xdr:to>
    <xdr:cxnSp macro="">
      <xdr:nvCxnSpPr>
        <xdr:cNvPr id="131" name="直線コネクタ 130"/>
        <xdr:cNvCxnSpPr/>
      </xdr:nvCxnSpPr>
      <xdr:spPr>
        <a:xfrm>
          <a:off x="2336800" y="107129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62</xdr:row>
      <xdr:rowOff>83058</xdr:rowOff>
    </xdr:to>
    <xdr:cxnSp macro="">
      <xdr:nvCxnSpPr>
        <xdr:cNvPr id="134" name="直線コネクタ 133"/>
        <xdr:cNvCxnSpPr/>
      </xdr:nvCxnSpPr>
      <xdr:spPr>
        <a:xfrm>
          <a:off x="1447800" y="1050061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4" name="楕円 143"/>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45"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6" name="楕円 145"/>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47" name="テキスト ボックス 146"/>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48" name="楕円 147"/>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34053</xdr:rowOff>
    </xdr:from>
    <xdr:ext cx="762000" cy="259045"/>
    <xdr:sp macro="" textlink="">
      <xdr:nvSpPr>
        <xdr:cNvPr id="149" name="テキスト ボックス 148"/>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0" name="楕円 149"/>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118635</xdr:rowOff>
    </xdr:from>
    <xdr:ext cx="762000" cy="259045"/>
    <xdr:sp macro="" textlink="">
      <xdr:nvSpPr>
        <xdr:cNvPr id="151" name="テキスト ボックス 150"/>
        <xdr:cNvSpPr txBox="1"/>
      </xdr:nvSpPr>
      <xdr:spPr>
        <a:xfrm>
          <a:off x="1955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52" name="楕円 151"/>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53" name="テキスト ボックス 152"/>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人件費及び物件費等が類似団体を平均を下回っているのは、ごみ処理業務や消防業務、下水処理における人件費を一部事務組合や流域下水道で行っていることが挙げられる。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昨年度と比して</a:t>
          </a:r>
          <a:r>
            <a:rPr kumimoji="1" lang="en-US" altLang="ja-JP" sz="1300">
              <a:latin typeface="ＭＳ Ｐゴシック" panose="020B0600070205080204" pitchFamily="50" charset="-128"/>
              <a:ea typeface="ＭＳ Ｐゴシック" panose="020B0600070205080204" pitchFamily="50" charset="-128"/>
            </a:rPr>
            <a:t>12,696</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円増加している主な要因としては、人件費においては、その他手当が伸びたことによる増額。物件費においては、庁内情報系システム等の整備による委託費が増加したことによる。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今後も増加傾向が続いていく状況にあるため抑制を図る必要がある。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87612</xdr:rowOff>
    </xdr:from>
    <xdr:to>
      <xdr:col>23</xdr:col>
      <xdr:colOff>133350</xdr:colOff>
      <xdr:row>81</xdr:row>
      <xdr:rowOff>102200</xdr:rowOff>
    </xdr:to>
    <xdr:cxnSp macro="">
      <xdr:nvCxnSpPr>
        <xdr:cNvPr id="189" name="直線コネクタ 188"/>
        <xdr:cNvCxnSpPr/>
      </xdr:nvCxnSpPr>
      <xdr:spPr>
        <a:xfrm>
          <a:off x="4114800" y="13975062"/>
          <a:ext cx="8382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72206</xdr:rowOff>
    </xdr:from>
    <xdr:to>
      <xdr:col>19</xdr:col>
      <xdr:colOff>133350</xdr:colOff>
      <xdr:row>81</xdr:row>
      <xdr:rowOff>87612</xdr:rowOff>
    </xdr:to>
    <xdr:cxnSp macro="">
      <xdr:nvCxnSpPr>
        <xdr:cNvPr id="192" name="直線コネクタ 191"/>
        <xdr:cNvCxnSpPr/>
      </xdr:nvCxnSpPr>
      <xdr:spPr>
        <a:xfrm>
          <a:off x="3225800" y="13959656"/>
          <a:ext cx="8890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69893</xdr:rowOff>
    </xdr:from>
    <xdr:to>
      <xdr:col>15</xdr:col>
      <xdr:colOff>82550</xdr:colOff>
      <xdr:row>81</xdr:row>
      <xdr:rowOff>72206</xdr:rowOff>
    </xdr:to>
    <xdr:cxnSp macro="">
      <xdr:nvCxnSpPr>
        <xdr:cNvPr id="195" name="直線コネクタ 194"/>
        <xdr:cNvCxnSpPr/>
      </xdr:nvCxnSpPr>
      <xdr:spPr>
        <a:xfrm>
          <a:off x="2336800" y="13957343"/>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66132</xdr:rowOff>
    </xdr:from>
    <xdr:to>
      <xdr:col>11</xdr:col>
      <xdr:colOff>31750</xdr:colOff>
      <xdr:row>81</xdr:row>
      <xdr:rowOff>69893</xdr:rowOff>
    </xdr:to>
    <xdr:cxnSp macro="">
      <xdr:nvCxnSpPr>
        <xdr:cNvPr id="198" name="直線コネクタ 197"/>
        <xdr:cNvCxnSpPr/>
      </xdr:nvCxnSpPr>
      <xdr:spPr>
        <a:xfrm>
          <a:off x="1447800" y="13953582"/>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51400</xdr:rowOff>
    </xdr:from>
    <xdr:to>
      <xdr:col>23</xdr:col>
      <xdr:colOff>184150</xdr:colOff>
      <xdr:row>81</xdr:row>
      <xdr:rowOff>153000</xdr:rowOff>
    </xdr:to>
    <xdr:sp macro="" textlink="">
      <xdr:nvSpPr>
        <xdr:cNvPr id="208" name="楕円 207"/>
        <xdr:cNvSpPr/>
      </xdr:nvSpPr>
      <xdr:spPr>
        <a:xfrm>
          <a:off x="4902200" y="139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144127</xdr:rowOff>
    </xdr:from>
    <xdr:ext cx="762000" cy="259045"/>
    <xdr:sp macro="" textlink="">
      <xdr:nvSpPr>
        <xdr:cNvPr id="209" name="人件費・物件費等の状況該当値テキスト"/>
        <xdr:cNvSpPr txBox="1"/>
      </xdr:nvSpPr>
      <xdr:spPr>
        <a:xfrm>
          <a:off x="5041900" y="138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36812</xdr:rowOff>
    </xdr:from>
    <xdr:to>
      <xdr:col>19</xdr:col>
      <xdr:colOff>184150</xdr:colOff>
      <xdr:row>81</xdr:row>
      <xdr:rowOff>138412</xdr:rowOff>
    </xdr:to>
    <xdr:sp macro="" textlink="">
      <xdr:nvSpPr>
        <xdr:cNvPr id="210" name="楕円 209"/>
        <xdr:cNvSpPr/>
      </xdr:nvSpPr>
      <xdr:spPr>
        <a:xfrm>
          <a:off x="4064000" y="139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148589</xdr:rowOff>
    </xdr:from>
    <xdr:ext cx="736600" cy="259045"/>
    <xdr:sp macro="" textlink="">
      <xdr:nvSpPr>
        <xdr:cNvPr id="211" name="テキスト ボックス 210"/>
        <xdr:cNvSpPr txBox="1"/>
      </xdr:nvSpPr>
      <xdr:spPr>
        <a:xfrm>
          <a:off x="3733800" y="13693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21406</xdr:rowOff>
    </xdr:from>
    <xdr:to>
      <xdr:col>15</xdr:col>
      <xdr:colOff>133350</xdr:colOff>
      <xdr:row>81</xdr:row>
      <xdr:rowOff>123006</xdr:rowOff>
    </xdr:to>
    <xdr:sp macro="" textlink="">
      <xdr:nvSpPr>
        <xdr:cNvPr id="212" name="楕円 211"/>
        <xdr:cNvSpPr/>
      </xdr:nvSpPr>
      <xdr:spPr>
        <a:xfrm>
          <a:off x="3175000" y="139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133183</xdr:rowOff>
    </xdr:from>
    <xdr:ext cx="762000" cy="259045"/>
    <xdr:sp macro="" textlink="">
      <xdr:nvSpPr>
        <xdr:cNvPr id="213" name="テキスト ボックス 212"/>
        <xdr:cNvSpPr txBox="1"/>
      </xdr:nvSpPr>
      <xdr:spPr>
        <a:xfrm>
          <a:off x="2844800" y="1367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19093</xdr:rowOff>
    </xdr:from>
    <xdr:to>
      <xdr:col>11</xdr:col>
      <xdr:colOff>82550</xdr:colOff>
      <xdr:row>81</xdr:row>
      <xdr:rowOff>120693</xdr:rowOff>
    </xdr:to>
    <xdr:sp macro="" textlink="">
      <xdr:nvSpPr>
        <xdr:cNvPr id="214" name="楕円 213"/>
        <xdr:cNvSpPr/>
      </xdr:nvSpPr>
      <xdr:spPr>
        <a:xfrm>
          <a:off x="2286000" y="139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130870</xdr:rowOff>
    </xdr:from>
    <xdr:ext cx="762000" cy="259045"/>
    <xdr:sp macro="" textlink="">
      <xdr:nvSpPr>
        <xdr:cNvPr id="215" name="テキスト ボックス 214"/>
        <xdr:cNvSpPr txBox="1"/>
      </xdr:nvSpPr>
      <xdr:spPr>
        <a:xfrm>
          <a:off x="1955800" y="1367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15332</xdr:rowOff>
    </xdr:from>
    <xdr:to>
      <xdr:col>7</xdr:col>
      <xdr:colOff>31750</xdr:colOff>
      <xdr:row>81</xdr:row>
      <xdr:rowOff>116932</xdr:rowOff>
    </xdr:to>
    <xdr:sp macro="" textlink="">
      <xdr:nvSpPr>
        <xdr:cNvPr id="216" name="楕円 215"/>
        <xdr:cNvSpPr/>
      </xdr:nvSpPr>
      <xdr:spPr>
        <a:xfrm>
          <a:off x="1397000" y="139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127109</xdr:rowOff>
    </xdr:from>
    <xdr:ext cx="762000" cy="259045"/>
    <xdr:sp macro="" textlink="">
      <xdr:nvSpPr>
        <xdr:cNvPr id="217" name="テキスト ボックス 216"/>
        <xdr:cNvSpPr txBox="1"/>
      </xdr:nvSpPr>
      <xdr:spPr>
        <a:xfrm>
          <a:off x="1066800" y="1367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ポイント上がり、類似団体平均との乖離は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これからも、計画的な職員採用等により年齢構成の不均衡が解消されるように努め、人事評価などにより、より一層の給与の適正化を図る必要がある。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85513</xdr:rowOff>
    </xdr:from>
    <xdr:to>
      <xdr:col>81</xdr:col>
      <xdr:colOff>44450</xdr:colOff>
      <xdr:row>87</xdr:row>
      <xdr:rowOff>74930</xdr:rowOff>
    </xdr:to>
    <xdr:cxnSp macro="">
      <xdr:nvCxnSpPr>
        <xdr:cNvPr id="251" name="直線コネクタ 250"/>
        <xdr:cNvCxnSpPr/>
      </xdr:nvCxnSpPr>
      <xdr:spPr>
        <a:xfrm>
          <a:off x="16179800" y="1483021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165946</xdr:rowOff>
    </xdr:to>
    <xdr:cxnSp macro="">
      <xdr:nvCxnSpPr>
        <xdr:cNvPr id="254" name="直線コネクタ 253"/>
        <xdr:cNvCxnSpPr/>
      </xdr:nvCxnSpPr>
      <xdr:spPr>
        <a:xfrm flipV="1">
          <a:off x="15290800" y="148302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86</xdr:row>
      <xdr:rowOff>165946</xdr:rowOff>
    </xdr:to>
    <xdr:cxnSp macro="">
      <xdr:nvCxnSpPr>
        <xdr:cNvPr id="257" name="直線コネクタ 256"/>
        <xdr:cNvCxnSpPr/>
      </xdr:nvCxnSpPr>
      <xdr:spPr>
        <a:xfrm>
          <a:off x="14401800" y="148945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18627</xdr:rowOff>
    </xdr:to>
    <xdr:cxnSp macro="">
      <xdr:nvCxnSpPr>
        <xdr:cNvPr id="260" name="直線コネクタ 259"/>
        <xdr:cNvCxnSpPr/>
      </xdr:nvCxnSpPr>
      <xdr:spPr>
        <a:xfrm flipV="1">
          <a:off x="13512800" y="148945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0" name="楕円 269"/>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40657</xdr:rowOff>
    </xdr:from>
    <xdr:ext cx="762000" cy="259045"/>
    <xdr:sp macro="" textlink="">
      <xdr:nvSpPr>
        <xdr:cNvPr id="271" name="給与水準   （国との比較）該当値テキスト"/>
        <xdr:cNvSpPr txBox="1"/>
      </xdr:nvSpPr>
      <xdr:spPr>
        <a:xfrm>
          <a:off x="171069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72" name="楕円 271"/>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73" name="テキスト ボックス 27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74" name="楕円 273"/>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55473</xdr:rowOff>
    </xdr:from>
    <xdr:ext cx="762000" cy="259045"/>
    <xdr:sp macro="" textlink="">
      <xdr:nvSpPr>
        <xdr:cNvPr id="275" name="テキスト ボックス 274"/>
        <xdr:cNvSpPr txBox="1"/>
      </xdr:nvSpPr>
      <xdr:spPr>
        <a:xfrm>
          <a:off x="14909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76" name="楕円 275"/>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39388</xdr:rowOff>
    </xdr:from>
    <xdr:ext cx="762000" cy="259045"/>
    <xdr:sp macro="" textlink="">
      <xdr:nvSpPr>
        <xdr:cNvPr id="277" name="テキスト ボックス 276"/>
        <xdr:cNvSpPr txBox="1"/>
      </xdr:nvSpPr>
      <xdr:spPr>
        <a:xfrm>
          <a:off x="14020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139277</xdr:rowOff>
    </xdr:from>
    <xdr:to>
      <xdr:col>64</xdr:col>
      <xdr:colOff>152400</xdr:colOff>
      <xdr:row>87</xdr:row>
      <xdr:rowOff>69427</xdr:rowOff>
    </xdr:to>
    <xdr:sp macro="" textlink="">
      <xdr:nvSpPr>
        <xdr:cNvPr id="278" name="楕円 277"/>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79604</xdr:rowOff>
    </xdr:from>
    <xdr:ext cx="762000" cy="259045"/>
    <xdr:sp macro="" textlink="">
      <xdr:nvSpPr>
        <xdr:cNvPr id="279" name="テキスト ボックス 278"/>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大きく下回っているが、全国平均と山梨県平均に対しては上回っている状況である。なお、類似団体における人口千人当たりの職員数が大幅に少ない状況については、逆に当町のコンパクトさを生かした強みとも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今後も、定員管理の適正化については的確に必要人数を見定めながら指定管理者制度などを推進していく。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40119</xdr:rowOff>
    </xdr:from>
    <xdr:to>
      <xdr:col>81</xdr:col>
      <xdr:colOff>44450</xdr:colOff>
      <xdr:row>60</xdr:row>
      <xdr:rowOff>49771</xdr:rowOff>
    </xdr:to>
    <xdr:cxnSp macro="">
      <xdr:nvCxnSpPr>
        <xdr:cNvPr id="311" name="直線コネクタ 310"/>
        <xdr:cNvCxnSpPr/>
      </xdr:nvCxnSpPr>
      <xdr:spPr>
        <a:xfrm>
          <a:off x="16179800" y="1032711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40119</xdr:rowOff>
    </xdr:from>
    <xdr:to>
      <xdr:col>77</xdr:col>
      <xdr:colOff>44450</xdr:colOff>
      <xdr:row>60</xdr:row>
      <xdr:rowOff>43738</xdr:rowOff>
    </xdr:to>
    <xdr:cxnSp macro="">
      <xdr:nvCxnSpPr>
        <xdr:cNvPr id="314" name="直線コネクタ 313"/>
        <xdr:cNvCxnSpPr/>
      </xdr:nvCxnSpPr>
      <xdr:spPr>
        <a:xfrm flipV="1">
          <a:off x="15290800" y="10327119"/>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22263</xdr:rowOff>
    </xdr:from>
    <xdr:to>
      <xdr:col>72</xdr:col>
      <xdr:colOff>203200</xdr:colOff>
      <xdr:row>60</xdr:row>
      <xdr:rowOff>43738</xdr:rowOff>
    </xdr:to>
    <xdr:cxnSp macro="">
      <xdr:nvCxnSpPr>
        <xdr:cNvPr id="317" name="直線コネクタ 316"/>
        <xdr:cNvCxnSpPr/>
      </xdr:nvCxnSpPr>
      <xdr:spPr>
        <a:xfrm>
          <a:off x="14401800" y="10309263"/>
          <a:ext cx="8890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9474</xdr:rowOff>
    </xdr:from>
    <xdr:to>
      <xdr:col>68</xdr:col>
      <xdr:colOff>152400</xdr:colOff>
      <xdr:row>60</xdr:row>
      <xdr:rowOff>22263</xdr:rowOff>
    </xdr:to>
    <xdr:cxnSp macro="">
      <xdr:nvCxnSpPr>
        <xdr:cNvPr id="320" name="直線コネクタ 319"/>
        <xdr:cNvCxnSpPr/>
      </xdr:nvCxnSpPr>
      <xdr:spPr>
        <a:xfrm>
          <a:off x="13512800" y="10296474"/>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170421</xdr:rowOff>
    </xdr:from>
    <xdr:to>
      <xdr:col>81</xdr:col>
      <xdr:colOff>95250</xdr:colOff>
      <xdr:row>60</xdr:row>
      <xdr:rowOff>100571</xdr:rowOff>
    </xdr:to>
    <xdr:sp macro="" textlink="">
      <xdr:nvSpPr>
        <xdr:cNvPr id="330" name="楕円 329"/>
        <xdr:cNvSpPr/>
      </xdr:nvSpPr>
      <xdr:spPr>
        <a:xfrm>
          <a:off x="16967200" y="102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91698</xdr:rowOff>
    </xdr:from>
    <xdr:ext cx="762000" cy="259045"/>
    <xdr:sp macro="" textlink="">
      <xdr:nvSpPr>
        <xdr:cNvPr id="331" name="定員管理の状況該当値テキスト"/>
        <xdr:cNvSpPr txBox="1"/>
      </xdr:nvSpPr>
      <xdr:spPr>
        <a:xfrm>
          <a:off x="17106900" y="1020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160769</xdr:rowOff>
    </xdr:from>
    <xdr:to>
      <xdr:col>77</xdr:col>
      <xdr:colOff>95250</xdr:colOff>
      <xdr:row>60</xdr:row>
      <xdr:rowOff>90919</xdr:rowOff>
    </xdr:to>
    <xdr:sp macro="" textlink="">
      <xdr:nvSpPr>
        <xdr:cNvPr id="332" name="楕円 331"/>
        <xdr:cNvSpPr/>
      </xdr:nvSpPr>
      <xdr:spPr>
        <a:xfrm>
          <a:off x="16129000" y="102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101096</xdr:rowOff>
    </xdr:from>
    <xdr:ext cx="736600" cy="259045"/>
    <xdr:sp macro="" textlink="">
      <xdr:nvSpPr>
        <xdr:cNvPr id="333" name="テキスト ボックス 332"/>
        <xdr:cNvSpPr txBox="1"/>
      </xdr:nvSpPr>
      <xdr:spPr>
        <a:xfrm>
          <a:off x="15798800" y="10045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164388</xdr:rowOff>
    </xdr:from>
    <xdr:to>
      <xdr:col>73</xdr:col>
      <xdr:colOff>44450</xdr:colOff>
      <xdr:row>60</xdr:row>
      <xdr:rowOff>94538</xdr:rowOff>
    </xdr:to>
    <xdr:sp macro="" textlink="">
      <xdr:nvSpPr>
        <xdr:cNvPr id="334" name="楕円 333"/>
        <xdr:cNvSpPr/>
      </xdr:nvSpPr>
      <xdr:spPr>
        <a:xfrm>
          <a:off x="15240000" y="102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104715</xdr:rowOff>
    </xdr:from>
    <xdr:ext cx="762000" cy="259045"/>
    <xdr:sp macro="" textlink="">
      <xdr:nvSpPr>
        <xdr:cNvPr id="335" name="テキスト ボックス 334"/>
        <xdr:cNvSpPr txBox="1"/>
      </xdr:nvSpPr>
      <xdr:spPr>
        <a:xfrm>
          <a:off x="14909800" y="100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142913</xdr:rowOff>
    </xdr:from>
    <xdr:to>
      <xdr:col>68</xdr:col>
      <xdr:colOff>203200</xdr:colOff>
      <xdr:row>60</xdr:row>
      <xdr:rowOff>73063</xdr:rowOff>
    </xdr:to>
    <xdr:sp macro="" textlink="">
      <xdr:nvSpPr>
        <xdr:cNvPr id="336" name="楕円 335"/>
        <xdr:cNvSpPr/>
      </xdr:nvSpPr>
      <xdr:spPr>
        <a:xfrm>
          <a:off x="14351000" y="102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83240</xdr:rowOff>
    </xdr:from>
    <xdr:ext cx="762000" cy="259045"/>
    <xdr:sp macro="" textlink="">
      <xdr:nvSpPr>
        <xdr:cNvPr id="337" name="テキスト ボックス 336"/>
        <xdr:cNvSpPr txBox="1"/>
      </xdr:nvSpPr>
      <xdr:spPr>
        <a:xfrm>
          <a:off x="14020800" y="100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130124</xdr:rowOff>
    </xdr:from>
    <xdr:to>
      <xdr:col>64</xdr:col>
      <xdr:colOff>152400</xdr:colOff>
      <xdr:row>60</xdr:row>
      <xdr:rowOff>60274</xdr:rowOff>
    </xdr:to>
    <xdr:sp macro="" textlink="">
      <xdr:nvSpPr>
        <xdr:cNvPr id="338" name="楕円 337"/>
        <xdr:cNvSpPr/>
      </xdr:nvSpPr>
      <xdr:spPr>
        <a:xfrm>
          <a:off x="13462000" y="102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70451</xdr:rowOff>
    </xdr:from>
    <xdr:ext cx="762000" cy="259045"/>
    <xdr:sp macro="" textlink="">
      <xdr:nvSpPr>
        <xdr:cNvPr id="339" name="テキスト ボックス 338"/>
        <xdr:cNvSpPr txBox="1"/>
      </xdr:nvSpPr>
      <xdr:spPr>
        <a:xfrm>
          <a:off x="13131800" y="100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起債については、令和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年度に臨時財政対策債、地域活性化事業債、緊急防災・減災事業の借入を行ったことにより元金が増加し、前年度比で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今後も、緊急度・住民ニーズを的確に把握した事業の選択により、起債に大きく頼ることのない財政運営に努めていく。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143087</xdr:rowOff>
    </xdr:to>
    <xdr:cxnSp macro="">
      <xdr:nvCxnSpPr>
        <xdr:cNvPr id="372" name="直線コネクタ 371"/>
        <xdr:cNvCxnSpPr/>
      </xdr:nvCxnSpPr>
      <xdr:spPr>
        <a:xfrm>
          <a:off x="16179800" y="69769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75" name="直線コネクタ 374"/>
        <xdr:cNvCxnSpPr/>
      </xdr:nvCxnSpPr>
      <xdr:spPr>
        <a:xfrm flipV="1">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3810</xdr:rowOff>
    </xdr:to>
    <xdr:cxnSp macro="">
      <xdr:nvCxnSpPr>
        <xdr:cNvPr id="378" name="直線コネクタ 377"/>
        <xdr:cNvCxnSpPr/>
      </xdr:nvCxnSpPr>
      <xdr:spPr>
        <a:xfrm flipV="1">
          <a:off x="14401800" y="700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68156</xdr:rowOff>
    </xdr:to>
    <xdr:cxnSp macro="">
      <xdr:nvCxnSpPr>
        <xdr:cNvPr id="381" name="直線コネクタ 380"/>
        <xdr:cNvCxnSpPr/>
      </xdr:nvCxnSpPr>
      <xdr:spPr>
        <a:xfrm flipV="1">
          <a:off x="13512800" y="70332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1" name="楕円 390"/>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392"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393" name="楕円 392"/>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394" name="テキスト ボックス 393"/>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5" name="楕円 394"/>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6" name="テキスト ボックス 395"/>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397" name="楕円 396"/>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98" name="テキスト ボックス 397"/>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9" name="楕円 398"/>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0" name="テキスト ボックス 399"/>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年度に引き続きポイントとして算出されていない。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今後も、起債を抑制しつつ、基金に積立ができるよう努力し、町に見合う事業規模の選択を行っていく。</a:t>
          </a: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4,269
4,240
15.22
2,375,818
2,303,768
63,312
1,548,074
1,645,581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類似団体平均と比較してやや下回っているが、全国平均数値と比較すると下回っており、昨年と比較すると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ポイント減少している。また、山梨県平均と比較すると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ポイント上回っている。数値が減少した原因としては、退職者が新規採用者を上回ったことにりよる。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今後は類似団体の平均を下回るよう、より適正な定員管理に努める。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157480</xdr:rowOff>
    </xdr:from>
    <xdr:to>
      <xdr:col>24</xdr:col>
      <xdr:colOff>25400</xdr:colOff>
      <xdr:row>36</xdr:row>
      <xdr:rowOff>1270</xdr:rowOff>
    </xdr:to>
    <xdr:cxnSp macro="">
      <xdr:nvCxnSpPr>
        <xdr:cNvPr id="66" name="直線コネクタ 65"/>
        <xdr:cNvCxnSpPr/>
      </xdr:nvCxnSpPr>
      <xdr:spPr>
        <a:xfrm flipV="1">
          <a:off x="3987800" y="6158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119380</xdr:rowOff>
    </xdr:from>
    <xdr:to>
      <xdr:col>19</xdr:col>
      <xdr:colOff>187325</xdr:colOff>
      <xdr:row>36</xdr:row>
      <xdr:rowOff>1270</xdr:rowOff>
    </xdr:to>
    <xdr:cxnSp macro="">
      <xdr:nvCxnSpPr>
        <xdr:cNvPr id="69" name="直線コネクタ 68"/>
        <xdr:cNvCxnSpPr/>
      </xdr:nvCxnSpPr>
      <xdr:spPr>
        <a:xfrm>
          <a:off x="3098800" y="6120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88900</xdr:rowOff>
    </xdr:from>
    <xdr:to>
      <xdr:col>15</xdr:col>
      <xdr:colOff>98425</xdr:colOff>
      <xdr:row>35</xdr:row>
      <xdr:rowOff>119380</xdr:rowOff>
    </xdr:to>
    <xdr:cxnSp macro="">
      <xdr:nvCxnSpPr>
        <xdr:cNvPr id="72" name="直線コネクタ 71"/>
        <xdr:cNvCxnSpPr/>
      </xdr:nvCxnSpPr>
      <xdr:spPr>
        <a:xfrm>
          <a:off x="2209800" y="6089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35</xdr:row>
      <xdr:rowOff>157480</xdr:rowOff>
    </xdr:to>
    <xdr:cxnSp macro="">
      <xdr:nvCxnSpPr>
        <xdr:cNvPr id="75" name="直線コネクタ 74"/>
        <xdr:cNvCxnSpPr/>
      </xdr:nvCxnSpPr>
      <xdr:spPr>
        <a:xfrm flipV="1">
          <a:off x="1320800" y="6089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85" name="楕円 84"/>
        <xdr:cNvSpPr/>
      </xdr:nvSpPr>
      <xdr:spPr>
        <a:xfrm>
          <a:off x="47752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123207</xdr:rowOff>
    </xdr:from>
    <xdr:ext cx="762000" cy="259045"/>
    <xdr:sp macro="" textlink="">
      <xdr:nvSpPr>
        <xdr:cNvPr id="86" name="人件費該当値テキスト"/>
        <xdr:cNvSpPr txBox="1"/>
      </xdr:nvSpPr>
      <xdr:spPr>
        <a:xfrm>
          <a:off x="49149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7" name="楕円 86"/>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36847</xdr:rowOff>
    </xdr:from>
    <xdr:ext cx="736600" cy="259045"/>
    <xdr:sp macro="" textlink="">
      <xdr:nvSpPr>
        <xdr:cNvPr id="88" name="テキスト ボックス 87"/>
        <xdr:cNvSpPr txBox="1"/>
      </xdr:nvSpPr>
      <xdr:spPr>
        <a:xfrm>
          <a:off x="3606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68580</xdr:rowOff>
    </xdr:from>
    <xdr:to>
      <xdr:col>15</xdr:col>
      <xdr:colOff>149225</xdr:colOff>
      <xdr:row>35</xdr:row>
      <xdr:rowOff>170180</xdr:rowOff>
    </xdr:to>
    <xdr:sp macro="" textlink="">
      <xdr:nvSpPr>
        <xdr:cNvPr id="89" name="楕円 88"/>
        <xdr:cNvSpPr/>
      </xdr:nvSpPr>
      <xdr:spPr>
        <a:xfrm>
          <a:off x="3048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8907</xdr:rowOff>
    </xdr:from>
    <xdr:ext cx="762000" cy="259045"/>
    <xdr:sp macro="" textlink="">
      <xdr:nvSpPr>
        <xdr:cNvPr id="90" name="テキスト ボックス 89"/>
        <xdr:cNvSpPr txBox="1"/>
      </xdr:nvSpPr>
      <xdr:spPr>
        <a:xfrm>
          <a:off x="2717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38100</xdr:rowOff>
    </xdr:from>
    <xdr:to>
      <xdr:col>11</xdr:col>
      <xdr:colOff>60325</xdr:colOff>
      <xdr:row>35</xdr:row>
      <xdr:rowOff>139700</xdr:rowOff>
    </xdr:to>
    <xdr:sp macro="" textlink="">
      <xdr:nvSpPr>
        <xdr:cNvPr id="91" name="楕円 90"/>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149877</xdr:rowOff>
    </xdr:from>
    <xdr:ext cx="762000" cy="259045"/>
    <xdr:sp macro="" textlink="">
      <xdr:nvSpPr>
        <xdr:cNvPr id="92" name="テキスト ボックス 91"/>
        <xdr:cNvSpPr txBox="1"/>
      </xdr:nvSpPr>
      <xdr:spPr>
        <a:xfrm>
          <a:off x="1828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93" name="楕円 92"/>
        <xdr:cNvSpPr/>
      </xdr:nvSpPr>
      <xdr:spPr>
        <a:xfrm>
          <a:off x="1270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21607</xdr:rowOff>
    </xdr:from>
    <xdr:ext cx="762000" cy="259045"/>
    <xdr:sp macro="" textlink="">
      <xdr:nvSpPr>
        <xdr:cNvPr id="94" name="テキスト ボックス 93"/>
        <xdr:cNvSpPr txBox="1"/>
      </xdr:nvSpPr>
      <xdr:spPr>
        <a:xfrm>
          <a:off x="939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昨年度数値と比較すると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ポイント下降した。類似団体と比較しても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ポイント下回っている。庁内情報系システム等の整備による委託費が大きなウエイトを占める状態になりつつあり、今後も電算業務の委託費等を含め増加することが想定される。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本年度は、全国平均と同数値となったが、山梨県平均を上回っている状況にあるため、更なる経費の削減に努める。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62992</xdr:rowOff>
    </xdr:to>
    <xdr:cxnSp macro="">
      <xdr:nvCxnSpPr>
        <xdr:cNvPr id="124" name="直線コネクタ 123"/>
        <xdr:cNvCxnSpPr/>
      </xdr:nvCxnSpPr>
      <xdr:spPr>
        <a:xfrm flipV="1">
          <a:off x="15671800" y="298450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18</xdr:row>
      <xdr:rowOff>67564</xdr:rowOff>
    </xdr:to>
    <xdr:cxnSp macro="">
      <xdr:nvCxnSpPr>
        <xdr:cNvPr id="127" name="直線コネクタ 126"/>
        <xdr:cNvCxnSpPr/>
      </xdr:nvCxnSpPr>
      <xdr:spPr>
        <a:xfrm flipV="1">
          <a:off x="14782800" y="3149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18</xdr:row>
      <xdr:rowOff>67564</xdr:rowOff>
    </xdr:to>
    <xdr:cxnSp macro="">
      <xdr:nvCxnSpPr>
        <xdr:cNvPr id="130" name="直線コネクタ 129"/>
        <xdr:cNvCxnSpPr/>
      </xdr:nvCxnSpPr>
      <xdr:spPr>
        <a:xfrm>
          <a:off x="13893800" y="30256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110998</xdr:rowOff>
    </xdr:to>
    <xdr:cxnSp macro="">
      <xdr:nvCxnSpPr>
        <xdr:cNvPr id="133" name="直線コネクタ 132"/>
        <xdr:cNvCxnSpPr/>
      </xdr:nvCxnSpPr>
      <xdr:spPr>
        <a:xfrm>
          <a:off x="13004800" y="29067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3" name="楕円 142"/>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4"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5" name="楕円 144"/>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6" name="テキスト ボックス 145"/>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47" name="楕円 146"/>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48" name="テキスト ボックス 147"/>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49" name="楕円 148"/>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50" name="テキスト ボックス 149"/>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51" name="楕円 150"/>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27703</xdr:rowOff>
    </xdr:from>
    <xdr:ext cx="762000" cy="259045"/>
    <xdr:sp macro="" textlink="">
      <xdr:nvSpPr>
        <xdr:cNvPr id="152" name="テキスト ボックス 151"/>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全体では昨年度と比して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ポイント増加する結果となった。また、障害者自立支援事業の増が見られるものの、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一部少子化の影響から若干ずつではあるが児童手当経費等について数値を押し下げてきている事業も見受けられる。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143328</xdr:rowOff>
    </xdr:to>
    <xdr:cxnSp macro="">
      <xdr:nvCxnSpPr>
        <xdr:cNvPr id="186" name="直線コネクタ 185"/>
        <xdr:cNvCxnSpPr/>
      </xdr:nvCxnSpPr>
      <xdr:spPr>
        <a:xfrm>
          <a:off x="3987800" y="9728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127000</xdr:rowOff>
    </xdr:to>
    <xdr:cxnSp macro="">
      <xdr:nvCxnSpPr>
        <xdr:cNvPr id="189" name="直線コネクタ 188"/>
        <xdr:cNvCxnSpPr/>
      </xdr:nvCxnSpPr>
      <xdr:spPr>
        <a:xfrm>
          <a:off x="3098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94343</xdr:rowOff>
    </xdr:to>
    <xdr:cxnSp macro="">
      <xdr:nvCxnSpPr>
        <xdr:cNvPr id="192" name="直線コネクタ 191"/>
        <xdr:cNvCxnSpPr/>
      </xdr:nvCxnSpPr>
      <xdr:spPr>
        <a:xfrm flipV="1">
          <a:off x="2209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94343</xdr:rowOff>
    </xdr:to>
    <xdr:cxnSp macro="">
      <xdr:nvCxnSpPr>
        <xdr:cNvPr id="195" name="直線コネクタ 194"/>
        <xdr:cNvCxnSpPr/>
      </xdr:nvCxnSpPr>
      <xdr:spPr>
        <a:xfrm>
          <a:off x="1320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5" name="楕円 204"/>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6"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9" name="楕円 208"/>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0" name="テキスト ボックス 209"/>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1" name="楕円 210"/>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2" name="テキスト ボックス 211"/>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3" name="楕円 212"/>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4" name="テキスト ボックス 213"/>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その他の項目としては、昨年度と比較して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類似団体平均・全国平均・山梨県平均と比較して、、すべての指標において下回る数値となった。また、他会計への繰出金が増加している状況にある。特に下水道会計への繰出が増額となっていることから受益者負担の原則に従い、今後も比率上昇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56</xdr:row>
      <xdr:rowOff>104140</xdr:rowOff>
    </xdr:to>
    <xdr:cxnSp macro="">
      <xdr:nvCxnSpPr>
        <xdr:cNvPr id="244" name="直線コネクタ 243"/>
        <xdr:cNvCxnSpPr/>
      </xdr:nvCxnSpPr>
      <xdr:spPr>
        <a:xfrm>
          <a:off x="15671800" y="96916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57</xdr:row>
      <xdr:rowOff>5842</xdr:rowOff>
    </xdr:to>
    <xdr:cxnSp macro="">
      <xdr:nvCxnSpPr>
        <xdr:cNvPr id="247" name="直線コネクタ 246"/>
        <xdr:cNvCxnSpPr/>
      </xdr:nvCxnSpPr>
      <xdr:spPr>
        <a:xfrm flipV="1">
          <a:off x="14782800" y="9691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37846</xdr:rowOff>
    </xdr:to>
    <xdr:cxnSp macro="">
      <xdr:nvCxnSpPr>
        <xdr:cNvPr id="250" name="直線コネクタ 249"/>
        <xdr:cNvCxnSpPr/>
      </xdr:nvCxnSpPr>
      <xdr:spPr>
        <a:xfrm flipV="1">
          <a:off x="13893800" y="9778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57</xdr:row>
      <xdr:rowOff>37846</xdr:rowOff>
    </xdr:to>
    <xdr:cxnSp macro="">
      <xdr:nvCxnSpPr>
        <xdr:cNvPr id="253" name="直線コネクタ 252"/>
        <xdr:cNvCxnSpPr/>
      </xdr:nvCxnSpPr>
      <xdr:spPr>
        <a:xfrm>
          <a:off x="13004800" y="97144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3" name="楕円 262"/>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4"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39624</xdr:rowOff>
    </xdr:from>
    <xdr:to>
      <xdr:col>78</xdr:col>
      <xdr:colOff>120650</xdr:colOff>
      <xdr:row>56</xdr:row>
      <xdr:rowOff>141224</xdr:rowOff>
    </xdr:to>
    <xdr:sp macro="" textlink="">
      <xdr:nvSpPr>
        <xdr:cNvPr id="265" name="楕円 264"/>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151401</xdr:rowOff>
    </xdr:from>
    <xdr:ext cx="736600" cy="259045"/>
    <xdr:sp macro="" textlink="">
      <xdr:nvSpPr>
        <xdr:cNvPr id="266" name="テキスト ボックス 265"/>
        <xdr:cNvSpPr txBox="1"/>
      </xdr:nvSpPr>
      <xdr:spPr>
        <a:xfrm>
          <a:off x="15290800" y="940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7" name="楕円 266"/>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41419</xdr:rowOff>
    </xdr:from>
    <xdr:ext cx="762000" cy="259045"/>
    <xdr:sp macro="" textlink="">
      <xdr:nvSpPr>
        <xdr:cNvPr id="268" name="テキスト ボックス 267"/>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69" name="楕円 268"/>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0" name="テキスト ボックス 269"/>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71" name="楕円 270"/>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72" name="テキスト ボックス 271"/>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類似団体平均より数値が上回っているが、要因として火葬場やごみ処理場運営負担金や事務組合等への共同運営負担金への支出が影響していると考えられる。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今年度は、ごみ処理場への負担金などの増により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ポイント増加しており、今後も、所期の目的を達成した団体への補助金の減額及び終了を原則に、歳出の抑制に努める。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136144</xdr:rowOff>
    </xdr:to>
    <xdr:cxnSp macro="">
      <xdr:nvCxnSpPr>
        <xdr:cNvPr id="303" name="直線コネクタ 302"/>
        <xdr:cNvCxnSpPr/>
      </xdr:nvCxnSpPr>
      <xdr:spPr>
        <a:xfrm>
          <a:off x="15671800" y="65598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108712</xdr:rowOff>
    </xdr:to>
    <xdr:cxnSp macro="">
      <xdr:nvCxnSpPr>
        <xdr:cNvPr id="306" name="直線コネクタ 305"/>
        <xdr:cNvCxnSpPr/>
      </xdr:nvCxnSpPr>
      <xdr:spPr>
        <a:xfrm flipV="1">
          <a:off x="14782800" y="65598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108712</xdr:rowOff>
    </xdr:from>
    <xdr:to>
      <xdr:col>73</xdr:col>
      <xdr:colOff>180975</xdr:colOff>
      <xdr:row>39</xdr:row>
      <xdr:rowOff>46990</xdr:rowOff>
    </xdr:to>
    <xdr:cxnSp macro="">
      <xdr:nvCxnSpPr>
        <xdr:cNvPr id="309" name="直線コネクタ 308"/>
        <xdr:cNvCxnSpPr/>
      </xdr:nvCxnSpPr>
      <xdr:spPr>
        <a:xfrm flipV="1">
          <a:off x="13893800" y="66238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46990</xdr:rowOff>
    </xdr:to>
    <xdr:cxnSp macro="">
      <xdr:nvCxnSpPr>
        <xdr:cNvPr id="312" name="直線コネクタ 311"/>
        <xdr:cNvCxnSpPr/>
      </xdr:nvCxnSpPr>
      <xdr:spPr>
        <a:xfrm>
          <a:off x="13004800" y="66695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22" name="楕円 321"/>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23" name="補助費等該当値テキスト"/>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4" name="楕円 323"/>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5" name="テキスト ボックス 324"/>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26" name="楕円 325"/>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27" name="テキスト ボックス 326"/>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28" name="楕円 327"/>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29" name="テキスト ボックス 328"/>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30" name="楕円 329"/>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31" name="テキスト ボックス 330"/>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類似団体平均値と比較すると</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ポイント、山梨県平均と比較しても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ポイントの下回っている。今後も、新規発行の抑制に努め、発行に際しては交付税算入率の高い地方債の借入を優先して事業を展開するなど適正な地方債管理を行っていく。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92710</xdr:rowOff>
    </xdr:to>
    <xdr:cxnSp macro="">
      <xdr:nvCxnSpPr>
        <xdr:cNvPr id="363" name="直線コネクタ 362"/>
        <xdr:cNvCxnSpPr/>
      </xdr:nvCxnSpPr>
      <xdr:spPr>
        <a:xfrm>
          <a:off x="3987800" y="129324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96520</xdr:rowOff>
    </xdr:to>
    <xdr:cxnSp macro="">
      <xdr:nvCxnSpPr>
        <xdr:cNvPr id="366" name="直線コネクタ 365"/>
        <xdr:cNvCxnSpPr/>
      </xdr:nvCxnSpPr>
      <xdr:spPr>
        <a:xfrm flipV="1">
          <a:off x="3098800" y="12932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96520</xdr:rowOff>
    </xdr:to>
    <xdr:cxnSp macro="">
      <xdr:nvCxnSpPr>
        <xdr:cNvPr id="369" name="直線コネクタ 368"/>
        <xdr:cNvCxnSpPr/>
      </xdr:nvCxnSpPr>
      <xdr:spPr>
        <a:xfrm>
          <a:off x="2209800" y="12947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100330</xdr:rowOff>
    </xdr:to>
    <xdr:cxnSp macro="">
      <xdr:nvCxnSpPr>
        <xdr:cNvPr id="372" name="直線コネクタ 371"/>
        <xdr:cNvCxnSpPr/>
      </xdr:nvCxnSpPr>
      <xdr:spPr>
        <a:xfrm flipV="1">
          <a:off x="1320800" y="12947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2" name="楕円 381"/>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3"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4" name="楕円 383"/>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5" name="テキスト ボックス 384"/>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6" name="楕円 385"/>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7" name="テキスト ボックス 386"/>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88" name="楕円 387"/>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149877</xdr:rowOff>
    </xdr:from>
    <xdr:ext cx="762000" cy="259045"/>
    <xdr:sp macro="" textlink="">
      <xdr:nvSpPr>
        <xdr:cNvPr id="389" name="テキスト ボックス 388"/>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90" name="楕円 389"/>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91" name="テキスト ボックス 390"/>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ポイント下降しており、類似団体平均と比較して</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っているものの、全国平均及び山梨県平均ではいずれも下回っている。これは、類似団体に比して公債費が少ないため、相対的に公債費以外が多くなっているためである。引き続き、物件費、扶助費及び繰出金の増加が見込まれるため経費の削減に取り組む必要がある。また、町税の徴収体制の強化や施設利用料等の受益者負担の見直しを図るなど自主財源の確保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161289</xdr:rowOff>
    </xdr:to>
    <xdr:cxnSp macro="">
      <xdr:nvCxnSpPr>
        <xdr:cNvPr id="424" name="直線コネクタ 423"/>
        <xdr:cNvCxnSpPr/>
      </xdr:nvCxnSpPr>
      <xdr:spPr>
        <a:xfrm flipV="1">
          <a:off x="15671800" y="132638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27939</xdr:rowOff>
    </xdr:to>
    <xdr:cxnSp macro="">
      <xdr:nvCxnSpPr>
        <xdr:cNvPr id="427" name="直線コネクタ 426"/>
        <xdr:cNvCxnSpPr/>
      </xdr:nvCxnSpPr>
      <xdr:spPr>
        <a:xfrm flipV="1">
          <a:off x="14782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27939</xdr:rowOff>
    </xdr:to>
    <xdr:cxnSp macro="">
      <xdr:nvCxnSpPr>
        <xdr:cNvPr id="430" name="直線コネクタ 429"/>
        <xdr:cNvCxnSpPr/>
      </xdr:nvCxnSpPr>
      <xdr:spPr>
        <a:xfrm>
          <a:off x="13893800" y="13340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130811</xdr:rowOff>
    </xdr:from>
    <xdr:to>
      <xdr:col>69</xdr:col>
      <xdr:colOff>92075</xdr:colOff>
      <xdr:row>77</xdr:row>
      <xdr:rowOff>138430</xdr:rowOff>
    </xdr:to>
    <xdr:cxnSp macro="">
      <xdr:nvCxnSpPr>
        <xdr:cNvPr id="433" name="直線コネクタ 432"/>
        <xdr:cNvCxnSpPr/>
      </xdr:nvCxnSpPr>
      <xdr:spPr>
        <a:xfrm>
          <a:off x="13004800" y="1316101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3" name="楕円 442"/>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44"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5" name="楕円 444"/>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6" name="テキスト ボックス 445"/>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47" name="楕円 446"/>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48" name="テキスト ボックス 44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9" name="楕円 448"/>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0" name="テキスト ボックス 449"/>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51" name="楕円 450"/>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166388</xdr:rowOff>
    </xdr:from>
    <xdr:ext cx="762000" cy="259045"/>
    <xdr:sp macro="" textlink="">
      <xdr:nvSpPr>
        <xdr:cNvPr id="452" name="テキスト ボックス 451"/>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17941</xdr:rowOff>
    </xdr:from>
    <xdr:ext cx="762000" cy="259045"/>
    <xdr:sp macro="" textlink="">
      <xdr:nvSpPr>
        <xdr:cNvPr id="45" name="人口1人当たり決算額の推移最小値テキスト130"/>
        <xdr:cNvSpPr txBox="1"/>
      </xdr:nvSpPr>
      <xdr:spPr>
        <a:xfrm>
          <a:off x="5740400" y="332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161077</xdr:rowOff>
    </xdr:from>
    <xdr:to>
      <xdr:col>29</xdr:col>
      <xdr:colOff>127000</xdr:colOff>
      <xdr:row>19</xdr:row>
      <xdr:rowOff>7764</xdr:rowOff>
    </xdr:to>
    <xdr:cxnSp macro="">
      <xdr:nvCxnSpPr>
        <xdr:cNvPr id="49" name="直線コネクタ 48"/>
        <xdr:cNvCxnSpPr/>
      </xdr:nvCxnSpPr>
      <xdr:spPr bwMode="auto">
        <a:xfrm>
          <a:off x="5003800" y="3294802"/>
          <a:ext cx="647700" cy="18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161077</xdr:rowOff>
    </xdr:from>
    <xdr:to>
      <xdr:col>26</xdr:col>
      <xdr:colOff>50800</xdr:colOff>
      <xdr:row>19</xdr:row>
      <xdr:rowOff>23564</xdr:rowOff>
    </xdr:to>
    <xdr:cxnSp macro="">
      <xdr:nvCxnSpPr>
        <xdr:cNvPr id="52" name="直線コネクタ 51"/>
        <xdr:cNvCxnSpPr/>
      </xdr:nvCxnSpPr>
      <xdr:spPr bwMode="auto">
        <a:xfrm flipV="1">
          <a:off x="4305300" y="3294802"/>
          <a:ext cx="698500" cy="3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23564</xdr:rowOff>
    </xdr:from>
    <xdr:to>
      <xdr:col>22</xdr:col>
      <xdr:colOff>114300</xdr:colOff>
      <xdr:row>19</xdr:row>
      <xdr:rowOff>37438</xdr:rowOff>
    </xdr:to>
    <xdr:cxnSp macro="">
      <xdr:nvCxnSpPr>
        <xdr:cNvPr id="55" name="直線コネクタ 54"/>
        <xdr:cNvCxnSpPr/>
      </xdr:nvCxnSpPr>
      <xdr:spPr bwMode="auto">
        <a:xfrm flipV="1">
          <a:off x="3606800" y="3328739"/>
          <a:ext cx="698500" cy="1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19634</xdr:rowOff>
    </xdr:from>
    <xdr:to>
      <xdr:col>18</xdr:col>
      <xdr:colOff>177800</xdr:colOff>
      <xdr:row>19</xdr:row>
      <xdr:rowOff>37438</xdr:rowOff>
    </xdr:to>
    <xdr:cxnSp macro="">
      <xdr:nvCxnSpPr>
        <xdr:cNvPr id="58" name="直線コネクタ 57"/>
        <xdr:cNvCxnSpPr/>
      </xdr:nvCxnSpPr>
      <xdr:spPr bwMode="auto">
        <a:xfrm>
          <a:off x="2908300" y="3324809"/>
          <a:ext cx="698500" cy="17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128414</xdr:rowOff>
    </xdr:from>
    <xdr:to>
      <xdr:col>29</xdr:col>
      <xdr:colOff>177800</xdr:colOff>
      <xdr:row>19</xdr:row>
      <xdr:rowOff>58564</xdr:rowOff>
    </xdr:to>
    <xdr:sp macro="" textlink="">
      <xdr:nvSpPr>
        <xdr:cNvPr id="68" name="楕円 67"/>
        <xdr:cNvSpPr/>
      </xdr:nvSpPr>
      <xdr:spPr bwMode="auto">
        <a:xfrm>
          <a:off x="5600700" y="326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36991</xdr:rowOff>
    </xdr:from>
    <xdr:ext cx="762000" cy="259045"/>
    <xdr:sp macro="" textlink="">
      <xdr:nvSpPr>
        <xdr:cNvPr id="69" name="人口1人当たり決算額の推移該当値テキスト130"/>
        <xdr:cNvSpPr txBox="1"/>
      </xdr:nvSpPr>
      <xdr:spPr>
        <a:xfrm>
          <a:off x="5740400" y="317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110277</xdr:rowOff>
    </xdr:from>
    <xdr:to>
      <xdr:col>26</xdr:col>
      <xdr:colOff>101600</xdr:colOff>
      <xdr:row>19</xdr:row>
      <xdr:rowOff>40427</xdr:rowOff>
    </xdr:to>
    <xdr:sp macro="" textlink="">
      <xdr:nvSpPr>
        <xdr:cNvPr id="70" name="楕円 69"/>
        <xdr:cNvSpPr/>
      </xdr:nvSpPr>
      <xdr:spPr bwMode="auto">
        <a:xfrm>
          <a:off x="4953000" y="324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25204</xdr:rowOff>
    </xdr:from>
    <xdr:ext cx="736600" cy="259045"/>
    <xdr:sp macro="" textlink="">
      <xdr:nvSpPr>
        <xdr:cNvPr id="71" name="テキスト ボックス 70"/>
        <xdr:cNvSpPr txBox="1"/>
      </xdr:nvSpPr>
      <xdr:spPr>
        <a:xfrm>
          <a:off x="4622800" y="3330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144214</xdr:rowOff>
    </xdr:from>
    <xdr:to>
      <xdr:col>22</xdr:col>
      <xdr:colOff>165100</xdr:colOff>
      <xdr:row>19</xdr:row>
      <xdr:rowOff>74364</xdr:rowOff>
    </xdr:to>
    <xdr:sp macro="" textlink="">
      <xdr:nvSpPr>
        <xdr:cNvPr id="72" name="楕円 71"/>
        <xdr:cNvSpPr/>
      </xdr:nvSpPr>
      <xdr:spPr bwMode="auto">
        <a:xfrm>
          <a:off x="4254500" y="327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59141</xdr:rowOff>
    </xdr:from>
    <xdr:ext cx="762000" cy="259045"/>
    <xdr:sp macro="" textlink="">
      <xdr:nvSpPr>
        <xdr:cNvPr id="73" name="テキスト ボックス 72"/>
        <xdr:cNvSpPr txBox="1"/>
      </xdr:nvSpPr>
      <xdr:spPr>
        <a:xfrm>
          <a:off x="3924300" y="336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158088</xdr:rowOff>
    </xdr:from>
    <xdr:to>
      <xdr:col>19</xdr:col>
      <xdr:colOff>38100</xdr:colOff>
      <xdr:row>19</xdr:row>
      <xdr:rowOff>88238</xdr:rowOff>
    </xdr:to>
    <xdr:sp macro="" textlink="">
      <xdr:nvSpPr>
        <xdr:cNvPr id="74" name="楕円 73"/>
        <xdr:cNvSpPr/>
      </xdr:nvSpPr>
      <xdr:spPr bwMode="auto">
        <a:xfrm>
          <a:off x="3556000" y="329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73015</xdr:rowOff>
    </xdr:from>
    <xdr:ext cx="762000" cy="259045"/>
    <xdr:sp macro="" textlink="">
      <xdr:nvSpPr>
        <xdr:cNvPr id="75" name="テキスト ボックス 74"/>
        <xdr:cNvSpPr txBox="1"/>
      </xdr:nvSpPr>
      <xdr:spPr>
        <a:xfrm>
          <a:off x="3225800" y="337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140284</xdr:rowOff>
    </xdr:from>
    <xdr:to>
      <xdr:col>15</xdr:col>
      <xdr:colOff>101600</xdr:colOff>
      <xdr:row>19</xdr:row>
      <xdr:rowOff>70434</xdr:rowOff>
    </xdr:to>
    <xdr:sp macro="" textlink="">
      <xdr:nvSpPr>
        <xdr:cNvPr id="76" name="楕円 75"/>
        <xdr:cNvSpPr/>
      </xdr:nvSpPr>
      <xdr:spPr bwMode="auto">
        <a:xfrm>
          <a:off x="2857500" y="3274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55211</xdr:rowOff>
    </xdr:from>
    <xdr:ext cx="762000" cy="259045"/>
    <xdr:sp macro="" textlink="">
      <xdr:nvSpPr>
        <xdr:cNvPr id="77" name="テキスト ボックス 76"/>
        <xdr:cNvSpPr txBox="1"/>
      </xdr:nvSpPr>
      <xdr:spPr>
        <a:xfrm>
          <a:off x="2527300" y="33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79413</xdr:rowOff>
    </xdr:from>
    <xdr:to>
      <xdr:col>29</xdr:col>
      <xdr:colOff>127000</xdr:colOff>
      <xdr:row>36</xdr:row>
      <xdr:rowOff>106891</xdr:rowOff>
    </xdr:to>
    <xdr:cxnSp macro="">
      <xdr:nvCxnSpPr>
        <xdr:cNvPr id="110" name="直線コネクタ 109"/>
        <xdr:cNvCxnSpPr/>
      </xdr:nvCxnSpPr>
      <xdr:spPr bwMode="auto">
        <a:xfrm flipV="1">
          <a:off x="5003800" y="7032663"/>
          <a:ext cx="647700" cy="2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102479</xdr:rowOff>
    </xdr:from>
    <xdr:to>
      <xdr:col>26</xdr:col>
      <xdr:colOff>50800</xdr:colOff>
      <xdr:row>36</xdr:row>
      <xdr:rowOff>106891</xdr:rowOff>
    </xdr:to>
    <xdr:cxnSp macro="">
      <xdr:nvCxnSpPr>
        <xdr:cNvPr id="113" name="直線コネクタ 112"/>
        <xdr:cNvCxnSpPr/>
      </xdr:nvCxnSpPr>
      <xdr:spPr bwMode="auto">
        <a:xfrm>
          <a:off x="4305300" y="7055729"/>
          <a:ext cx="698500" cy="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102479</xdr:rowOff>
    </xdr:from>
    <xdr:to>
      <xdr:col>22</xdr:col>
      <xdr:colOff>114300</xdr:colOff>
      <xdr:row>36</xdr:row>
      <xdr:rowOff>115471</xdr:rowOff>
    </xdr:to>
    <xdr:cxnSp macro="">
      <xdr:nvCxnSpPr>
        <xdr:cNvPr id="116" name="直線コネクタ 115"/>
        <xdr:cNvCxnSpPr/>
      </xdr:nvCxnSpPr>
      <xdr:spPr bwMode="auto">
        <a:xfrm flipV="1">
          <a:off x="3606800" y="7055729"/>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90157</xdr:rowOff>
    </xdr:from>
    <xdr:to>
      <xdr:col>18</xdr:col>
      <xdr:colOff>177800</xdr:colOff>
      <xdr:row>36</xdr:row>
      <xdr:rowOff>115471</xdr:rowOff>
    </xdr:to>
    <xdr:cxnSp macro="">
      <xdr:nvCxnSpPr>
        <xdr:cNvPr id="119" name="直線コネクタ 118"/>
        <xdr:cNvCxnSpPr/>
      </xdr:nvCxnSpPr>
      <xdr:spPr bwMode="auto">
        <a:xfrm>
          <a:off x="2908300" y="7043407"/>
          <a:ext cx="698500" cy="25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28613</xdr:rowOff>
    </xdr:from>
    <xdr:to>
      <xdr:col>29</xdr:col>
      <xdr:colOff>177800</xdr:colOff>
      <xdr:row>36</xdr:row>
      <xdr:rowOff>130213</xdr:rowOff>
    </xdr:to>
    <xdr:sp macro="" textlink="">
      <xdr:nvSpPr>
        <xdr:cNvPr id="129" name="楕円 128"/>
        <xdr:cNvSpPr/>
      </xdr:nvSpPr>
      <xdr:spPr bwMode="auto">
        <a:xfrm>
          <a:off x="5600700" y="698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690</xdr:rowOff>
    </xdr:from>
    <xdr:ext cx="762000" cy="259045"/>
    <xdr:sp macro="" textlink="">
      <xdr:nvSpPr>
        <xdr:cNvPr id="130" name="人口1人当たり決算額の推移該当値テキスト445"/>
        <xdr:cNvSpPr txBox="1"/>
      </xdr:nvSpPr>
      <xdr:spPr>
        <a:xfrm>
          <a:off x="5740400" y="695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56091</xdr:rowOff>
    </xdr:from>
    <xdr:to>
      <xdr:col>26</xdr:col>
      <xdr:colOff>101600</xdr:colOff>
      <xdr:row>36</xdr:row>
      <xdr:rowOff>157691</xdr:rowOff>
    </xdr:to>
    <xdr:sp macro="" textlink="">
      <xdr:nvSpPr>
        <xdr:cNvPr id="131" name="楕円 130"/>
        <xdr:cNvSpPr/>
      </xdr:nvSpPr>
      <xdr:spPr bwMode="auto">
        <a:xfrm>
          <a:off x="4953000" y="700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142468</xdr:rowOff>
    </xdr:from>
    <xdr:ext cx="736600" cy="259045"/>
    <xdr:sp macro="" textlink="">
      <xdr:nvSpPr>
        <xdr:cNvPr id="132" name="テキスト ボックス 131"/>
        <xdr:cNvSpPr txBox="1"/>
      </xdr:nvSpPr>
      <xdr:spPr>
        <a:xfrm>
          <a:off x="4622800" y="709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51679</xdr:rowOff>
    </xdr:from>
    <xdr:to>
      <xdr:col>22</xdr:col>
      <xdr:colOff>165100</xdr:colOff>
      <xdr:row>36</xdr:row>
      <xdr:rowOff>153279</xdr:rowOff>
    </xdr:to>
    <xdr:sp macro="" textlink="">
      <xdr:nvSpPr>
        <xdr:cNvPr id="133" name="楕円 132"/>
        <xdr:cNvSpPr/>
      </xdr:nvSpPr>
      <xdr:spPr bwMode="auto">
        <a:xfrm>
          <a:off x="4254500" y="70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138056</xdr:rowOff>
    </xdr:from>
    <xdr:ext cx="762000" cy="259045"/>
    <xdr:sp macro="" textlink="">
      <xdr:nvSpPr>
        <xdr:cNvPr id="134" name="テキスト ボックス 133"/>
        <xdr:cNvSpPr txBox="1"/>
      </xdr:nvSpPr>
      <xdr:spPr>
        <a:xfrm>
          <a:off x="3924300" y="70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64671</xdr:rowOff>
    </xdr:from>
    <xdr:to>
      <xdr:col>19</xdr:col>
      <xdr:colOff>38100</xdr:colOff>
      <xdr:row>36</xdr:row>
      <xdr:rowOff>166271</xdr:rowOff>
    </xdr:to>
    <xdr:sp macro="" textlink="">
      <xdr:nvSpPr>
        <xdr:cNvPr id="135" name="楕円 134"/>
        <xdr:cNvSpPr/>
      </xdr:nvSpPr>
      <xdr:spPr bwMode="auto">
        <a:xfrm>
          <a:off x="3556000" y="701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151048</xdr:rowOff>
    </xdr:from>
    <xdr:ext cx="762000" cy="259045"/>
    <xdr:sp macro="" textlink="">
      <xdr:nvSpPr>
        <xdr:cNvPr id="136" name="テキスト ボックス 135"/>
        <xdr:cNvSpPr txBox="1"/>
      </xdr:nvSpPr>
      <xdr:spPr>
        <a:xfrm>
          <a:off x="3225800" y="710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39357</xdr:rowOff>
    </xdr:from>
    <xdr:to>
      <xdr:col>15</xdr:col>
      <xdr:colOff>101600</xdr:colOff>
      <xdr:row>36</xdr:row>
      <xdr:rowOff>140957</xdr:rowOff>
    </xdr:to>
    <xdr:sp macro="" textlink="">
      <xdr:nvSpPr>
        <xdr:cNvPr id="137" name="楕円 136"/>
        <xdr:cNvSpPr/>
      </xdr:nvSpPr>
      <xdr:spPr bwMode="auto">
        <a:xfrm>
          <a:off x="2857500" y="6992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125734</xdr:rowOff>
    </xdr:from>
    <xdr:ext cx="762000" cy="259045"/>
    <xdr:sp macro="" textlink="">
      <xdr:nvSpPr>
        <xdr:cNvPr id="138" name="テキスト ボックス 137"/>
        <xdr:cNvSpPr txBox="1"/>
      </xdr:nvSpPr>
      <xdr:spPr>
        <a:xfrm>
          <a:off x="2527300" y="707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4,269
4,240
15.22
2,375,818
2,303,768
63,312
1,548,074
1,645,581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99569</xdr:rowOff>
    </xdr:from>
    <xdr:to>
      <xdr:col>24</xdr:col>
      <xdr:colOff>63500</xdr:colOff>
      <xdr:row>37</xdr:row>
      <xdr:rowOff>100459</xdr:rowOff>
    </xdr:to>
    <xdr:cxnSp macro="">
      <xdr:nvCxnSpPr>
        <xdr:cNvPr id="58" name="直線コネクタ 57"/>
        <xdr:cNvCxnSpPr/>
      </xdr:nvCxnSpPr>
      <xdr:spPr>
        <a:xfrm>
          <a:off x="3797300" y="6443219"/>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99569</xdr:rowOff>
    </xdr:from>
    <xdr:to>
      <xdr:col>19</xdr:col>
      <xdr:colOff>177800</xdr:colOff>
      <xdr:row>37</xdr:row>
      <xdr:rowOff>117581</xdr:rowOff>
    </xdr:to>
    <xdr:cxnSp macro="">
      <xdr:nvCxnSpPr>
        <xdr:cNvPr id="61" name="直線コネクタ 60"/>
        <xdr:cNvCxnSpPr/>
      </xdr:nvCxnSpPr>
      <xdr:spPr>
        <a:xfrm flipV="1">
          <a:off x="2908300" y="6443219"/>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117581</xdr:rowOff>
    </xdr:from>
    <xdr:to>
      <xdr:col>15</xdr:col>
      <xdr:colOff>50800</xdr:colOff>
      <xdr:row>37</xdr:row>
      <xdr:rowOff>129632</xdr:rowOff>
    </xdr:to>
    <xdr:cxnSp macro="">
      <xdr:nvCxnSpPr>
        <xdr:cNvPr id="64" name="直線コネクタ 63"/>
        <xdr:cNvCxnSpPr/>
      </xdr:nvCxnSpPr>
      <xdr:spPr>
        <a:xfrm flipV="1">
          <a:off x="2019300" y="6461231"/>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116751</xdr:rowOff>
    </xdr:from>
    <xdr:to>
      <xdr:col>10</xdr:col>
      <xdr:colOff>114300</xdr:colOff>
      <xdr:row>37</xdr:row>
      <xdr:rowOff>129632</xdr:rowOff>
    </xdr:to>
    <xdr:cxnSp macro="">
      <xdr:nvCxnSpPr>
        <xdr:cNvPr id="67" name="直線コネクタ 66"/>
        <xdr:cNvCxnSpPr/>
      </xdr:nvCxnSpPr>
      <xdr:spPr>
        <a:xfrm>
          <a:off x="1130300" y="6460401"/>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49659</xdr:rowOff>
    </xdr:from>
    <xdr:to>
      <xdr:col>24</xdr:col>
      <xdr:colOff>114300</xdr:colOff>
      <xdr:row>37</xdr:row>
      <xdr:rowOff>151259</xdr:rowOff>
    </xdr:to>
    <xdr:sp macro="" textlink="">
      <xdr:nvSpPr>
        <xdr:cNvPr id="77" name="楕円 76"/>
        <xdr:cNvSpPr/>
      </xdr:nvSpPr>
      <xdr:spPr>
        <a:xfrm>
          <a:off x="4584700" y="63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136036</xdr:rowOff>
    </xdr:from>
    <xdr:ext cx="534377" cy="259045"/>
    <xdr:sp macro="" textlink="">
      <xdr:nvSpPr>
        <xdr:cNvPr id="78" name="人件費該当値テキスト"/>
        <xdr:cNvSpPr txBox="1"/>
      </xdr:nvSpPr>
      <xdr:spPr>
        <a:xfrm>
          <a:off x="4686300" y="63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48769</xdr:rowOff>
    </xdr:from>
    <xdr:to>
      <xdr:col>20</xdr:col>
      <xdr:colOff>38100</xdr:colOff>
      <xdr:row>37</xdr:row>
      <xdr:rowOff>150369</xdr:rowOff>
    </xdr:to>
    <xdr:sp macro="" textlink="">
      <xdr:nvSpPr>
        <xdr:cNvPr id="79" name="楕円 78"/>
        <xdr:cNvSpPr/>
      </xdr:nvSpPr>
      <xdr:spPr>
        <a:xfrm>
          <a:off x="3746500" y="63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141496</xdr:rowOff>
    </xdr:from>
    <xdr:ext cx="534377" cy="259045"/>
    <xdr:sp macro="" textlink="">
      <xdr:nvSpPr>
        <xdr:cNvPr id="80" name="テキスト ボックス 79"/>
        <xdr:cNvSpPr txBox="1"/>
      </xdr:nvSpPr>
      <xdr:spPr>
        <a:xfrm>
          <a:off x="3530111" y="64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66781</xdr:rowOff>
    </xdr:from>
    <xdr:to>
      <xdr:col>15</xdr:col>
      <xdr:colOff>101600</xdr:colOff>
      <xdr:row>37</xdr:row>
      <xdr:rowOff>168380</xdr:rowOff>
    </xdr:to>
    <xdr:sp macro="" textlink="">
      <xdr:nvSpPr>
        <xdr:cNvPr id="81" name="楕円 80"/>
        <xdr:cNvSpPr/>
      </xdr:nvSpPr>
      <xdr:spPr>
        <a:xfrm>
          <a:off x="2857500" y="64104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159507</xdr:rowOff>
    </xdr:from>
    <xdr:ext cx="534377" cy="259045"/>
    <xdr:sp macro="" textlink="">
      <xdr:nvSpPr>
        <xdr:cNvPr id="82" name="テキスト ボックス 81"/>
        <xdr:cNvSpPr txBox="1"/>
      </xdr:nvSpPr>
      <xdr:spPr>
        <a:xfrm>
          <a:off x="2641111" y="650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78832</xdr:rowOff>
    </xdr:from>
    <xdr:to>
      <xdr:col>10</xdr:col>
      <xdr:colOff>165100</xdr:colOff>
      <xdr:row>38</xdr:row>
      <xdr:rowOff>8982</xdr:rowOff>
    </xdr:to>
    <xdr:sp macro="" textlink="">
      <xdr:nvSpPr>
        <xdr:cNvPr id="83" name="楕円 82"/>
        <xdr:cNvSpPr/>
      </xdr:nvSpPr>
      <xdr:spPr>
        <a:xfrm>
          <a:off x="1968500" y="64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109</xdr:rowOff>
    </xdr:from>
    <xdr:ext cx="534377" cy="259045"/>
    <xdr:sp macro="" textlink="">
      <xdr:nvSpPr>
        <xdr:cNvPr id="84" name="テキスト ボックス 83"/>
        <xdr:cNvSpPr txBox="1"/>
      </xdr:nvSpPr>
      <xdr:spPr>
        <a:xfrm>
          <a:off x="1752111" y="651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65951</xdr:rowOff>
    </xdr:from>
    <xdr:to>
      <xdr:col>6</xdr:col>
      <xdr:colOff>38100</xdr:colOff>
      <xdr:row>37</xdr:row>
      <xdr:rowOff>167551</xdr:rowOff>
    </xdr:to>
    <xdr:sp macro="" textlink="">
      <xdr:nvSpPr>
        <xdr:cNvPr id="85" name="楕円 84"/>
        <xdr:cNvSpPr/>
      </xdr:nvSpPr>
      <xdr:spPr>
        <a:xfrm>
          <a:off x="1079500" y="64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158678</xdr:rowOff>
    </xdr:from>
    <xdr:ext cx="534377" cy="259045"/>
    <xdr:sp macro="" textlink="">
      <xdr:nvSpPr>
        <xdr:cNvPr id="86" name="テキスト ボックス 85"/>
        <xdr:cNvSpPr txBox="1"/>
      </xdr:nvSpPr>
      <xdr:spPr>
        <a:xfrm>
          <a:off x="863111" y="65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145648</xdr:rowOff>
    </xdr:from>
    <xdr:to>
      <xdr:col>24</xdr:col>
      <xdr:colOff>63500</xdr:colOff>
      <xdr:row>57</xdr:row>
      <xdr:rowOff>169098</xdr:rowOff>
    </xdr:to>
    <xdr:cxnSp macro="">
      <xdr:nvCxnSpPr>
        <xdr:cNvPr id="115" name="直線コネクタ 114"/>
        <xdr:cNvCxnSpPr/>
      </xdr:nvCxnSpPr>
      <xdr:spPr>
        <a:xfrm flipV="1">
          <a:off x="3797300" y="9918298"/>
          <a:ext cx="8382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169098</xdr:rowOff>
    </xdr:from>
    <xdr:to>
      <xdr:col>19</xdr:col>
      <xdr:colOff>177800</xdr:colOff>
      <xdr:row>58</xdr:row>
      <xdr:rowOff>12023</xdr:rowOff>
    </xdr:to>
    <xdr:cxnSp macro="">
      <xdr:nvCxnSpPr>
        <xdr:cNvPr id="118" name="直線コネクタ 117"/>
        <xdr:cNvCxnSpPr/>
      </xdr:nvCxnSpPr>
      <xdr:spPr>
        <a:xfrm flipV="1">
          <a:off x="2908300" y="9941748"/>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7853</xdr:rowOff>
    </xdr:from>
    <xdr:to>
      <xdr:col>15</xdr:col>
      <xdr:colOff>50800</xdr:colOff>
      <xdr:row>58</xdr:row>
      <xdr:rowOff>12023</xdr:rowOff>
    </xdr:to>
    <xdr:cxnSp macro="">
      <xdr:nvCxnSpPr>
        <xdr:cNvPr id="121" name="直線コネクタ 120"/>
        <xdr:cNvCxnSpPr/>
      </xdr:nvCxnSpPr>
      <xdr:spPr>
        <a:xfrm>
          <a:off x="2019300" y="9951953"/>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7853</xdr:rowOff>
    </xdr:from>
    <xdr:to>
      <xdr:col>10</xdr:col>
      <xdr:colOff>114300</xdr:colOff>
      <xdr:row>58</xdr:row>
      <xdr:rowOff>18885</xdr:rowOff>
    </xdr:to>
    <xdr:cxnSp macro="">
      <xdr:nvCxnSpPr>
        <xdr:cNvPr id="124" name="直線コネクタ 123"/>
        <xdr:cNvCxnSpPr/>
      </xdr:nvCxnSpPr>
      <xdr:spPr>
        <a:xfrm flipV="1">
          <a:off x="1130300" y="9951953"/>
          <a:ext cx="8890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94848</xdr:rowOff>
    </xdr:from>
    <xdr:to>
      <xdr:col>24</xdr:col>
      <xdr:colOff>114300</xdr:colOff>
      <xdr:row>58</xdr:row>
      <xdr:rowOff>24998</xdr:rowOff>
    </xdr:to>
    <xdr:sp macro="" textlink="">
      <xdr:nvSpPr>
        <xdr:cNvPr id="134" name="楕円 133"/>
        <xdr:cNvSpPr/>
      </xdr:nvSpPr>
      <xdr:spPr>
        <a:xfrm>
          <a:off x="4584700" y="986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9775</xdr:rowOff>
    </xdr:from>
    <xdr:ext cx="599010" cy="259045"/>
    <xdr:sp macro="" textlink="">
      <xdr:nvSpPr>
        <xdr:cNvPr id="135" name="物件費該当値テキスト"/>
        <xdr:cNvSpPr txBox="1"/>
      </xdr:nvSpPr>
      <xdr:spPr>
        <a:xfrm>
          <a:off x="4686300" y="978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118298</xdr:rowOff>
    </xdr:from>
    <xdr:to>
      <xdr:col>20</xdr:col>
      <xdr:colOff>38100</xdr:colOff>
      <xdr:row>58</xdr:row>
      <xdr:rowOff>48448</xdr:rowOff>
    </xdr:to>
    <xdr:sp macro="" textlink="">
      <xdr:nvSpPr>
        <xdr:cNvPr id="136" name="楕円 135"/>
        <xdr:cNvSpPr/>
      </xdr:nvSpPr>
      <xdr:spPr>
        <a:xfrm>
          <a:off x="3746500" y="98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39575</xdr:rowOff>
    </xdr:from>
    <xdr:ext cx="599010" cy="259045"/>
    <xdr:sp macro="" textlink="">
      <xdr:nvSpPr>
        <xdr:cNvPr id="137" name="テキスト ボックス 136"/>
        <xdr:cNvSpPr txBox="1"/>
      </xdr:nvSpPr>
      <xdr:spPr>
        <a:xfrm>
          <a:off x="3497795" y="99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132673</xdr:rowOff>
    </xdr:from>
    <xdr:to>
      <xdr:col>15</xdr:col>
      <xdr:colOff>101600</xdr:colOff>
      <xdr:row>58</xdr:row>
      <xdr:rowOff>62823</xdr:rowOff>
    </xdr:to>
    <xdr:sp macro="" textlink="">
      <xdr:nvSpPr>
        <xdr:cNvPr id="138" name="楕円 137"/>
        <xdr:cNvSpPr/>
      </xdr:nvSpPr>
      <xdr:spPr>
        <a:xfrm>
          <a:off x="2857500" y="99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53950</xdr:rowOff>
    </xdr:from>
    <xdr:ext cx="599010" cy="259045"/>
    <xdr:sp macro="" textlink="">
      <xdr:nvSpPr>
        <xdr:cNvPr id="139" name="テキスト ボックス 138"/>
        <xdr:cNvSpPr txBox="1"/>
      </xdr:nvSpPr>
      <xdr:spPr>
        <a:xfrm>
          <a:off x="2608795" y="99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128503</xdr:rowOff>
    </xdr:from>
    <xdr:to>
      <xdr:col>10</xdr:col>
      <xdr:colOff>165100</xdr:colOff>
      <xdr:row>58</xdr:row>
      <xdr:rowOff>58653</xdr:rowOff>
    </xdr:to>
    <xdr:sp macro="" textlink="">
      <xdr:nvSpPr>
        <xdr:cNvPr id="140" name="楕円 139"/>
        <xdr:cNvSpPr/>
      </xdr:nvSpPr>
      <xdr:spPr>
        <a:xfrm>
          <a:off x="1968500" y="99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49780</xdr:rowOff>
    </xdr:from>
    <xdr:ext cx="599010" cy="259045"/>
    <xdr:sp macro="" textlink="">
      <xdr:nvSpPr>
        <xdr:cNvPr id="141" name="テキスト ボックス 140"/>
        <xdr:cNvSpPr txBox="1"/>
      </xdr:nvSpPr>
      <xdr:spPr>
        <a:xfrm>
          <a:off x="1719795" y="999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139535</xdr:rowOff>
    </xdr:from>
    <xdr:to>
      <xdr:col>6</xdr:col>
      <xdr:colOff>38100</xdr:colOff>
      <xdr:row>58</xdr:row>
      <xdr:rowOff>69685</xdr:rowOff>
    </xdr:to>
    <xdr:sp macro="" textlink="">
      <xdr:nvSpPr>
        <xdr:cNvPr id="142" name="楕円 141"/>
        <xdr:cNvSpPr/>
      </xdr:nvSpPr>
      <xdr:spPr>
        <a:xfrm>
          <a:off x="1079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60812</xdr:rowOff>
    </xdr:from>
    <xdr:ext cx="599010" cy="259045"/>
    <xdr:sp macro="" textlink="">
      <xdr:nvSpPr>
        <xdr:cNvPr id="143" name="テキスト ボックス 142"/>
        <xdr:cNvSpPr txBox="1"/>
      </xdr:nvSpPr>
      <xdr:spPr>
        <a:xfrm>
          <a:off x="830795" y="100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43394</xdr:rowOff>
    </xdr:from>
    <xdr:to>
      <xdr:col>24</xdr:col>
      <xdr:colOff>63500</xdr:colOff>
      <xdr:row>79</xdr:row>
      <xdr:rowOff>59151</xdr:rowOff>
    </xdr:to>
    <xdr:cxnSp macro="">
      <xdr:nvCxnSpPr>
        <xdr:cNvPr id="174" name="直線コネクタ 173"/>
        <xdr:cNvCxnSpPr/>
      </xdr:nvCxnSpPr>
      <xdr:spPr>
        <a:xfrm flipV="1">
          <a:off x="3797300" y="13587944"/>
          <a:ext cx="8382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59151</xdr:rowOff>
    </xdr:from>
    <xdr:to>
      <xdr:col>19</xdr:col>
      <xdr:colOff>177800</xdr:colOff>
      <xdr:row>79</xdr:row>
      <xdr:rowOff>63151</xdr:rowOff>
    </xdr:to>
    <xdr:cxnSp macro="">
      <xdr:nvCxnSpPr>
        <xdr:cNvPr id="177" name="直線コネクタ 176"/>
        <xdr:cNvCxnSpPr/>
      </xdr:nvCxnSpPr>
      <xdr:spPr>
        <a:xfrm flipV="1">
          <a:off x="2908300" y="1360370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39050</xdr:rowOff>
    </xdr:from>
    <xdr:to>
      <xdr:col>15</xdr:col>
      <xdr:colOff>50800</xdr:colOff>
      <xdr:row>79</xdr:row>
      <xdr:rowOff>63151</xdr:rowOff>
    </xdr:to>
    <xdr:cxnSp macro="">
      <xdr:nvCxnSpPr>
        <xdr:cNvPr id="180" name="直線コネクタ 179"/>
        <xdr:cNvCxnSpPr/>
      </xdr:nvCxnSpPr>
      <xdr:spPr>
        <a:xfrm>
          <a:off x="2019300" y="13583600"/>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39050</xdr:rowOff>
    </xdr:from>
    <xdr:to>
      <xdr:col>10</xdr:col>
      <xdr:colOff>114300</xdr:colOff>
      <xdr:row>79</xdr:row>
      <xdr:rowOff>58009</xdr:rowOff>
    </xdr:to>
    <xdr:cxnSp macro="">
      <xdr:nvCxnSpPr>
        <xdr:cNvPr id="183" name="直線コネクタ 182"/>
        <xdr:cNvCxnSpPr/>
      </xdr:nvCxnSpPr>
      <xdr:spPr>
        <a:xfrm flipV="1">
          <a:off x="1130300" y="1358360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164044</xdr:rowOff>
    </xdr:from>
    <xdr:to>
      <xdr:col>24</xdr:col>
      <xdr:colOff>114300</xdr:colOff>
      <xdr:row>79</xdr:row>
      <xdr:rowOff>94194</xdr:rowOff>
    </xdr:to>
    <xdr:sp macro="" textlink="">
      <xdr:nvSpPr>
        <xdr:cNvPr id="193" name="楕円 192"/>
        <xdr:cNvSpPr/>
      </xdr:nvSpPr>
      <xdr:spPr>
        <a:xfrm>
          <a:off x="4584700" y="135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78971</xdr:rowOff>
    </xdr:from>
    <xdr:ext cx="469744" cy="259045"/>
    <xdr:sp macro="" textlink="">
      <xdr:nvSpPr>
        <xdr:cNvPr id="194" name="維持補修費該当値テキスト"/>
        <xdr:cNvSpPr txBox="1"/>
      </xdr:nvSpPr>
      <xdr:spPr>
        <a:xfrm>
          <a:off x="4686300" y="1345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8351</xdr:rowOff>
    </xdr:from>
    <xdr:to>
      <xdr:col>20</xdr:col>
      <xdr:colOff>38100</xdr:colOff>
      <xdr:row>79</xdr:row>
      <xdr:rowOff>109951</xdr:rowOff>
    </xdr:to>
    <xdr:sp macro="" textlink="">
      <xdr:nvSpPr>
        <xdr:cNvPr id="195" name="楕円 194"/>
        <xdr:cNvSpPr/>
      </xdr:nvSpPr>
      <xdr:spPr>
        <a:xfrm>
          <a:off x="3746500" y="135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101078</xdr:rowOff>
    </xdr:from>
    <xdr:ext cx="469744" cy="259045"/>
    <xdr:sp macro="" textlink="">
      <xdr:nvSpPr>
        <xdr:cNvPr id="196" name="テキスト ボックス 195"/>
        <xdr:cNvSpPr txBox="1"/>
      </xdr:nvSpPr>
      <xdr:spPr>
        <a:xfrm>
          <a:off x="3562428" y="136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12351</xdr:rowOff>
    </xdr:from>
    <xdr:to>
      <xdr:col>15</xdr:col>
      <xdr:colOff>101600</xdr:colOff>
      <xdr:row>79</xdr:row>
      <xdr:rowOff>113951</xdr:rowOff>
    </xdr:to>
    <xdr:sp macro="" textlink="">
      <xdr:nvSpPr>
        <xdr:cNvPr id="197" name="楕円 196"/>
        <xdr:cNvSpPr/>
      </xdr:nvSpPr>
      <xdr:spPr>
        <a:xfrm>
          <a:off x="2857500" y="135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105078</xdr:rowOff>
    </xdr:from>
    <xdr:ext cx="469744" cy="259045"/>
    <xdr:sp macro="" textlink="">
      <xdr:nvSpPr>
        <xdr:cNvPr id="198" name="テキスト ボックス 197"/>
        <xdr:cNvSpPr txBox="1"/>
      </xdr:nvSpPr>
      <xdr:spPr>
        <a:xfrm>
          <a:off x="2673428" y="1364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159700</xdr:rowOff>
    </xdr:from>
    <xdr:to>
      <xdr:col>10</xdr:col>
      <xdr:colOff>165100</xdr:colOff>
      <xdr:row>79</xdr:row>
      <xdr:rowOff>89850</xdr:rowOff>
    </xdr:to>
    <xdr:sp macro="" textlink="">
      <xdr:nvSpPr>
        <xdr:cNvPr id="199" name="楕円 198"/>
        <xdr:cNvSpPr/>
      </xdr:nvSpPr>
      <xdr:spPr>
        <a:xfrm>
          <a:off x="1968500" y="135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80977</xdr:rowOff>
    </xdr:from>
    <xdr:ext cx="469744" cy="259045"/>
    <xdr:sp macro="" textlink="">
      <xdr:nvSpPr>
        <xdr:cNvPr id="200" name="テキスト ボックス 199"/>
        <xdr:cNvSpPr txBox="1"/>
      </xdr:nvSpPr>
      <xdr:spPr>
        <a:xfrm>
          <a:off x="1784428" y="1362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7209</xdr:rowOff>
    </xdr:from>
    <xdr:to>
      <xdr:col>6</xdr:col>
      <xdr:colOff>38100</xdr:colOff>
      <xdr:row>79</xdr:row>
      <xdr:rowOff>108809</xdr:rowOff>
    </xdr:to>
    <xdr:sp macro="" textlink="">
      <xdr:nvSpPr>
        <xdr:cNvPr id="201" name="楕円 200"/>
        <xdr:cNvSpPr/>
      </xdr:nvSpPr>
      <xdr:spPr>
        <a:xfrm>
          <a:off x="1079500" y="135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99936</xdr:rowOff>
    </xdr:from>
    <xdr:ext cx="469744" cy="259045"/>
    <xdr:sp macro="" textlink="">
      <xdr:nvSpPr>
        <xdr:cNvPr id="202" name="テキスト ボックス 201"/>
        <xdr:cNvSpPr txBox="1"/>
      </xdr:nvSpPr>
      <xdr:spPr>
        <a:xfrm>
          <a:off x="895428" y="1364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1169</xdr:rowOff>
    </xdr:from>
    <xdr:to>
      <xdr:col>24</xdr:col>
      <xdr:colOff>63500</xdr:colOff>
      <xdr:row>98</xdr:row>
      <xdr:rowOff>15787</xdr:rowOff>
    </xdr:to>
    <xdr:cxnSp macro="">
      <xdr:nvCxnSpPr>
        <xdr:cNvPr id="232" name="直線コネクタ 231"/>
        <xdr:cNvCxnSpPr/>
      </xdr:nvCxnSpPr>
      <xdr:spPr>
        <a:xfrm flipV="1">
          <a:off x="3797300" y="16803269"/>
          <a:ext cx="8382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1752</xdr:rowOff>
    </xdr:from>
    <xdr:to>
      <xdr:col>19</xdr:col>
      <xdr:colOff>177800</xdr:colOff>
      <xdr:row>98</xdr:row>
      <xdr:rowOff>15787</xdr:rowOff>
    </xdr:to>
    <xdr:cxnSp macro="">
      <xdr:nvCxnSpPr>
        <xdr:cNvPr id="235" name="直線コネクタ 234"/>
        <xdr:cNvCxnSpPr/>
      </xdr:nvCxnSpPr>
      <xdr:spPr>
        <a:xfrm>
          <a:off x="2908300" y="16803852"/>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1752</xdr:rowOff>
    </xdr:from>
    <xdr:to>
      <xdr:col>15</xdr:col>
      <xdr:colOff>50800</xdr:colOff>
      <xdr:row>98</xdr:row>
      <xdr:rowOff>22200</xdr:rowOff>
    </xdr:to>
    <xdr:cxnSp macro="">
      <xdr:nvCxnSpPr>
        <xdr:cNvPr id="238" name="直線コネクタ 237"/>
        <xdr:cNvCxnSpPr/>
      </xdr:nvCxnSpPr>
      <xdr:spPr>
        <a:xfrm flipV="1">
          <a:off x="2019300" y="16803852"/>
          <a:ext cx="889000" cy="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22200</xdr:rowOff>
    </xdr:from>
    <xdr:to>
      <xdr:col>10</xdr:col>
      <xdr:colOff>114300</xdr:colOff>
      <xdr:row>98</xdr:row>
      <xdr:rowOff>45428</xdr:rowOff>
    </xdr:to>
    <xdr:cxnSp macro="">
      <xdr:nvCxnSpPr>
        <xdr:cNvPr id="241" name="直線コネクタ 240"/>
        <xdr:cNvCxnSpPr/>
      </xdr:nvCxnSpPr>
      <xdr:spPr>
        <a:xfrm flipV="1">
          <a:off x="1130300" y="16824300"/>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121819</xdr:rowOff>
    </xdr:from>
    <xdr:to>
      <xdr:col>24</xdr:col>
      <xdr:colOff>114300</xdr:colOff>
      <xdr:row>98</xdr:row>
      <xdr:rowOff>51969</xdr:rowOff>
    </xdr:to>
    <xdr:sp macro="" textlink="">
      <xdr:nvSpPr>
        <xdr:cNvPr id="251" name="楕円 250"/>
        <xdr:cNvSpPr/>
      </xdr:nvSpPr>
      <xdr:spPr>
        <a:xfrm>
          <a:off x="4584700" y="167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100246</xdr:rowOff>
    </xdr:from>
    <xdr:ext cx="534377" cy="259045"/>
    <xdr:sp macro="" textlink="">
      <xdr:nvSpPr>
        <xdr:cNvPr id="252" name="扶助費該当値テキスト"/>
        <xdr:cNvSpPr txBox="1"/>
      </xdr:nvSpPr>
      <xdr:spPr>
        <a:xfrm>
          <a:off x="4686300" y="167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136437</xdr:rowOff>
    </xdr:from>
    <xdr:to>
      <xdr:col>20</xdr:col>
      <xdr:colOff>38100</xdr:colOff>
      <xdr:row>98</xdr:row>
      <xdr:rowOff>66587</xdr:rowOff>
    </xdr:to>
    <xdr:sp macro="" textlink="">
      <xdr:nvSpPr>
        <xdr:cNvPr id="253" name="楕円 252"/>
        <xdr:cNvSpPr/>
      </xdr:nvSpPr>
      <xdr:spPr>
        <a:xfrm>
          <a:off x="3746500" y="167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57714</xdr:rowOff>
    </xdr:from>
    <xdr:ext cx="534377" cy="259045"/>
    <xdr:sp macro="" textlink="">
      <xdr:nvSpPr>
        <xdr:cNvPr id="254" name="テキスト ボックス 253"/>
        <xdr:cNvSpPr txBox="1"/>
      </xdr:nvSpPr>
      <xdr:spPr>
        <a:xfrm>
          <a:off x="3530111" y="168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122402</xdr:rowOff>
    </xdr:from>
    <xdr:to>
      <xdr:col>15</xdr:col>
      <xdr:colOff>101600</xdr:colOff>
      <xdr:row>98</xdr:row>
      <xdr:rowOff>52552</xdr:rowOff>
    </xdr:to>
    <xdr:sp macro="" textlink="">
      <xdr:nvSpPr>
        <xdr:cNvPr id="255" name="楕円 254"/>
        <xdr:cNvSpPr/>
      </xdr:nvSpPr>
      <xdr:spPr>
        <a:xfrm>
          <a:off x="2857500" y="167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43679</xdr:rowOff>
    </xdr:from>
    <xdr:ext cx="534377" cy="259045"/>
    <xdr:sp macro="" textlink="">
      <xdr:nvSpPr>
        <xdr:cNvPr id="256" name="テキスト ボックス 255"/>
        <xdr:cNvSpPr txBox="1"/>
      </xdr:nvSpPr>
      <xdr:spPr>
        <a:xfrm>
          <a:off x="2641111" y="168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142850</xdr:rowOff>
    </xdr:from>
    <xdr:to>
      <xdr:col>10</xdr:col>
      <xdr:colOff>165100</xdr:colOff>
      <xdr:row>98</xdr:row>
      <xdr:rowOff>73000</xdr:rowOff>
    </xdr:to>
    <xdr:sp macro="" textlink="">
      <xdr:nvSpPr>
        <xdr:cNvPr id="257" name="楕円 256"/>
        <xdr:cNvSpPr/>
      </xdr:nvSpPr>
      <xdr:spPr>
        <a:xfrm>
          <a:off x="1968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64127</xdr:rowOff>
    </xdr:from>
    <xdr:ext cx="534377" cy="259045"/>
    <xdr:sp macro="" textlink="">
      <xdr:nvSpPr>
        <xdr:cNvPr id="258" name="テキスト ボックス 257"/>
        <xdr:cNvSpPr txBox="1"/>
      </xdr:nvSpPr>
      <xdr:spPr>
        <a:xfrm>
          <a:off x="1752111"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166078</xdr:rowOff>
    </xdr:from>
    <xdr:to>
      <xdr:col>6</xdr:col>
      <xdr:colOff>38100</xdr:colOff>
      <xdr:row>98</xdr:row>
      <xdr:rowOff>96228</xdr:rowOff>
    </xdr:to>
    <xdr:sp macro="" textlink="">
      <xdr:nvSpPr>
        <xdr:cNvPr id="259" name="楕円 258"/>
        <xdr:cNvSpPr/>
      </xdr:nvSpPr>
      <xdr:spPr>
        <a:xfrm>
          <a:off x="1079500" y="167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87355</xdr:rowOff>
    </xdr:from>
    <xdr:ext cx="534377" cy="259045"/>
    <xdr:sp macro="" textlink="">
      <xdr:nvSpPr>
        <xdr:cNvPr id="260" name="テキスト ボックス 259"/>
        <xdr:cNvSpPr txBox="1"/>
      </xdr:nvSpPr>
      <xdr:spPr>
        <a:xfrm>
          <a:off x="863111" y="168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140999</xdr:rowOff>
    </xdr:from>
    <xdr:to>
      <xdr:col>55</xdr:col>
      <xdr:colOff>0</xdr:colOff>
      <xdr:row>37</xdr:row>
      <xdr:rowOff>159672</xdr:rowOff>
    </xdr:to>
    <xdr:cxnSp macro="">
      <xdr:nvCxnSpPr>
        <xdr:cNvPr id="289" name="直線コネクタ 288"/>
        <xdr:cNvCxnSpPr/>
      </xdr:nvCxnSpPr>
      <xdr:spPr>
        <a:xfrm flipV="1">
          <a:off x="9639300" y="6484649"/>
          <a:ext cx="838200" cy="1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150741</xdr:rowOff>
    </xdr:from>
    <xdr:to>
      <xdr:col>50</xdr:col>
      <xdr:colOff>114300</xdr:colOff>
      <xdr:row>37</xdr:row>
      <xdr:rowOff>159672</xdr:rowOff>
    </xdr:to>
    <xdr:cxnSp macro="">
      <xdr:nvCxnSpPr>
        <xdr:cNvPr id="292" name="直線コネクタ 291"/>
        <xdr:cNvCxnSpPr/>
      </xdr:nvCxnSpPr>
      <xdr:spPr>
        <a:xfrm>
          <a:off x="8750300" y="6494391"/>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150741</xdr:rowOff>
    </xdr:from>
    <xdr:to>
      <xdr:col>45</xdr:col>
      <xdr:colOff>177800</xdr:colOff>
      <xdr:row>37</xdr:row>
      <xdr:rowOff>153504</xdr:rowOff>
    </xdr:to>
    <xdr:cxnSp macro="">
      <xdr:nvCxnSpPr>
        <xdr:cNvPr id="295" name="直線コネクタ 294"/>
        <xdr:cNvCxnSpPr/>
      </xdr:nvCxnSpPr>
      <xdr:spPr>
        <a:xfrm flipV="1">
          <a:off x="7861300" y="6494391"/>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153504</xdr:rowOff>
    </xdr:from>
    <xdr:to>
      <xdr:col>41</xdr:col>
      <xdr:colOff>50800</xdr:colOff>
      <xdr:row>37</xdr:row>
      <xdr:rowOff>163097</xdr:rowOff>
    </xdr:to>
    <xdr:cxnSp macro="">
      <xdr:nvCxnSpPr>
        <xdr:cNvPr id="298" name="直線コネクタ 297"/>
        <xdr:cNvCxnSpPr/>
      </xdr:nvCxnSpPr>
      <xdr:spPr>
        <a:xfrm flipV="1">
          <a:off x="6972300" y="6497154"/>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90199</xdr:rowOff>
    </xdr:from>
    <xdr:to>
      <xdr:col>55</xdr:col>
      <xdr:colOff>50800</xdr:colOff>
      <xdr:row>38</xdr:row>
      <xdr:rowOff>20349</xdr:rowOff>
    </xdr:to>
    <xdr:sp macro="" textlink="">
      <xdr:nvSpPr>
        <xdr:cNvPr id="308" name="楕円 307"/>
        <xdr:cNvSpPr/>
      </xdr:nvSpPr>
      <xdr:spPr>
        <a:xfrm>
          <a:off x="10426700" y="64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5126</xdr:rowOff>
    </xdr:from>
    <xdr:ext cx="534377" cy="259045"/>
    <xdr:sp macro="" textlink="">
      <xdr:nvSpPr>
        <xdr:cNvPr id="309" name="補助費等該当値テキスト"/>
        <xdr:cNvSpPr txBox="1"/>
      </xdr:nvSpPr>
      <xdr:spPr>
        <a:xfrm>
          <a:off x="10528300" y="634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108872</xdr:rowOff>
    </xdr:from>
    <xdr:to>
      <xdr:col>50</xdr:col>
      <xdr:colOff>165100</xdr:colOff>
      <xdr:row>38</xdr:row>
      <xdr:rowOff>39022</xdr:rowOff>
    </xdr:to>
    <xdr:sp macro="" textlink="">
      <xdr:nvSpPr>
        <xdr:cNvPr id="310" name="楕円 309"/>
        <xdr:cNvSpPr/>
      </xdr:nvSpPr>
      <xdr:spPr>
        <a:xfrm>
          <a:off x="9588500" y="64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30149</xdr:rowOff>
    </xdr:from>
    <xdr:ext cx="534377" cy="259045"/>
    <xdr:sp macro="" textlink="">
      <xdr:nvSpPr>
        <xdr:cNvPr id="311" name="テキスト ボックス 310"/>
        <xdr:cNvSpPr txBox="1"/>
      </xdr:nvSpPr>
      <xdr:spPr>
        <a:xfrm>
          <a:off x="9372111" y="654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99941</xdr:rowOff>
    </xdr:from>
    <xdr:to>
      <xdr:col>46</xdr:col>
      <xdr:colOff>38100</xdr:colOff>
      <xdr:row>38</xdr:row>
      <xdr:rowOff>30091</xdr:rowOff>
    </xdr:to>
    <xdr:sp macro="" textlink="">
      <xdr:nvSpPr>
        <xdr:cNvPr id="312" name="楕円 311"/>
        <xdr:cNvSpPr/>
      </xdr:nvSpPr>
      <xdr:spPr>
        <a:xfrm>
          <a:off x="8699500" y="64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21218</xdr:rowOff>
    </xdr:from>
    <xdr:ext cx="534377" cy="259045"/>
    <xdr:sp macro="" textlink="">
      <xdr:nvSpPr>
        <xdr:cNvPr id="313" name="テキスト ボックス 312"/>
        <xdr:cNvSpPr txBox="1"/>
      </xdr:nvSpPr>
      <xdr:spPr>
        <a:xfrm>
          <a:off x="8483111" y="65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102704</xdr:rowOff>
    </xdr:from>
    <xdr:to>
      <xdr:col>41</xdr:col>
      <xdr:colOff>101600</xdr:colOff>
      <xdr:row>38</xdr:row>
      <xdr:rowOff>32854</xdr:rowOff>
    </xdr:to>
    <xdr:sp macro="" textlink="">
      <xdr:nvSpPr>
        <xdr:cNvPr id="314" name="楕円 313"/>
        <xdr:cNvSpPr/>
      </xdr:nvSpPr>
      <xdr:spPr>
        <a:xfrm>
          <a:off x="7810500" y="64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23981</xdr:rowOff>
    </xdr:from>
    <xdr:ext cx="534377" cy="259045"/>
    <xdr:sp macro="" textlink="">
      <xdr:nvSpPr>
        <xdr:cNvPr id="315" name="テキスト ボックス 314"/>
        <xdr:cNvSpPr txBox="1"/>
      </xdr:nvSpPr>
      <xdr:spPr>
        <a:xfrm>
          <a:off x="7594111" y="653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112297</xdr:rowOff>
    </xdr:from>
    <xdr:to>
      <xdr:col>36</xdr:col>
      <xdr:colOff>165100</xdr:colOff>
      <xdr:row>38</xdr:row>
      <xdr:rowOff>42447</xdr:rowOff>
    </xdr:to>
    <xdr:sp macro="" textlink="">
      <xdr:nvSpPr>
        <xdr:cNvPr id="316" name="楕円 315"/>
        <xdr:cNvSpPr/>
      </xdr:nvSpPr>
      <xdr:spPr>
        <a:xfrm>
          <a:off x="6921500" y="645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33574</xdr:rowOff>
    </xdr:from>
    <xdr:ext cx="534377" cy="259045"/>
    <xdr:sp macro="" textlink="">
      <xdr:nvSpPr>
        <xdr:cNvPr id="317" name="テキスト ボックス 316"/>
        <xdr:cNvSpPr txBox="1"/>
      </xdr:nvSpPr>
      <xdr:spPr>
        <a:xfrm>
          <a:off x="6705111" y="654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148403</xdr:rowOff>
    </xdr:from>
    <xdr:to>
      <xdr:col>55</xdr:col>
      <xdr:colOff>0</xdr:colOff>
      <xdr:row>57</xdr:row>
      <xdr:rowOff>168444</xdr:rowOff>
    </xdr:to>
    <xdr:cxnSp macro="">
      <xdr:nvCxnSpPr>
        <xdr:cNvPr id="342" name="直線コネクタ 341"/>
        <xdr:cNvCxnSpPr/>
      </xdr:nvCxnSpPr>
      <xdr:spPr>
        <a:xfrm flipV="1">
          <a:off x="9639300" y="9921053"/>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133817</xdr:rowOff>
    </xdr:from>
    <xdr:to>
      <xdr:col>50</xdr:col>
      <xdr:colOff>114300</xdr:colOff>
      <xdr:row>57</xdr:row>
      <xdr:rowOff>168444</xdr:rowOff>
    </xdr:to>
    <xdr:cxnSp macro="">
      <xdr:nvCxnSpPr>
        <xdr:cNvPr id="345" name="直線コネクタ 344"/>
        <xdr:cNvCxnSpPr/>
      </xdr:nvCxnSpPr>
      <xdr:spPr>
        <a:xfrm>
          <a:off x="8750300" y="9906467"/>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133817</xdr:rowOff>
    </xdr:from>
    <xdr:to>
      <xdr:col>45</xdr:col>
      <xdr:colOff>177800</xdr:colOff>
      <xdr:row>58</xdr:row>
      <xdr:rowOff>249</xdr:rowOff>
    </xdr:to>
    <xdr:cxnSp macro="">
      <xdr:nvCxnSpPr>
        <xdr:cNvPr id="348" name="直線コネクタ 347"/>
        <xdr:cNvCxnSpPr/>
      </xdr:nvCxnSpPr>
      <xdr:spPr>
        <a:xfrm flipV="1">
          <a:off x="7861300" y="9906467"/>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135258</xdr:rowOff>
    </xdr:from>
    <xdr:to>
      <xdr:col>41</xdr:col>
      <xdr:colOff>50800</xdr:colOff>
      <xdr:row>58</xdr:row>
      <xdr:rowOff>249</xdr:rowOff>
    </xdr:to>
    <xdr:cxnSp macro="">
      <xdr:nvCxnSpPr>
        <xdr:cNvPr id="351" name="直線コネクタ 350"/>
        <xdr:cNvCxnSpPr/>
      </xdr:nvCxnSpPr>
      <xdr:spPr>
        <a:xfrm>
          <a:off x="6972300" y="9907908"/>
          <a:ext cx="889000" cy="3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97603</xdr:rowOff>
    </xdr:from>
    <xdr:to>
      <xdr:col>55</xdr:col>
      <xdr:colOff>50800</xdr:colOff>
      <xdr:row>58</xdr:row>
      <xdr:rowOff>27753</xdr:rowOff>
    </xdr:to>
    <xdr:sp macro="" textlink="">
      <xdr:nvSpPr>
        <xdr:cNvPr id="361" name="楕円 360"/>
        <xdr:cNvSpPr/>
      </xdr:nvSpPr>
      <xdr:spPr>
        <a:xfrm>
          <a:off x="10426700" y="98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12530</xdr:rowOff>
    </xdr:from>
    <xdr:ext cx="534377" cy="259045"/>
    <xdr:sp macro="" textlink="">
      <xdr:nvSpPr>
        <xdr:cNvPr id="362" name="普通建設事業費該当値テキスト"/>
        <xdr:cNvSpPr txBox="1"/>
      </xdr:nvSpPr>
      <xdr:spPr>
        <a:xfrm>
          <a:off x="10528300" y="978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117644</xdr:rowOff>
    </xdr:from>
    <xdr:to>
      <xdr:col>50</xdr:col>
      <xdr:colOff>165100</xdr:colOff>
      <xdr:row>58</xdr:row>
      <xdr:rowOff>47794</xdr:rowOff>
    </xdr:to>
    <xdr:sp macro="" textlink="">
      <xdr:nvSpPr>
        <xdr:cNvPr id="363" name="楕円 362"/>
        <xdr:cNvSpPr/>
      </xdr:nvSpPr>
      <xdr:spPr>
        <a:xfrm>
          <a:off x="9588500" y="98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38921</xdr:rowOff>
    </xdr:from>
    <xdr:ext cx="534377" cy="259045"/>
    <xdr:sp macro="" textlink="">
      <xdr:nvSpPr>
        <xdr:cNvPr id="364" name="テキスト ボックス 363"/>
        <xdr:cNvSpPr txBox="1"/>
      </xdr:nvSpPr>
      <xdr:spPr>
        <a:xfrm>
          <a:off x="9372111" y="99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83017</xdr:rowOff>
    </xdr:from>
    <xdr:to>
      <xdr:col>46</xdr:col>
      <xdr:colOff>38100</xdr:colOff>
      <xdr:row>58</xdr:row>
      <xdr:rowOff>13167</xdr:rowOff>
    </xdr:to>
    <xdr:sp macro="" textlink="">
      <xdr:nvSpPr>
        <xdr:cNvPr id="365" name="楕円 364"/>
        <xdr:cNvSpPr/>
      </xdr:nvSpPr>
      <xdr:spPr>
        <a:xfrm>
          <a:off x="8699500" y="98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4294</xdr:rowOff>
    </xdr:from>
    <xdr:ext cx="599010" cy="259045"/>
    <xdr:sp macro="" textlink="">
      <xdr:nvSpPr>
        <xdr:cNvPr id="366" name="テキスト ボックス 365"/>
        <xdr:cNvSpPr txBox="1"/>
      </xdr:nvSpPr>
      <xdr:spPr>
        <a:xfrm>
          <a:off x="8450795" y="99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120899</xdr:rowOff>
    </xdr:from>
    <xdr:to>
      <xdr:col>41</xdr:col>
      <xdr:colOff>101600</xdr:colOff>
      <xdr:row>58</xdr:row>
      <xdr:rowOff>51049</xdr:rowOff>
    </xdr:to>
    <xdr:sp macro="" textlink="">
      <xdr:nvSpPr>
        <xdr:cNvPr id="367" name="楕円 366"/>
        <xdr:cNvSpPr/>
      </xdr:nvSpPr>
      <xdr:spPr>
        <a:xfrm>
          <a:off x="7810500" y="98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42176</xdr:rowOff>
    </xdr:from>
    <xdr:ext cx="534377" cy="259045"/>
    <xdr:sp macro="" textlink="">
      <xdr:nvSpPr>
        <xdr:cNvPr id="368" name="テキスト ボックス 367"/>
        <xdr:cNvSpPr txBox="1"/>
      </xdr:nvSpPr>
      <xdr:spPr>
        <a:xfrm>
          <a:off x="7594111" y="99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84458</xdr:rowOff>
    </xdr:from>
    <xdr:to>
      <xdr:col>36</xdr:col>
      <xdr:colOff>165100</xdr:colOff>
      <xdr:row>58</xdr:row>
      <xdr:rowOff>14608</xdr:rowOff>
    </xdr:to>
    <xdr:sp macro="" textlink="">
      <xdr:nvSpPr>
        <xdr:cNvPr id="369" name="楕円 368"/>
        <xdr:cNvSpPr/>
      </xdr:nvSpPr>
      <xdr:spPr>
        <a:xfrm>
          <a:off x="6921500" y="98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5735</xdr:rowOff>
    </xdr:from>
    <xdr:ext cx="599010" cy="259045"/>
    <xdr:sp macro="" textlink="">
      <xdr:nvSpPr>
        <xdr:cNvPr id="370" name="テキスト ボックス 369"/>
        <xdr:cNvSpPr txBox="1"/>
      </xdr:nvSpPr>
      <xdr:spPr>
        <a:xfrm>
          <a:off x="6672795" y="994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26321</xdr:rowOff>
    </xdr:from>
    <xdr:to>
      <xdr:col>55</xdr:col>
      <xdr:colOff>0</xdr:colOff>
      <xdr:row>79</xdr:row>
      <xdr:rowOff>41737</xdr:rowOff>
    </xdr:to>
    <xdr:cxnSp macro="">
      <xdr:nvCxnSpPr>
        <xdr:cNvPr id="399" name="直線コネクタ 398"/>
        <xdr:cNvCxnSpPr/>
      </xdr:nvCxnSpPr>
      <xdr:spPr>
        <a:xfrm>
          <a:off x="9639300" y="13570871"/>
          <a:ext cx="838200" cy="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26321</xdr:rowOff>
    </xdr:from>
    <xdr:to>
      <xdr:col>50</xdr:col>
      <xdr:colOff>114300</xdr:colOff>
      <xdr:row>79</xdr:row>
      <xdr:rowOff>38145</xdr:rowOff>
    </xdr:to>
    <xdr:cxnSp macro="">
      <xdr:nvCxnSpPr>
        <xdr:cNvPr id="402" name="直線コネクタ 401"/>
        <xdr:cNvCxnSpPr/>
      </xdr:nvCxnSpPr>
      <xdr:spPr>
        <a:xfrm flipV="1">
          <a:off x="8750300" y="13570871"/>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37030</xdr:rowOff>
    </xdr:from>
    <xdr:to>
      <xdr:col>45</xdr:col>
      <xdr:colOff>177800</xdr:colOff>
      <xdr:row>79</xdr:row>
      <xdr:rowOff>38145</xdr:rowOff>
    </xdr:to>
    <xdr:cxnSp macro="">
      <xdr:nvCxnSpPr>
        <xdr:cNvPr id="405" name="直線コネクタ 404"/>
        <xdr:cNvCxnSpPr/>
      </xdr:nvCxnSpPr>
      <xdr:spPr>
        <a:xfrm>
          <a:off x="7861300" y="13581580"/>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37030</xdr:rowOff>
    </xdr:from>
    <xdr:to>
      <xdr:col>41</xdr:col>
      <xdr:colOff>50800</xdr:colOff>
      <xdr:row>79</xdr:row>
      <xdr:rowOff>43059</xdr:rowOff>
    </xdr:to>
    <xdr:cxnSp macro="">
      <xdr:nvCxnSpPr>
        <xdr:cNvPr id="408" name="直線コネクタ 407"/>
        <xdr:cNvCxnSpPr/>
      </xdr:nvCxnSpPr>
      <xdr:spPr>
        <a:xfrm flipV="1">
          <a:off x="6972300" y="13581580"/>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162387</xdr:rowOff>
    </xdr:from>
    <xdr:to>
      <xdr:col>55</xdr:col>
      <xdr:colOff>50800</xdr:colOff>
      <xdr:row>79</xdr:row>
      <xdr:rowOff>92537</xdr:rowOff>
    </xdr:to>
    <xdr:sp macro="" textlink="">
      <xdr:nvSpPr>
        <xdr:cNvPr id="418" name="楕円 417"/>
        <xdr:cNvSpPr/>
      </xdr:nvSpPr>
      <xdr:spPr>
        <a:xfrm>
          <a:off x="10426700" y="135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77314</xdr:rowOff>
    </xdr:from>
    <xdr:ext cx="469744" cy="259045"/>
    <xdr:sp macro="" textlink="">
      <xdr:nvSpPr>
        <xdr:cNvPr id="419" name="普通建設事業費 （ うち新規整備　）該当値テキスト"/>
        <xdr:cNvSpPr txBox="1"/>
      </xdr:nvSpPr>
      <xdr:spPr>
        <a:xfrm>
          <a:off x="10528300" y="1345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146971</xdr:rowOff>
    </xdr:from>
    <xdr:to>
      <xdr:col>50</xdr:col>
      <xdr:colOff>165100</xdr:colOff>
      <xdr:row>79</xdr:row>
      <xdr:rowOff>77121</xdr:rowOff>
    </xdr:to>
    <xdr:sp macro="" textlink="">
      <xdr:nvSpPr>
        <xdr:cNvPr id="420" name="楕円 419"/>
        <xdr:cNvSpPr/>
      </xdr:nvSpPr>
      <xdr:spPr>
        <a:xfrm>
          <a:off x="9588500" y="135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68248</xdr:rowOff>
    </xdr:from>
    <xdr:ext cx="534377" cy="259045"/>
    <xdr:sp macro="" textlink="">
      <xdr:nvSpPr>
        <xdr:cNvPr id="421" name="テキスト ボックス 420"/>
        <xdr:cNvSpPr txBox="1"/>
      </xdr:nvSpPr>
      <xdr:spPr>
        <a:xfrm>
          <a:off x="9372111" y="136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158795</xdr:rowOff>
    </xdr:from>
    <xdr:to>
      <xdr:col>46</xdr:col>
      <xdr:colOff>38100</xdr:colOff>
      <xdr:row>79</xdr:row>
      <xdr:rowOff>88945</xdr:rowOff>
    </xdr:to>
    <xdr:sp macro="" textlink="">
      <xdr:nvSpPr>
        <xdr:cNvPr id="422" name="楕円 421"/>
        <xdr:cNvSpPr/>
      </xdr:nvSpPr>
      <xdr:spPr>
        <a:xfrm>
          <a:off x="8699500" y="135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80072</xdr:rowOff>
    </xdr:from>
    <xdr:ext cx="469744" cy="259045"/>
    <xdr:sp macro="" textlink="">
      <xdr:nvSpPr>
        <xdr:cNvPr id="423" name="テキスト ボックス 422"/>
        <xdr:cNvSpPr txBox="1"/>
      </xdr:nvSpPr>
      <xdr:spPr>
        <a:xfrm>
          <a:off x="8515428" y="1362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157680</xdr:rowOff>
    </xdr:from>
    <xdr:to>
      <xdr:col>41</xdr:col>
      <xdr:colOff>101600</xdr:colOff>
      <xdr:row>79</xdr:row>
      <xdr:rowOff>87830</xdr:rowOff>
    </xdr:to>
    <xdr:sp macro="" textlink="">
      <xdr:nvSpPr>
        <xdr:cNvPr id="424" name="楕円 423"/>
        <xdr:cNvSpPr/>
      </xdr:nvSpPr>
      <xdr:spPr>
        <a:xfrm>
          <a:off x="7810500" y="135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78957</xdr:rowOff>
    </xdr:from>
    <xdr:ext cx="469744" cy="259045"/>
    <xdr:sp macro="" textlink="">
      <xdr:nvSpPr>
        <xdr:cNvPr id="425" name="テキスト ボックス 424"/>
        <xdr:cNvSpPr txBox="1"/>
      </xdr:nvSpPr>
      <xdr:spPr>
        <a:xfrm>
          <a:off x="7626428" y="136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163709</xdr:rowOff>
    </xdr:from>
    <xdr:to>
      <xdr:col>36</xdr:col>
      <xdr:colOff>165100</xdr:colOff>
      <xdr:row>79</xdr:row>
      <xdr:rowOff>93859</xdr:rowOff>
    </xdr:to>
    <xdr:sp macro="" textlink="">
      <xdr:nvSpPr>
        <xdr:cNvPr id="426" name="楕円 425"/>
        <xdr:cNvSpPr/>
      </xdr:nvSpPr>
      <xdr:spPr>
        <a:xfrm>
          <a:off x="6921500" y="135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84986</xdr:rowOff>
    </xdr:from>
    <xdr:ext cx="469744" cy="259045"/>
    <xdr:sp macro="" textlink="">
      <xdr:nvSpPr>
        <xdr:cNvPr id="427" name="テキスト ボックス 426"/>
        <xdr:cNvSpPr txBox="1"/>
      </xdr:nvSpPr>
      <xdr:spPr>
        <a:xfrm>
          <a:off x="6737428" y="136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168128</xdr:rowOff>
    </xdr:from>
    <xdr:to>
      <xdr:col>55</xdr:col>
      <xdr:colOff>0</xdr:colOff>
      <xdr:row>99</xdr:row>
      <xdr:rowOff>24341</xdr:rowOff>
    </xdr:to>
    <xdr:cxnSp macro="">
      <xdr:nvCxnSpPr>
        <xdr:cNvPr id="456" name="直線コネクタ 455"/>
        <xdr:cNvCxnSpPr/>
      </xdr:nvCxnSpPr>
      <xdr:spPr>
        <a:xfrm flipV="1">
          <a:off x="9639300" y="16970228"/>
          <a:ext cx="838200" cy="2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136615</xdr:rowOff>
    </xdr:from>
    <xdr:to>
      <xdr:col>50</xdr:col>
      <xdr:colOff>114300</xdr:colOff>
      <xdr:row>99</xdr:row>
      <xdr:rowOff>24341</xdr:rowOff>
    </xdr:to>
    <xdr:cxnSp macro="">
      <xdr:nvCxnSpPr>
        <xdr:cNvPr id="459" name="直線コネクタ 458"/>
        <xdr:cNvCxnSpPr/>
      </xdr:nvCxnSpPr>
      <xdr:spPr>
        <a:xfrm>
          <a:off x="8750300" y="16938715"/>
          <a:ext cx="889000" cy="5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136615</xdr:rowOff>
    </xdr:from>
    <xdr:to>
      <xdr:col>45</xdr:col>
      <xdr:colOff>177800</xdr:colOff>
      <xdr:row>99</xdr:row>
      <xdr:rowOff>18021</xdr:rowOff>
    </xdr:to>
    <xdr:cxnSp macro="">
      <xdr:nvCxnSpPr>
        <xdr:cNvPr id="462" name="直線コネクタ 461"/>
        <xdr:cNvCxnSpPr/>
      </xdr:nvCxnSpPr>
      <xdr:spPr>
        <a:xfrm flipV="1">
          <a:off x="7861300" y="16938715"/>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136908</xdr:rowOff>
    </xdr:from>
    <xdr:to>
      <xdr:col>41</xdr:col>
      <xdr:colOff>50800</xdr:colOff>
      <xdr:row>99</xdr:row>
      <xdr:rowOff>18021</xdr:rowOff>
    </xdr:to>
    <xdr:cxnSp macro="">
      <xdr:nvCxnSpPr>
        <xdr:cNvPr id="465" name="直線コネクタ 464"/>
        <xdr:cNvCxnSpPr/>
      </xdr:nvCxnSpPr>
      <xdr:spPr>
        <a:xfrm>
          <a:off x="6972300" y="16939008"/>
          <a:ext cx="889000" cy="5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117328</xdr:rowOff>
    </xdr:from>
    <xdr:to>
      <xdr:col>55</xdr:col>
      <xdr:colOff>50800</xdr:colOff>
      <xdr:row>99</xdr:row>
      <xdr:rowOff>47478</xdr:rowOff>
    </xdr:to>
    <xdr:sp macro="" textlink="">
      <xdr:nvSpPr>
        <xdr:cNvPr id="475" name="楕円 474"/>
        <xdr:cNvSpPr/>
      </xdr:nvSpPr>
      <xdr:spPr>
        <a:xfrm>
          <a:off x="10426700" y="169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32255</xdr:rowOff>
    </xdr:from>
    <xdr:ext cx="534377" cy="259045"/>
    <xdr:sp macro="" textlink="">
      <xdr:nvSpPr>
        <xdr:cNvPr id="476" name="普通建設事業費 （ うち更新整備　）該当値テキスト"/>
        <xdr:cNvSpPr txBox="1"/>
      </xdr:nvSpPr>
      <xdr:spPr>
        <a:xfrm>
          <a:off x="10528300" y="1683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144991</xdr:rowOff>
    </xdr:from>
    <xdr:to>
      <xdr:col>50</xdr:col>
      <xdr:colOff>165100</xdr:colOff>
      <xdr:row>99</xdr:row>
      <xdr:rowOff>75141</xdr:rowOff>
    </xdr:to>
    <xdr:sp macro="" textlink="">
      <xdr:nvSpPr>
        <xdr:cNvPr id="477" name="楕円 476"/>
        <xdr:cNvSpPr/>
      </xdr:nvSpPr>
      <xdr:spPr>
        <a:xfrm>
          <a:off x="9588500" y="169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66268</xdr:rowOff>
    </xdr:from>
    <xdr:ext cx="534377" cy="259045"/>
    <xdr:sp macro="" textlink="">
      <xdr:nvSpPr>
        <xdr:cNvPr id="478" name="テキスト ボックス 477"/>
        <xdr:cNvSpPr txBox="1"/>
      </xdr:nvSpPr>
      <xdr:spPr>
        <a:xfrm>
          <a:off x="9372111" y="170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85815</xdr:rowOff>
    </xdr:from>
    <xdr:to>
      <xdr:col>46</xdr:col>
      <xdr:colOff>38100</xdr:colOff>
      <xdr:row>99</xdr:row>
      <xdr:rowOff>15965</xdr:rowOff>
    </xdr:to>
    <xdr:sp macro="" textlink="">
      <xdr:nvSpPr>
        <xdr:cNvPr id="479" name="楕円 478"/>
        <xdr:cNvSpPr/>
      </xdr:nvSpPr>
      <xdr:spPr>
        <a:xfrm>
          <a:off x="8699500" y="168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7092</xdr:rowOff>
    </xdr:from>
    <xdr:ext cx="599010" cy="259045"/>
    <xdr:sp macro="" textlink="">
      <xdr:nvSpPr>
        <xdr:cNvPr id="480" name="テキスト ボックス 479"/>
        <xdr:cNvSpPr txBox="1"/>
      </xdr:nvSpPr>
      <xdr:spPr>
        <a:xfrm>
          <a:off x="8450795" y="1698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138671</xdr:rowOff>
    </xdr:from>
    <xdr:to>
      <xdr:col>41</xdr:col>
      <xdr:colOff>101600</xdr:colOff>
      <xdr:row>99</xdr:row>
      <xdr:rowOff>68821</xdr:rowOff>
    </xdr:to>
    <xdr:sp macro="" textlink="">
      <xdr:nvSpPr>
        <xdr:cNvPr id="481" name="楕円 480"/>
        <xdr:cNvSpPr/>
      </xdr:nvSpPr>
      <xdr:spPr>
        <a:xfrm>
          <a:off x="7810500" y="1694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59948</xdr:rowOff>
    </xdr:from>
    <xdr:ext cx="534377" cy="259045"/>
    <xdr:sp macro="" textlink="">
      <xdr:nvSpPr>
        <xdr:cNvPr id="482" name="テキスト ボックス 481"/>
        <xdr:cNvSpPr txBox="1"/>
      </xdr:nvSpPr>
      <xdr:spPr>
        <a:xfrm>
          <a:off x="7594111" y="1703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86108</xdr:rowOff>
    </xdr:from>
    <xdr:to>
      <xdr:col>36</xdr:col>
      <xdr:colOff>165100</xdr:colOff>
      <xdr:row>99</xdr:row>
      <xdr:rowOff>16258</xdr:rowOff>
    </xdr:to>
    <xdr:sp macro="" textlink="">
      <xdr:nvSpPr>
        <xdr:cNvPr id="483" name="楕円 482"/>
        <xdr:cNvSpPr/>
      </xdr:nvSpPr>
      <xdr:spPr>
        <a:xfrm>
          <a:off x="6921500" y="168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7385</xdr:rowOff>
    </xdr:from>
    <xdr:ext cx="599010" cy="259045"/>
    <xdr:sp macro="" textlink="">
      <xdr:nvSpPr>
        <xdr:cNvPr id="484" name="テキスト ボックス 483"/>
        <xdr:cNvSpPr txBox="1"/>
      </xdr:nvSpPr>
      <xdr:spPr>
        <a:xfrm>
          <a:off x="6672795" y="1698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132659</xdr:rowOff>
    </xdr:from>
    <xdr:to>
      <xdr:col>85</xdr:col>
      <xdr:colOff>127000</xdr:colOff>
      <xdr:row>78</xdr:row>
      <xdr:rowOff>140066</xdr:rowOff>
    </xdr:to>
    <xdr:cxnSp macro="">
      <xdr:nvCxnSpPr>
        <xdr:cNvPr id="621" name="直線コネクタ 620"/>
        <xdr:cNvCxnSpPr/>
      </xdr:nvCxnSpPr>
      <xdr:spPr>
        <a:xfrm flipV="1">
          <a:off x="15481300" y="13505759"/>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135875</xdr:rowOff>
    </xdr:from>
    <xdr:to>
      <xdr:col>81</xdr:col>
      <xdr:colOff>50800</xdr:colOff>
      <xdr:row>78</xdr:row>
      <xdr:rowOff>140066</xdr:rowOff>
    </xdr:to>
    <xdr:cxnSp macro="">
      <xdr:nvCxnSpPr>
        <xdr:cNvPr id="624" name="直線コネクタ 623"/>
        <xdr:cNvCxnSpPr/>
      </xdr:nvCxnSpPr>
      <xdr:spPr>
        <a:xfrm>
          <a:off x="14592300" y="1350897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135875</xdr:rowOff>
    </xdr:from>
    <xdr:to>
      <xdr:col>76</xdr:col>
      <xdr:colOff>114300</xdr:colOff>
      <xdr:row>78</xdr:row>
      <xdr:rowOff>140591</xdr:rowOff>
    </xdr:to>
    <xdr:cxnSp macro="">
      <xdr:nvCxnSpPr>
        <xdr:cNvPr id="627" name="直線コネクタ 626"/>
        <xdr:cNvCxnSpPr/>
      </xdr:nvCxnSpPr>
      <xdr:spPr>
        <a:xfrm flipV="1">
          <a:off x="13703300" y="13508975"/>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133122</xdr:rowOff>
    </xdr:from>
    <xdr:to>
      <xdr:col>71</xdr:col>
      <xdr:colOff>177800</xdr:colOff>
      <xdr:row>78</xdr:row>
      <xdr:rowOff>140591</xdr:rowOff>
    </xdr:to>
    <xdr:cxnSp macro="">
      <xdr:nvCxnSpPr>
        <xdr:cNvPr id="630" name="直線コネクタ 629"/>
        <xdr:cNvCxnSpPr/>
      </xdr:nvCxnSpPr>
      <xdr:spPr>
        <a:xfrm>
          <a:off x="12814300" y="13506222"/>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81859</xdr:rowOff>
    </xdr:from>
    <xdr:to>
      <xdr:col>85</xdr:col>
      <xdr:colOff>177800</xdr:colOff>
      <xdr:row>79</xdr:row>
      <xdr:rowOff>12009</xdr:rowOff>
    </xdr:to>
    <xdr:sp macro="" textlink="">
      <xdr:nvSpPr>
        <xdr:cNvPr id="640" name="楕円 639"/>
        <xdr:cNvSpPr/>
      </xdr:nvSpPr>
      <xdr:spPr>
        <a:xfrm>
          <a:off x="16268700" y="13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60286</xdr:rowOff>
    </xdr:from>
    <xdr:ext cx="534377" cy="259045"/>
    <xdr:sp macro="" textlink="">
      <xdr:nvSpPr>
        <xdr:cNvPr id="641" name="公債費該当値テキスト"/>
        <xdr:cNvSpPr txBox="1"/>
      </xdr:nvSpPr>
      <xdr:spPr>
        <a:xfrm>
          <a:off x="16370300" y="134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89266</xdr:rowOff>
    </xdr:from>
    <xdr:to>
      <xdr:col>81</xdr:col>
      <xdr:colOff>101600</xdr:colOff>
      <xdr:row>79</xdr:row>
      <xdr:rowOff>19416</xdr:rowOff>
    </xdr:to>
    <xdr:sp macro="" textlink="">
      <xdr:nvSpPr>
        <xdr:cNvPr id="642" name="楕円 641"/>
        <xdr:cNvSpPr/>
      </xdr:nvSpPr>
      <xdr:spPr>
        <a:xfrm>
          <a:off x="15430500" y="134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10543</xdr:rowOff>
    </xdr:from>
    <xdr:ext cx="534377" cy="259045"/>
    <xdr:sp macro="" textlink="">
      <xdr:nvSpPr>
        <xdr:cNvPr id="643" name="テキスト ボックス 642"/>
        <xdr:cNvSpPr txBox="1"/>
      </xdr:nvSpPr>
      <xdr:spPr>
        <a:xfrm>
          <a:off x="15214111" y="135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85075</xdr:rowOff>
    </xdr:from>
    <xdr:to>
      <xdr:col>76</xdr:col>
      <xdr:colOff>165100</xdr:colOff>
      <xdr:row>79</xdr:row>
      <xdr:rowOff>15225</xdr:rowOff>
    </xdr:to>
    <xdr:sp macro="" textlink="">
      <xdr:nvSpPr>
        <xdr:cNvPr id="644" name="楕円 643"/>
        <xdr:cNvSpPr/>
      </xdr:nvSpPr>
      <xdr:spPr>
        <a:xfrm>
          <a:off x="14541500" y="134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6352</xdr:rowOff>
    </xdr:from>
    <xdr:ext cx="534377" cy="259045"/>
    <xdr:sp macro="" textlink="">
      <xdr:nvSpPr>
        <xdr:cNvPr id="645" name="テキスト ボックス 644"/>
        <xdr:cNvSpPr txBox="1"/>
      </xdr:nvSpPr>
      <xdr:spPr>
        <a:xfrm>
          <a:off x="14325111" y="1355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89791</xdr:rowOff>
    </xdr:from>
    <xdr:to>
      <xdr:col>72</xdr:col>
      <xdr:colOff>38100</xdr:colOff>
      <xdr:row>79</xdr:row>
      <xdr:rowOff>19941</xdr:rowOff>
    </xdr:to>
    <xdr:sp macro="" textlink="">
      <xdr:nvSpPr>
        <xdr:cNvPr id="646" name="楕円 645"/>
        <xdr:cNvSpPr/>
      </xdr:nvSpPr>
      <xdr:spPr>
        <a:xfrm>
          <a:off x="13652500" y="134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11068</xdr:rowOff>
    </xdr:from>
    <xdr:ext cx="534377" cy="259045"/>
    <xdr:sp macro="" textlink="">
      <xdr:nvSpPr>
        <xdr:cNvPr id="647" name="テキスト ボックス 646"/>
        <xdr:cNvSpPr txBox="1"/>
      </xdr:nvSpPr>
      <xdr:spPr>
        <a:xfrm>
          <a:off x="13436111" y="135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82322</xdr:rowOff>
    </xdr:from>
    <xdr:to>
      <xdr:col>67</xdr:col>
      <xdr:colOff>101600</xdr:colOff>
      <xdr:row>79</xdr:row>
      <xdr:rowOff>12472</xdr:rowOff>
    </xdr:to>
    <xdr:sp macro="" textlink="">
      <xdr:nvSpPr>
        <xdr:cNvPr id="648" name="楕円 647"/>
        <xdr:cNvSpPr/>
      </xdr:nvSpPr>
      <xdr:spPr>
        <a:xfrm>
          <a:off x="12763500" y="134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3599</xdr:rowOff>
    </xdr:from>
    <xdr:ext cx="534377" cy="259045"/>
    <xdr:sp macro="" textlink="">
      <xdr:nvSpPr>
        <xdr:cNvPr id="649" name="テキスト ボックス 648"/>
        <xdr:cNvSpPr txBox="1"/>
      </xdr:nvSpPr>
      <xdr:spPr>
        <a:xfrm>
          <a:off x="12547111" y="135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68600</xdr:rowOff>
    </xdr:from>
    <xdr:to>
      <xdr:col>85</xdr:col>
      <xdr:colOff>127000</xdr:colOff>
      <xdr:row>98</xdr:row>
      <xdr:rowOff>110489</xdr:rowOff>
    </xdr:to>
    <xdr:cxnSp macro="">
      <xdr:nvCxnSpPr>
        <xdr:cNvPr id="676" name="直線コネクタ 675"/>
        <xdr:cNvCxnSpPr/>
      </xdr:nvCxnSpPr>
      <xdr:spPr>
        <a:xfrm>
          <a:off x="15481300" y="16870700"/>
          <a:ext cx="838200" cy="4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49865</xdr:rowOff>
    </xdr:from>
    <xdr:to>
      <xdr:col>81</xdr:col>
      <xdr:colOff>50800</xdr:colOff>
      <xdr:row>98</xdr:row>
      <xdr:rowOff>68600</xdr:rowOff>
    </xdr:to>
    <xdr:cxnSp macro="">
      <xdr:nvCxnSpPr>
        <xdr:cNvPr id="679" name="直線コネクタ 678"/>
        <xdr:cNvCxnSpPr/>
      </xdr:nvCxnSpPr>
      <xdr:spPr>
        <a:xfrm>
          <a:off x="14592300" y="16851965"/>
          <a:ext cx="8890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49865</xdr:rowOff>
    </xdr:from>
    <xdr:to>
      <xdr:col>76</xdr:col>
      <xdr:colOff>114300</xdr:colOff>
      <xdr:row>98</xdr:row>
      <xdr:rowOff>97217</xdr:rowOff>
    </xdr:to>
    <xdr:cxnSp macro="">
      <xdr:nvCxnSpPr>
        <xdr:cNvPr id="682" name="直線コネクタ 681"/>
        <xdr:cNvCxnSpPr/>
      </xdr:nvCxnSpPr>
      <xdr:spPr>
        <a:xfrm flipV="1">
          <a:off x="13703300" y="1685196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25890</xdr:rowOff>
    </xdr:from>
    <xdr:to>
      <xdr:col>71</xdr:col>
      <xdr:colOff>177800</xdr:colOff>
      <xdr:row>98</xdr:row>
      <xdr:rowOff>97217</xdr:rowOff>
    </xdr:to>
    <xdr:cxnSp macro="">
      <xdr:nvCxnSpPr>
        <xdr:cNvPr id="685" name="直線コネクタ 684"/>
        <xdr:cNvCxnSpPr/>
      </xdr:nvCxnSpPr>
      <xdr:spPr>
        <a:xfrm>
          <a:off x="12814300" y="16827990"/>
          <a:ext cx="889000" cy="7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59689</xdr:rowOff>
    </xdr:from>
    <xdr:to>
      <xdr:col>85</xdr:col>
      <xdr:colOff>177800</xdr:colOff>
      <xdr:row>98</xdr:row>
      <xdr:rowOff>161289</xdr:rowOff>
    </xdr:to>
    <xdr:sp macro="" textlink="">
      <xdr:nvSpPr>
        <xdr:cNvPr id="695" name="楕円 694"/>
        <xdr:cNvSpPr/>
      </xdr:nvSpPr>
      <xdr:spPr>
        <a:xfrm>
          <a:off x="16268700" y="168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146066</xdr:rowOff>
    </xdr:from>
    <xdr:ext cx="469744" cy="259045"/>
    <xdr:sp macro="" textlink="">
      <xdr:nvSpPr>
        <xdr:cNvPr id="696" name="積立金該当値テキスト"/>
        <xdr:cNvSpPr txBox="1"/>
      </xdr:nvSpPr>
      <xdr:spPr>
        <a:xfrm>
          <a:off x="16370300" y="1677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17800</xdr:rowOff>
    </xdr:from>
    <xdr:to>
      <xdr:col>81</xdr:col>
      <xdr:colOff>101600</xdr:colOff>
      <xdr:row>98</xdr:row>
      <xdr:rowOff>119400</xdr:rowOff>
    </xdr:to>
    <xdr:sp macro="" textlink="">
      <xdr:nvSpPr>
        <xdr:cNvPr id="697" name="楕円 696"/>
        <xdr:cNvSpPr/>
      </xdr:nvSpPr>
      <xdr:spPr>
        <a:xfrm>
          <a:off x="15430500" y="1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110527</xdr:rowOff>
    </xdr:from>
    <xdr:ext cx="534377" cy="259045"/>
    <xdr:sp macro="" textlink="">
      <xdr:nvSpPr>
        <xdr:cNvPr id="698" name="テキスト ボックス 697"/>
        <xdr:cNvSpPr txBox="1"/>
      </xdr:nvSpPr>
      <xdr:spPr>
        <a:xfrm>
          <a:off x="15214111" y="169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170515</xdr:rowOff>
    </xdr:from>
    <xdr:to>
      <xdr:col>76</xdr:col>
      <xdr:colOff>165100</xdr:colOff>
      <xdr:row>98</xdr:row>
      <xdr:rowOff>100665</xdr:rowOff>
    </xdr:to>
    <xdr:sp macro="" textlink="">
      <xdr:nvSpPr>
        <xdr:cNvPr id="699" name="楕円 698"/>
        <xdr:cNvSpPr/>
      </xdr:nvSpPr>
      <xdr:spPr>
        <a:xfrm>
          <a:off x="14541500" y="168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91792</xdr:rowOff>
    </xdr:from>
    <xdr:ext cx="534377" cy="259045"/>
    <xdr:sp macro="" textlink="">
      <xdr:nvSpPr>
        <xdr:cNvPr id="700" name="テキスト ボックス 699"/>
        <xdr:cNvSpPr txBox="1"/>
      </xdr:nvSpPr>
      <xdr:spPr>
        <a:xfrm>
          <a:off x="14325111" y="168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46417</xdr:rowOff>
    </xdr:from>
    <xdr:to>
      <xdr:col>72</xdr:col>
      <xdr:colOff>38100</xdr:colOff>
      <xdr:row>98</xdr:row>
      <xdr:rowOff>148017</xdr:rowOff>
    </xdr:to>
    <xdr:sp macro="" textlink="">
      <xdr:nvSpPr>
        <xdr:cNvPr id="701" name="楕円 700"/>
        <xdr:cNvSpPr/>
      </xdr:nvSpPr>
      <xdr:spPr>
        <a:xfrm>
          <a:off x="13652500" y="168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139144</xdr:rowOff>
    </xdr:from>
    <xdr:ext cx="469744" cy="259045"/>
    <xdr:sp macro="" textlink="">
      <xdr:nvSpPr>
        <xdr:cNvPr id="702" name="テキスト ボックス 701"/>
        <xdr:cNvSpPr txBox="1"/>
      </xdr:nvSpPr>
      <xdr:spPr>
        <a:xfrm>
          <a:off x="13468428" y="1694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146540</xdr:rowOff>
    </xdr:from>
    <xdr:to>
      <xdr:col>67</xdr:col>
      <xdr:colOff>101600</xdr:colOff>
      <xdr:row>98</xdr:row>
      <xdr:rowOff>76690</xdr:rowOff>
    </xdr:to>
    <xdr:sp macro="" textlink="">
      <xdr:nvSpPr>
        <xdr:cNvPr id="703" name="楕円 702"/>
        <xdr:cNvSpPr/>
      </xdr:nvSpPr>
      <xdr:spPr>
        <a:xfrm>
          <a:off x="12763500" y="167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67817</xdr:rowOff>
    </xdr:from>
    <xdr:ext cx="534377" cy="259045"/>
    <xdr:sp macro="" textlink="">
      <xdr:nvSpPr>
        <xdr:cNvPr id="704" name="テキスト ボックス 703"/>
        <xdr:cNvSpPr txBox="1"/>
      </xdr:nvSpPr>
      <xdr:spPr>
        <a:xfrm>
          <a:off x="12547111" y="1686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84183</xdr:rowOff>
    </xdr:from>
    <xdr:to>
      <xdr:col>107</xdr:col>
      <xdr:colOff>50800</xdr:colOff>
      <xdr:row>39</xdr:row>
      <xdr:rowOff>98878</xdr:rowOff>
    </xdr:to>
    <xdr:cxnSp macro="">
      <xdr:nvCxnSpPr>
        <xdr:cNvPr id="741" name="直線コネクタ 740"/>
        <xdr:cNvCxnSpPr/>
      </xdr:nvCxnSpPr>
      <xdr:spPr>
        <a:xfrm>
          <a:off x="19545300" y="67707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84183</xdr:rowOff>
    </xdr:from>
    <xdr:to>
      <xdr:col>102</xdr:col>
      <xdr:colOff>114300</xdr:colOff>
      <xdr:row>39</xdr:row>
      <xdr:rowOff>98878</xdr:rowOff>
    </xdr:to>
    <xdr:cxnSp macro="">
      <xdr:nvCxnSpPr>
        <xdr:cNvPr id="744" name="直線コネクタ 743"/>
        <xdr:cNvCxnSpPr/>
      </xdr:nvCxnSpPr>
      <xdr:spPr>
        <a:xfrm flipV="1">
          <a:off x="18656300" y="67707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33383</xdr:rowOff>
    </xdr:from>
    <xdr:to>
      <xdr:col>102</xdr:col>
      <xdr:colOff>165100</xdr:colOff>
      <xdr:row>39</xdr:row>
      <xdr:rowOff>134983</xdr:rowOff>
    </xdr:to>
    <xdr:sp macro="" textlink="">
      <xdr:nvSpPr>
        <xdr:cNvPr id="760" name="楕円 759"/>
        <xdr:cNvSpPr/>
      </xdr:nvSpPr>
      <xdr:spPr>
        <a:xfrm>
          <a:off x="19494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126110</xdr:rowOff>
    </xdr:from>
    <xdr:ext cx="313932" cy="259045"/>
    <xdr:sp macro="" textlink="">
      <xdr:nvSpPr>
        <xdr:cNvPr id="761" name="テキスト ボックス 760"/>
        <xdr:cNvSpPr txBox="1"/>
      </xdr:nvSpPr>
      <xdr:spPr>
        <a:xfrm>
          <a:off x="19388333" y="681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151930</xdr:rowOff>
    </xdr:from>
    <xdr:to>
      <xdr:col>116</xdr:col>
      <xdr:colOff>63500</xdr:colOff>
      <xdr:row>76</xdr:row>
      <xdr:rowOff>163077</xdr:rowOff>
    </xdr:to>
    <xdr:cxnSp macro="">
      <xdr:nvCxnSpPr>
        <xdr:cNvPr id="845" name="直線コネクタ 844"/>
        <xdr:cNvCxnSpPr/>
      </xdr:nvCxnSpPr>
      <xdr:spPr>
        <a:xfrm flipV="1">
          <a:off x="21323300" y="13182130"/>
          <a:ext cx="8382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163077</xdr:rowOff>
    </xdr:from>
    <xdr:to>
      <xdr:col>111</xdr:col>
      <xdr:colOff>177800</xdr:colOff>
      <xdr:row>77</xdr:row>
      <xdr:rowOff>8300</xdr:rowOff>
    </xdr:to>
    <xdr:cxnSp macro="">
      <xdr:nvCxnSpPr>
        <xdr:cNvPr id="848" name="直線コネクタ 847"/>
        <xdr:cNvCxnSpPr/>
      </xdr:nvCxnSpPr>
      <xdr:spPr>
        <a:xfrm flipV="1">
          <a:off x="20434300" y="13193277"/>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8300</xdr:rowOff>
    </xdr:from>
    <xdr:to>
      <xdr:col>107</xdr:col>
      <xdr:colOff>50800</xdr:colOff>
      <xdr:row>77</xdr:row>
      <xdr:rowOff>24764</xdr:rowOff>
    </xdr:to>
    <xdr:cxnSp macro="">
      <xdr:nvCxnSpPr>
        <xdr:cNvPr id="851" name="直線コネクタ 850"/>
        <xdr:cNvCxnSpPr/>
      </xdr:nvCxnSpPr>
      <xdr:spPr>
        <a:xfrm flipV="1">
          <a:off x="19545300" y="13209950"/>
          <a:ext cx="889000" cy="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19707</xdr:rowOff>
    </xdr:from>
    <xdr:to>
      <xdr:col>102</xdr:col>
      <xdr:colOff>114300</xdr:colOff>
      <xdr:row>77</xdr:row>
      <xdr:rowOff>24764</xdr:rowOff>
    </xdr:to>
    <xdr:cxnSp macro="">
      <xdr:nvCxnSpPr>
        <xdr:cNvPr id="854" name="直線コネクタ 853"/>
        <xdr:cNvCxnSpPr/>
      </xdr:nvCxnSpPr>
      <xdr:spPr>
        <a:xfrm>
          <a:off x="18656300" y="13221357"/>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101130</xdr:rowOff>
    </xdr:from>
    <xdr:to>
      <xdr:col>116</xdr:col>
      <xdr:colOff>114300</xdr:colOff>
      <xdr:row>77</xdr:row>
      <xdr:rowOff>31280</xdr:rowOff>
    </xdr:to>
    <xdr:sp macro="" textlink="">
      <xdr:nvSpPr>
        <xdr:cNvPr id="864" name="楕円 863"/>
        <xdr:cNvSpPr/>
      </xdr:nvSpPr>
      <xdr:spPr>
        <a:xfrm>
          <a:off x="22110700" y="13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79557</xdr:rowOff>
    </xdr:from>
    <xdr:ext cx="534377" cy="259045"/>
    <xdr:sp macro="" textlink="">
      <xdr:nvSpPr>
        <xdr:cNvPr id="865" name="繰出金該当値テキスト"/>
        <xdr:cNvSpPr txBox="1"/>
      </xdr:nvSpPr>
      <xdr:spPr>
        <a:xfrm>
          <a:off x="22212300" y="131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112277</xdr:rowOff>
    </xdr:from>
    <xdr:to>
      <xdr:col>112</xdr:col>
      <xdr:colOff>38100</xdr:colOff>
      <xdr:row>77</xdr:row>
      <xdr:rowOff>42427</xdr:rowOff>
    </xdr:to>
    <xdr:sp macro="" textlink="">
      <xdr:nvSpPr>
        <xdr:cNvPr id="866" name="楕円 865"/>
        <xdr:cNvSpPr/>
      </xdr:nvSpPr>
      <xdr:spPr>
        <a:xfrm>
          <a:off x="21272500" y="131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33554</xdr:rowOff>
    </xdr:from>
    <xdr:ext cx="534377" cy="259045"/>
    <xdr:sp macro="" textlink="">
      <xdr:nvSpPr>
        <xdr:cNvPr id="867" name="テキスト ボックス 866"/>
        <xdr:cNvSpPr txBox="1"/>
      </xdr:nvSpPr>
      <xdr:spPr>
        <a:xfrm>
          <a:off x="21056111" y="132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128950</xdr:rowOff>
    </xdr:from>
    <xdr:to>
      <xdr:col>107</xdr:col>
      <xdr:colOff>101600</xdr:colOff>
      <xdr:row>77</xdr:row>
      <xdr:rowOff>59100</xdr:rowOff>
    </xdr:to>
    <xdr:sp macro="" textlink="">
      <xdr:nvSpPr>
        <xdr:cNvPr id="868" name="楕円 867"/>
        <xdr:cNvSpPr/>
      </xdr:nvSpPr>
      <xdr:spPr>
        <a:xfrm>
          <a:off x="20383500" y="131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50227</xdr:rowOff>
    </xdr:from>
    <xdr:ext cx="534377" cy="259045"/>
    <xdr:sp macro="" textlink="">
      <xdr:nvSpPr>
        <xdr:cNvPr id="869" name="テキスト ボックス 868"/>
        <xdr:cNvSpPr txBox="1"/>
      </xdr:nvSpPr>
      <xdr:spPr>
        <a:xfrm>
          <a:off x="20167111" y="1325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145414</xdr:rowOff>
    </xdr:from>
    <xdr:to>
      <xdr:col>102</xdr:col>
      <xdr:colOff>165100</xdr:colOff>
      <xdr:row>77</xdr:row>
      <xdr:rowOff>75564</xdr:rowOff>
    </xdr:to>
    <xdr:sp macro="" textlink="">
      <xdr:nvSpPr>
        <xdr:cNvPr id="870" name="楕円 869"/>
        <xdr:cNvSpPr/>
      </xdr:nvSpPr>
      <xdr:spPr>
        <a:xfrm>
          <a:off x="19494500" y="131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66691</xdr:rowOff>
    </xdr:from>
    <xdr:ext cx="534377" cy="259045"/>
    <xdr:sp macro="" textlink="">
      <xdr:nvSpPr>
        <xdr:cNvPr id="871" name="テキスト ボックス 870"/>
        <xdr:cNvSpPr txBox="1"/>
      </xdr:nvSpPr>
      <xdr:spPr>
        <a:xfrm>
          <a:off x="19278111" y="1326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140357</xdr:rowOff>
    </xdr:from>
    <xdr:to>
      <xdr:col>98</xdr:col>
      <xdr:colOff>38100</xdr:colOff>
      <xdr:row>77</xdr:row>
      <xdr:rowOff>70507</xdr:rowOff>
    </xdr:to>
    <xdr:sp macro="" textlink="">
      <xdr:nvSpPr>
        <xdr:cNvPr id="872" name="楕円 871"/>
        <xdr:cNvSpPr/>
      </xdr:nvSpPr>
      <xdr:spPr>
        <a:xfrm>
          <a:off x="18605500" y="131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61634</xdr:rowOff>
    </xdr:from>
    <xdr:ext cx="534377" cy="259045"/>
    <xdr:sp macro="" textlink="">
      <xdr:nvSpPr>
        <xdr:cNvPr id="873" name="テキスト ボックス 872"/>
        <xdr:cNvSpPr txBox="1"/>
      </xdr:nvSpPr>
      <xdr:spPr>
        <a:xfrm>
          <a:off x="18389111" y="132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年度決算における性質別でみる特徴について、増減額の大きいものとして普通建設事業費の増加であり、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35,068</a:t>
          </a:r>
          <a:r>
            <a:rPr kumimoji="1" lang="ja-JP" altLang="en-US" sz="1300">
              <a:latin typeface="ＭＳ Ｐゴシック" panose="020B0600070205080204" pitchFamily="50" charset="-128"/>
              <a:ea typeface="ＭＳ Ｐゴシック" panose="020B0600070205080204" pitchFamily="50" charset="-128"/>
            </a:rPr>
            <a:t>円の増額となっている。これは橋りょう工事費の増加によるものである。物件費においては昨年度と比して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12,310</a:t>
          </a:r>
          <a:r>
            <a:rPr kumimoji="1" lang="ja-JP" altLang="en-US" sz="1300">
              <a:latin typeface="ＭＳ Ｐゴシック" panose="020B0600070205080204" pitchFamily="50" charset="-128"/>
              <a:ea typeface="ＭＳ Ｐゴシック" panose="020B0600070205080204" pitchFamily="50" charset="-128"/>
            </a:rPr>
            <a:t>円の増加となっているが、庁内情報系システム等の整備の増加が要因となっている。また、繰出金も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2,438</a:t>
          </a:r>
          <a:r>
            <a:rPr kumimoji="1" lang="ja-JP" altLang="en-US" sz="1300">
              <a:latin typeface="ＭＳ Ｐゴシック" panose="020B0600070205080204" pitchFamily="50" charset="-128"/>
              <a:ea typeface="ＭＳ Ｐゴシック" panose="020B0600070205080204" pitchFamily="50" charset="-128"/>
            </a:rPr>
            <a:t>円増額となっているが、簡易水道特別会計への繰出の増額が要因となっている。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一方で、前年度と比して減少しているものとして、積立金で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9,162</a:t>
          </a:r>
          <a:r>
            <a:rPr kumimoji="1" lang="ja-JP" altLang="en-US" sz="1300">
              <a:latin typeface="ＭＳ Ｐゴシック" panose="020B0600070205080204" pitchFamily="50" charset="-128"/>
              <a:ea typeface="ＭＳ Ｐゴシック" panose="020B0600070205080204" pitchFamily="50" charset="-128"/>
            </a:rPr>
            <a:t>円減少している。これは、財政調整基金等への積立が減少したためである。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4,269
4,240
15.22
2,375,818
2,303,768
63,312
1,548,074
1,645,581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142018</xdr:rowOff>
    </xdr:from>
    <xdr:to>
      <xdr:col>24</xdr:col>
      <xdr:colOff>63500</xdr:colOff>
      <xdr:row>38</xdr:row>
      <xdr:rowOff>142149</xdr:rowOff>
    </xdr:to>
    <xdr:cxnSp macro="">
      <xdr:nvCxnSpPr>
        <xdr:cNvPr id="62" name="直線コネクタ 61"/>
        <xdr:cNvCxnSpPr/>
      </xdr:nvCxnSpPr>
      <xdr:spPr>
        <a:xfrm flipV="1">
          <a:off x="3797300" y="6657118"/>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137888</xdr:rowOff>
    </xdr:from>
    <xdr:to>
      <xdr:col>19</xdr:col>
      <xdr:colOff>177800</xdr:colOff>
      <xdr:row>38</xdr:row>
      <xdr:rowOff>142149</xdr:rowOff>
    </xdr:to>
    <xdr:cxnSp macro="">
      <xdr:nvCxnSpPr>
        <xdr:cNvPr id="65" name="直線コネクタ 64"/>
        <xdr:cNvCxnSpPr/>
      </xdr:nvCxnSpPr>
      <xdr:spPr>
        <a:xfrm>
          <a:off x="2908300" y="6652988"/>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137888</xdr:rowOff>
    </xdr:from>
    <xdr:to>
      <xdr:col>15</xdr:col>
      <xdr:colOff>50800</xdr:colOff>
      <xdr:row>38</xdr:row>
      <xdr:rowOff>138720</xdr:rowOff>
    </xdr:to>
    <xdr:cxnSp macro="">
      <xdr:nvCxnSpPr>
        <xdr:cNvPr id="68" name="直線コネクタ 67"/>
        <xdr:cNvCxnSpPr/>
      </xdr:nvCxnSpPr>
      <xdr:spPr>
        <a:xfrm flipV="1">
          <a:off x="2019300" y="6652988"/>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117705</xdr:rowOff>
    </xdr:from>
    <xdr:to>
      <xdr:col>10</xdr:col>
      <xdr:colOff>114300</xdr:colOff>
      <xdr:row>38</xdr:row>
      <xdr:rowOff>138720</xdr:rowOff>
    </xdr:to>
    <xdr:cxnSp macro="">
      <xdr:nvCxnSpPr>
        <xdr:cNvPr id="71" name="直線コネクタ 70"/>
        <xdr:cNvCxnSpPr/>
      </xdr:nvCxnSpPr>
      <xdr:spPr>
        <a:xfrm>
          <a:off x="1130300" y="6632805"/>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91218</xdr:rowOff>
    </xdr:from>
    <xdr:to>
      <xdr:col>24</xdr:col>
      <xdr:colOff>114300</xdr:colOff>
      <xdr:row>39</xdr:row>
      <xdr:rowOff>21368</xdr:rowOff>
    </xdr:to>
    <xdr:sp macro="" textlink="">
      <xdr:nvSpPr>
        <xdr:cNvPr id="81" name="楕円 80"/>
        <xdr:cNvSpPr/>
      </xdr:nvSpPr>
      <xdr:spPr>
        <a:xfrm>
          <a:off x="4584700" y="66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6145</xdr:rowOff>
    </xdr:from>
    <xdr:ext cx="469744" cy="259045"/>
    <xdr:sp macro="" textlink="">
      <xdr:nvSpPr>
        <xdr:cNvPr id="82" name="議会費該当値テキスト"/>
        <xdr:cNvSpPr txBox="1"/>
      </xdr:nvSpPr>
      <xdr:spPr>
        <a:xfrm>
          <a:off x="4686300" y="652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91349</xdr:rowOff>
    </xdr:from>
    <xdr:to>
      <xdr:col>20</xdr:col>
      <xdr:colOff>38100</xdr:colOff>
      <xdr:row>39</xdr:row>
      <xdr:rowOff>21499</xdr:rowOff>
    </xdr:to>
    <xdr:sp macro="" textlink="">
      <xdr:nvSpPr>
        <xdr:cNvPr id="83" name="楕円 82"/>
        <xdr:cNvSpPr/>
      </xdr:nvSpPr>
      <xdr:spPr>
        <a:xfrm>
          <a:off x="3746500" y="66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12626</xdr:rowOff>
    </xdr:from>
    <xdr:ext cx="469744" cy="259045"/>
    <xdr:sp macro="" textlink="">
      <xdr:nvSpPr>
        <xdr:cNvPr id="84" name="テキスト ボックス 83"/>
        <xdr:cNvSpPr txBox="1"/>
      </xdr:nvSpPr>
      <xdr:spPr>
        <a:xfrm>
          <a:off x="3562428" y="669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87088</xdr:rowOff>
    </xdr:from>
    <xdr:to>
      <xdr:col>15</xdr:col>
      <xdr:colOff>101600</xdr:colOff>
      <xdr:row>39</xdr:row>
      <xdr:rowOff>17238</xdr:rowOff>
    </xdr:to>
    <xdr:sp macro="" textlink="">
      <xdr:nvSpPr>
        <xdr:cNvPr id="85" name="楕円 84"/>
        <xdr:cNvSpPr/>
      </xdr:nvSpPr>
      <xdr:spPr>
        <a:xfrm>
          <a:off x="2857500" y="6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8365</xdr:rowOff>
    </xdr:from>
    <xdr:ext cx="469744" cy="259045"/>
    <xdr:sp macro="" textlink="">
      <xdr:nvSpPr>
        <xdr:cNvPr id="86" name="テキスト ボックス 85"/>
        <xdr:cNvSpPr txBox="1"/>
      </xdr:nvSpPr>
      <xdr:spPr>
        <a:xfrm>
          <a:off x="2673428" y="66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87920</xdr:rowOff>
    </xdr:from>
    <xdr:to>
      <xdr:col>10</xdr:col>
      <xdr:colOff>165100</xdr:colOff>
      <xdr:row>39</xdr:row>
      <xdr:rowOff>18070</xdr:rowOff>
    </xdr:to>
    <xdr:sp macro="" textlink="">
      <xdr:nvSpPr>
        <xdr:cNvPr id="87" name="楕円 86"/>
        <xdr:cNvSpPr/>
      </xdr:nvSpPr>
      <xdr:spPr>
        <a:xfrm>
          <a:off x="1968500" y="66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9197</xdr:rowOff>
    </xdr:from>
    <xdr:ext cx="469744" cy="259045"/>
    <xdr:sp macro="" textlink="">
      <xdr:nvSpPr>
        <xdr:cNvPr id="88" name="テキスト ボックス 87"/>
        <xdr:cNvSpPr txBox="1"/>
      </xdr:nvSpPr>
      <xdr:spPr>
        <a:xfrm>
          <a:off x="1784428" y="66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66905</xdr:rowOff>
    </xdr:from>
    <xdr:to>
      <xdr:col>6</xdr:col>
      <xdr:colOff>38100</xdr:colOff>
      <xdr:row>38</xdr:row>
      <xdr:rowOff>168505</xdr:rowOff>
    </xdr:to>
    <xdr:sp macro="" textlink="">
      <xdr:nvSpPr>
        <xdr:cNvPr id="89" name="楕円 88"/>
        <xdr:cNvSpPr/>
      </xdr:nvSpPr>
      <xdr:spPr>
        <a:xfrm>
          <a:off x="1079500" y="6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159632</xdr:rowOff>
    </xdr:from>
    <xdr:ext cx="469744" cy="259045"/>
    <xdr:sp macro="" textlink="">
      <xdr:nvSpPr>
        <xdr:cNvPr id="90" name="テキスト ボックス 89"/>
        <xdr:cNvSpPr txBox="1"/>
      </xdr:nvSpPr>
      <xdr:spPr>
        <a:xfrm>
          <a:off x="895428" y="6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79493</xdr:rowOff>
    </xdr:from>
    <xdr:to>
      <xdr:col>24</xdr:col>
      <xdr:colOff>63500</xdr:colOff>
      <xdr:row>58</xdr:row>
      <xdr:rowOff>87329</xdr:rowOff>
    </xdr:to>
    <xdr:cxnSp macro="">
      <xdr:nvCxnSpPr>
        <xdr:cNvPr id="119" name="直線コネクタ 118"/>
        <xdr:cNvCxnSpPr/>
      </xdr:nvCxnSpPr>
      <xdr:spPr>
        <a:xfrm flipV="1">
          <a:off x="3797300" y="10023593"/>
          <a:ext cx="8382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87329</xdr:rowOff>
    </xdr:from>
    <xdr:to>
      <xdr:col>19</xdr:col>
      <xdr:colOff>177800</xdr:colOff>
      <xdr:row>58</xdr:row>
      <xdr:rowOff>107338</xdr:rowOff>
    </xdr:to>
    <xdr:cxnSp macro="">
      <xdr:nvCxnSpPr>
        <xdr:cNvPr id="122" name="直線コネクタ 121"/>
        <xdr:cNvCxnSpPr/>
      </xdr:nvCxnSpPr>
      <xdr:spPr>
        <a:xfrm flipV="1">
          <a:off x="2908300" y="10031429"/>
          <a:ext cx="8890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102923</xdr:rowOff>
    </xdr:from>
    <xdr:to>
      <xdr:col>15</xdr:col>
      <xdr:colOff>50800</xdr:colOff>
      <xdr:row>58</xdr:row>
      <xdr:rowOff>107338</xdr:rowOff>
    </xdr:to>
    <xdr:cxnSp macro="">
      <xdr:nvCxnSpPr>
        <xdr:cNvPr id="125" name="直線コネクタ 124"/>
        <xdr:cNvCxnSpPr/>
      </xdr:nvCxnSpPr>
      <xdr:spPr>
        <a:xfrm>
          <a:off x="2019300" y="10047023"/>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82427</xdr:rowOff>
    </xdr:from>
    <xdr:to>
      <xdr:col>10</xdr:col>
      <xdr:colOff>114300</xdr:colOff>
      <xdr:row>58</xdr:row>
      <xdr:rowOff>102923</xdr:rowOff>
    </xdr:to>
    <xdr:cxnSp macro="">
      <xdr:nvCxnSpPr>
        <xdr:cNvPr id="128" name="直線コネクタ 127"/>
        <xdr:cNvCxnSpPr/>
      </xdr:nvCxnSpPr>
      <xdr:spPr>
        <a:xfrm>
          <a:off x="1130300" y="10026527"/>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28693</xdr:rowOff>
    </xdr:from>
    <xdr:to>
      <xdr:col>24</xdr:col>
      <xdr:colOff>114300</xdr:colOff>
      <xdr:row>58</xdr:row>
      <xdr:rowOff>130293</xdr:rowOff>
    </xdr:to>
    <xdr:sp macro="" textlink="">
      <xdr:nvSpPr>
        <xdr:cNvPr id="138" name="楕円 137"/>
        <xdr:cNvSpPr/>
      </xdr:nvSpPr>
      <xdr:spPr>
        <a:xfrm>
          <a:off x="4584700" y="99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115070</xdr:rowOff>
    </xdr:from>
    <xdr:ext cx="599010" cy="259045"/>
    <xdr:sp macro="" textlink="">
      <xdr:nvSpPr>
        <xdr:cNvPr id="139" name="総務費該当値テキスト"/>
        <xdr:cNvSpPr txBox="1"/>
      </xdr:nvSpPr>
      <xdr:spPr>
        <a:xfrm>
          <a:off x="4686300" y="988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36529</xdr:rowOff>
    </xdr:from>
    <xdr:to>
      <xdr:col>20</xdr:col>
      <xdr:colOff>38100</xdr:colOff>
      <xdr:row>58</xdr:row>
      <xdr:rowOff>138129</xdr:rowOff>
    </xdr:to>
    <xdr:sp macro="" textlink="">
      <xdr:nvSpPr>
        <xdr:cNvPr id="140" name="楕円 139"/>
        <xdr:cNvSpPr/>
      </xdr:nvSpPr>
      <xdr:spPr>
        <a:xfrm>
          <a:off x="3746500" y="99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129256</xdr:rowOff>
    </xdr:from>
    <xdr:ext cx="599010" cy="259045"/>
    <xdr:sp macro="" textlink="">
      <xdr:nvSpPr>
        <xdr:cNvPr id="141" name="テキスト ボックス 140"/>
        <xdr:cNvSpPr txBox="1"/>
      </xdr:nvSpPr>
      <xdr:spPr>
        <a:xfrm>
          <a:off x="3497795" y="1007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56538</xdr:rowOff>
    </xdr:from>
    <xdr:to>
      <xdr:col>15</xdr:col>
      <xdr:colOff>101600</xdr:colOff>
      <xdr:row>58</xdr:row>
      <xdr:rowOff>158138</xdr:rowOff>
    </xdr:to>
    <xdr:sp macro="" textlink="">
      <xdr:nvSpPr>
        <xdr:cNvPr id="142" name="楕円 141"/>
        <xdr:cNvSpPr/>
      </xdr:nvSpPr>
      <xdr:spPr>
        <a:xfrm>
          <a:off x="2857500" y="100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149265</xdr:rowOff>
    </xdr:from>
    <xdr:ext cx="534377" cy="259045"/>
    <xdr:sp macro="" textlink="">
      <xdr:nvSpPr>
        <xdr:cNvPr id="143" name="テキスト ボックス 142"/>
        <xdr:cNvSpPr txBox="1"/>
      </xdr:nvSpPr>
      <xdr:spPr>
        <a:xfrm>
          <a:off x="2641111" y="100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52123</xdr:rowOff>
    </xdr:from>
    <xdr:to>
      <xdr:col>10</xdr:col>
      <xdr:colOff>165100</xdr:colOff>
      <xdr:row>58</xdr:row>
      <xdr:rowOff>153723</xdr:rowOff>
    </xdr:to>
    <xdr:sp macro="" textlink="">
      <xdr:nvSpPr>
        <xdr:cNvPr id="144" name="楕円 143"/>
        <xdr:cNvSpPr/>
      </xdr:nvSpPr>
      <xdr:spPr>
        <a:xfrm>
          <a:off x="1968500" y="99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144850</xdr:rowOff>
    </xdr:from>
    <xdr:ext cx="534377" cy="259045"/>
    <xdr:sp macro="" textlink="">
      <xdr:nvSpPr>
        <xdr:cNvPr id="145" name="テキスト ボックス 144"/>
        <xdr:cNvSpPr txBox="1"/>
      </xdr:nvSpPr>
      <xdr:spPr>
        <a:xfrm>
          <a:off x="1752111" y="1008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31627</xdr:rowOff>
    </xdr:from>
    <xdr:to>
      <xdr:col>6</xdr:col>
      <xdr:colOff>38100</xdr:colOff>
      <xdr:row>58</xdr:row>
      <xdr:rowOff>133227</xdr:rowOff>
    </xdr:to>
    <xdr:sp macro="" textlink="">
      <xdr:nvSpPr>
        <xdr:cNvPr id="146" name="楕円 145"/>
        <xdr:cNvSpPr/>
      </xdr:nvSpPr>
      <xdr:spPr>
        <a:xfrm>
          <a:off x="1079500" y="99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124354</xdr:rowOff>
    </xdr:from>
    <xdr:ext cx="599010" cy="259045"/>
    <xdr:sp macro="" textlink="">
      <xdr:nvSpPr>
        <xdr:cNvPr id="147" name="テキスト ボックス 146"/>
        <xdr:cNvSpPr txBox="1"/>
      </xdr:nvSpPr>
      <xdr:spPr>
        <a:xfrm>
          <a:off x="830795" y="1006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3" name="直線コネクタ 162"/>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4" name="テキスト ボックス 163"/>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20890</xdr:rowOff>
    </xdr:to>
    <xdr:cxnSp macro="">
      <xdr:nvCxnSpPr>
        <xdr:cNvPr id="168" name="直線コネクタ 167"/>
        <xdr:cNvCxnSpPr/>
      </xdr:nvCxnSpPr>
      <xdr:spPr>
        <a:xfrm flipV="1">
          <a:off x="4633595" y="12135165"/>
          <a:ext cx="1270" cy="108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24717</xdr:rowOff>
    </xdr:from>
    <xdr:ext cx="599010" cy="259045"/>
    <xdr:sp macro="" textlink="">
      <xdr:nvSpPr>
        <xdr:cNvPr id="169" name="民生費最小値テキスト"/>
        <xdr:cNvSpPr txBox="1"/>
      </xdr:nvSpPr>
      <xdr:spPr>
        <a:xfrm>
          <a:off x="4686300" y="1322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20890</xdr:rowOff>
    </xdr:from>
    <xdr:to>
      <xdr:col>24</xdr:col>
      <xdr:colOff>152400</xdr:colOff>
      <xdr:row>77</xdr:row>
      <xdr:rowOff>20890</xdr:rowOff>
    </xdr:to>
    <xdr:cxnSp macro="">
      <xdr:nvCxnSpPr>
        <xdr:cNvPr id="170" name="直線コネクタ 169"/>
        <xdr:cNvCxnSpPr/>
      </xdr:nvCxnSpPr>
      <xdr:spPr>
        <a:xfrm>
          <a:off x="4546600" y="1322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1"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2" name="直線コネクタ 171"/>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20890</xdr:rowOff>
    </xdr:from>
    <xdr:to>
      <xdr:col>24</xdr:col>
      <xdr:colOff>63500</xdr:colOff>
      <xdr:row>77</xdr:row>
      <xdr:rowOff>29052</xdr:rowOff>
    </xdr:to>
    <xdr:cxnSp macro="">
      <xdr:nvCxnSpPr>
        <xdr:cNvPr id="173" name="直線コネクタ 172"/>
        <xdr:cNvCxnSpPr/>
      </xdr:nvCxnSpPr>
      <xdr:spPr>
        <a:xfrm flipV="1">
          <a:off x="3797300" y="13222540"/>
          <a:ext cx="8382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83585</xdr:rowOff>
    </xdr:from>
    <xdr:ext cx="599010" cy="259045"/>
    <xdr:sp macro="" textlink="">
      <xdr:nvSpPr>
        <xdr:cNvPr id="174" name="民生費平均値テキスト"/>
        <xdr:cNvSpPr txBox="1"/>
      </xdr:nvSpPr>
      <xdr:spPr>
        <a:xfrm>
          <a:off x="4686300" y="12599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60708</xdr:rowOff>
    </xdr:from>
    <xdr:to>
      <xdr:col>24</xdr:col>
      <xdr:colOff>114300</xdr:colOff>
      <xdr:row>74</xdr:row>
      <xdr:rowOff>162308</xdr:rowOff>
    </xdr:to>
    <xdr:sp macro="" textlink="">
      <xdr:nvSpPr>
        <xdr:cNvPr id="175" name="フローチャート: 判断 174"/>
        <xdr:cNvSpPr/>
      </xdr:nvSpPr>
      <xdr:spPr>
        <a:xfrm>
          <a:off x="4584700" y="1274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24319</xdr:rowOff>
    </xdr:from>
    <xdr:to>
      <xdr:col>19</xdr:col>
      <xdr:colOff>177800</xdr:colOff>
      <xdr:row>77</xdr:row>
      <xdr:rowOff>29052</xdr:rowOff>
    </xdr:to>
    <xdr:cxnSp macro="">
      <xdr:nvCxnSpPr>
        <xdr:cNvPr id="176" name="直線コネクタ 175"/>
        <xdr:cNvCxnSpPr/>
      </xdr:nvCxnSpPr>
      <xdr:spPr>
        <a:xfrm>
          <a:off x="2908300" y="1322596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162075</xdr:rowOff>
    </xdr:from>
    <xdr:to>
      <xdr:col>20</xdr:col>
      <xdr:colOff>38100</xdr:colOff>
      <xdr:row>75</xdr:row>
      <xdr:rowOff>92225</xdr:rowOff>
    </xdr:to>
    <xdr:sp macro="" textlink="">
      <xdr:nvSpPr>
        <xdr:cNvPr id="177" name="フローチャート: 判断 176"/>
        <xdr:cNvSpPr/>
      </xdr:nvSpPr>
      <xdr:spPr>
        <a:xfrm>
          <a:off x="3746500" y="1284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108752</xdr:rowOff>
    </xdr:from>
    <xdr:ext cx="599010" cy="259045"/>
    <xdr:sp macro="" textlink="">
      <xdr:nvSpPr>
        <xdr:cNvPr id="178" name="テキスト ボックス 177"/>
        <xdr:cNvSpPr txBox="1"/>
      </xdr:nvSpPr>
      <xdr:spPr>
        <a:xfrm>
          <a:off x="3497795" y="126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24319</xdr:rowOff>
    </xdr:from>
    <xdr:to>
      <xdr:col>15</xdr:col>
      <xdr:colOff>50800</xdr:colOff>
      <xdr:row>77</xdr:row>
      <xdr:rowOff>97844</xdr:rowOff>
    </xdr:to>
    <xdr:cxnSp macro="">
      <xdr:nvCxnSpPr>
        <xdr:cNvPr id="179" name="直線コネクタ 178"/>
        <xdr:cNvCxnSpPr/>
      </xdr:nvCxnSpPr>
      <xdr:spPr>
        <a:xfrm flipV="1">
          <a:off x="2019300" y="13225969"/>
          <a:ext cx="889000" cy="7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111303</xdr:rowOff>
    </xdr:from>
    <xdr:to>
      <xdr:col>15</xdr:col>
      <xdr:colOff>101600</xdr:colOff>
      <xdr:row>75</xdr:row>
      <xdr:rowOff>41453</xdr:rowOff>
    </xdr:to>
    <xdr:sp macro="" textlink="">
      <xdr:nvSpPr>
        <xdr:cNvPr id="180" name="フローチャート: 判断 179"/>
        <xdr:cNvSpPr/>
      </xdr:nvSpPr>
      <xdr:spPr>
        <a:xfrm>
          <a:off x="2857500" y="1279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57980</xdr:rowOff>
    </xdr:from>
    <xdr:ext cx="599010" cy="259045"/>
    <xdr:sp macro="" textlink="">
      <xdr:nvSpPr>
        <xdr:cNvPr id="181" name="テキスト ボックス 180"/>
        <xdr:cNvSpPr txBox="1"/>
      </xdr:nvSpPr>
      <xdr:spPr>
        <a:xfrm>
          <a:off x="2608795" y="1257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23337</xdr:rowOff>
    </xdr:from>
    <xdr:to>
      <xdr:col>10</xdr:col>
      <xdr:colOff>114300</xdr:colOff>
      <xdr:row>77</xdr:row>
      <xdr:rowOff>97844</xdr:rowOff>
    </xdr:to>
    <xdr:cxnSp macro="">
      <xdr:nvCxnSpPr>
        <xdr:cNvPr id="182" name="直線コネクタ 181"/>
        <xdr:cNvCxnSpPr/>
      </xdr:nvCxnSpPr>
      <xdr:spPr>
        <a:xfrm>
          <a:off x="1130300" y="12882087"/>
          <a:ext cx="889000" cy="4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140706</xdr:rowOff>
    </xdr:from>
    <xdr:to>
      <xdr:col>10</xdr:col>
      <xdr:colOff>165100</xdr:colOff>
      <xdr:row>75</xdr:row>
      <xdr:rowOff>70856</xdr:rowOff>
    </xdr:to>
    <xdr:sp macro="" textlink="">
      <xdr:nvSpPr>
        <xdr:cNvPr id="183" name="フローチャート: 判断 182"/>
        <xdr:cNvSpPr/>
      </xdr:nvSpPr>
      <xdr:spPr>
        <a:xfrm>
          <a:off x="1968500" y="1282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87383</xdr:rowOff>
    </xdr:from>
    <xdr:ext cx="599010" cy="259045"/>
    <xdr:sp macro="" textlink="">
      <xdr:nvSpPr>
        <xdr:cNvPr id="184" name="テキスト ボックス 183"/>
        <xdr:cNvSpPr txBox="1"/>
      </xdr:nvSpPr>
      <xdr:spPr>
        <a:xfrm>
          <a:off x="1719795" y="1260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10930</xdr:rowOff>
    </xdr:from>
    <xdr:to>
      <xdr:col>6</xdr:col>
      <xdr:colOff>38100</xdr:colOff>
      <xdr:row>75</xdr:row>
      <xdr:rowOff>112530</xdr:rowOff>
    </xdr:to>
    <xdr:sp macro="" textlink="">
      <xdr:nvSpPr>
        <xdr:cNvPr id="185" name="フローチャート: 判断 184"/>
        <xdr:cNvSpPr/>
      </xdr:nvSpPr>
      <xdr:spPr>
        <a:xfrm>
          <a:off x="1079500" y="1286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103657</xdr:rowOff>
    </xdr:from>
    <xdr:ext cx="599010" cy="259045"/>
    <xdr:sp macro="" textlink="">
      <xdr:nvSpPr>
        <xdr:cNvPr id="186" name="テキスト ボックス 185"/>
        <xdr:cNvSpPr txBox="1"/>
      </xdr:nvSpPr>
      <xdr:spPr>
        <a:xfrm>
          <a:off x="830795" y="129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141540</xdr:rowOff>
    </xdr:from>
    <xdr:to>
      <xdr:col>24</xdr:col>
      <xdr:colOff>114300</xdr:colOff>
      <xdr:row>77</xdr:row>
      <xdr:rowOff>71690</xdr:rowOff>
    </xdr:to>
    <xdr:sp macro="" textlink="">
      <xdr:nvSpPr>
        <xdr:cNvPr id="192" name="楕円 191"/>
        <xdr:cNvSpPr/>
      </xdr:nvSpPr>
      <xdr:spPr>
        <a:xfrm>
          <a:off x="4584700" y="131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56467</xdr:rowOff>
    </xdr:from>
    <xdr:ext cx="599010" cy="259045"/>
    <xdr:sp macro="" textlink="">
      <xdr:nvSpPr>
        <xdr:cNvPr id="193" name="民生費該当値テキスト"/>
        <xdr:cNvSpPr txBox="1"/>
      </xdr:nvSpPr>
      <xdr:spPr>
        <a:xfrm>
          <a:off x="4686300" y="130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149702</xdr:rowOff>
    </xdr:from>
    <xdr:to>
      <xdr:col>20</xdr:col>
      <xdr:colOff>38100</xdr:colOff>
      <xdr:row>77</xdr:row>
      <xdr:rowOff>79852</xdr:rowOff>
    </xdr:to>
    <xdr:sp macro="" textlink="">
      <xdr:nvSpPr>
        <xdr:cNvPr id="194" name="楕円 193"/>
        <xdr:cNvSpPr/>
      </xdr:nvSpPr>
      <xdr:spPr>
        <a:xfrm>
          <a:off x="3746500" y="1317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70979</xdr:rowOff>
    </xdr:from>
    <xdr:ext cx="599010" cy="259045"/>
    <xdr:sp macro="" textlink="">
      <xdr:nvSpPr>
        <xdr:cNvPr id="195" name="テキスト ボックス 194"/>
        <xdr:cNvSpPr txBox="1"/>
      </xdr:nvSpPr>
      <xdr:spPr>
        <a:xfrm>
          <a:off x="3497795" y="1327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144969</xdr:rowOff>
    </xdr:from>
    <xdr:to>
      <xdr:col>15</xdr:col>
      <xdr:colOff>101600</xdr:colOff>
      <xdr:row>77</xdr:row>
      <xdr:rowOff>75119</xdr:rowOff>
    </xdr:to>
    <xdr:sp macro="" textlink="">
      <xdr:nvSpPr>
        <xdr:cNvPr id="196" name="楕円 195"/>
        <xdr:cNvSpPr/>
      </xdr:nvSpPr>
      <xdr:spPr>
        <a:xfrm>
          <a:off x="2857500" y="1317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66246</xdr:rowOff>
    </xdr:from>
    <xdr:ext cx="599010" cy="259045"/>
    <xdr:sp macro="" textlink="">
      <xdr:nvSpPr>
        <xdr:cNvPr id="197" name="テキスト ボックス 196"/>
        <xdr:cNvSpPr txBox="1"/>
      </xdr:nvSpPr>
      <xdr:spPr>
        <a:xfrm>
          <a:off x="2608795" y="1326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47044</xdr:rowOff>
    </xdr:from>
    <xdr:to>
      <xdr:col>10</xdr:col>
      <xdr:colOff>165100</xdr:colOff>
      <xdr:row>77</xdr:row>
      <xdr:rowOff>148644</xdr:rowOff>
    </xdr:to>
    <xdr:sp macro="" textlink="">
      <xdr:nvSpPr>
        <xdr:cNvPr id="198" name="楕円 197"/>
        <xdr:cNvSpPr/>
      </xdr:nvSpPr>
      <xdr:spPr>
        <a:xfrm>
          <a:off x="1968500" y="132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139771</xdr:rowOff>
    </xdr:from>
    <xdr:ext cx="599010" cy="259045"/>
    <xdr:sp macro="" textlink="">
      <xdr:nvSpPr>
        <xdr:cNvPr id="199" name="テキスト ボックス 198"/>
        <xdr:cNvSpPr txBox="1"/>
      </xdr:nvSpPr>
      <xdr:spPr>
        <a:xfrm>
          <a:off x="1719795" y="1334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143987</xdr:rowOff>
    </xdr:from>
    <xdr:to>
      <xdr:col>6</xdr:col>
      <xdr:colOff>38100</xdr:colOff>
      <xdr:row>75</xdr:row>
      <xdr:rowOff>74137</xdr:rowOff>
    </xdr:to>
    <xdr:sp macro="" textlink="">
      <xdr:nvSpPr>
        <xdr:cNvPr id="200" name="楕円 199"/>
        <xdr:cNvSpPr/>
      </xdr:nvSpPr>
      <xdr:spPr>
        <a:xfrm>
          <a:off x="1079500" y="128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90664</xdr:rowOff>
    </xdr:from>
    <xdr:ext cx="599010" cy="259045"/>
    <xdr:sp macro="" textlink="">
      <xdr:nvSpPr>
        <xdr:cNvPr id="201" name="テキスト ボックス 200"/>
        <xdr:cNvSpPr txBox="1"/>
      </xdr:nvSpPr>
      <xdr:spPr>
        <a:xfrm>
          <a:off x="830795" y="1260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1" name="テキスト ボックス 220"/>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3" name="テキスト ボックス 222"/>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25" name="直線コネクタ 224"/>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26"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27" name="直線コネクタ 226"/>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28"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29" name="直線コネクタ 228"/>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159595</xdr:rowOff>
    </xdr:from>
    <xdr:to>
      <xdr:col>24</xdr:col>
      <xdr:colOff>63500</xdr:colOff>
      <xdr:row>98</xdr:row>
      <xdr:rowOff>166770</xdr:rowOff>
    </xdr:to>
    <xdr:cxnSp macro="">
      <xdr:nvCxnSpPr>
        <xdr:cNvPr id="230" name="直線コネクタ 229"/>
        <xdr:cNvCxnSpPr/>
      </xdr:nvCxnSpPr>
      <xdr:spPr>
        <a:xfrm flipV="1">
          <a:off x="3797300" y="16961695"/>
          <a:ext cx="8382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1" name="衛生費平均値テキスト"/>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2" name="フローチャート: 判断 231"/>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161108</xdr:rowOff>
    </xdr:from>
    <xdr:to>
      <xdr:col>19</xdr:col>
      <xdr:colOff>177800</xdr:colOff>
      <xdr:row>98</xdr:row>
      <xdr:rowOff>166770</xdr:rowOff>
    </xdr:to>
    <xdr:cxnSp macro="">
      <xdr:nvCxnSpPr>
        <xdr:cNvPr id="233" name="直線コネクタ 232"/>
        <xdr:cNvCxnSpPr/>
      </xdr:nvCxnSpPr>
      <xdr:spPr>
        <a:xfrm>
          <a:off x="2908300" y="16963208"/>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34" name="フローチャート: 判断 233"/>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35" name="テキスト ボックス 234"/>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159555</xdr:rowOff>
    </xdr:from>
    <xdr:to>
      <xdr:col>15</xdr:col>
      <xdr:colOff>50800</xdr:colOff>
      <xdr:row>98</xdr:row>
      <xdr:rowOff>161108</xdr:rowOff>
    </xdr:to>
    <xdr:cxnSp macro="">
      <xdr:nvCxnSpPr>
        <xdr:cNvPr id="236" name="直線コネクタ 235"/>
        <xdr:cNvCxnSpPr/>
      </xdr:nvCxnSpPr>
      <xdr:spPr>
        <a:xfrm>
          <a:off x="2019300" y="16961655"/>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37" name="フローチャート: 判断 236"/>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38" name="テキスト ボックス 237"/>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156773</xdr:rowOff>
    </xdr:from>
    <xdr:to>
      <xdr:col>10</xdr:col>
      <xdr:colOff>114300</xdr:colOff>
      <xdr:row>98</xdr:row>
      <xdr:rowOff>159555</xdr:rowOff>
    </xdr:to>
    <xdr:cxnSp macro="">
      <xdr:nvCxnSpPr>
        <xdr:cNvPr id="239" name="直線コネクタ 238"/>
        <xdr:cNvCxnSpPr/>
      </xdr:nvCxnSpPr>
      <xdr:spPr>
        <a:xfrm>
          <a:off x="1130300" y="16958873"/>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0" name="フローチャート: 判断 239"/>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1" name="テキスト ボックス 240"/>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2" name="フローチャート: 判断 241"/>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3" name="テキスト ボックス 242"/>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108795</xdr:rowOff>
    </xdr:from>
    <xdr:to>
      <xdr:col>24</xdr:col>
      <xdr:colOff>114300</xdr:colOff>
      <xdr:row>99</xdr:row>
      <xdr:rowOff>38945</xdr:rowOff>
    </xdr:to>
    <xdr:sp macro="" textlink="">
      <xdr:nvSpPr>
        <xdr:cNvPr id="249" name="楕円 248"/>
        <xdr:cNvSpPr/>
      </xdr:nvSpPr>
      <xdr:spPr>
        <a:xfrm>
          <a:off x="4584700" y="169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0" name="衛生費該当値テキスト"/>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115970</xdr:rowOff>
    </xdr:from>
    <xdr:to>
      <xdr:col>20</xdr:col>
      <xdr:colOff>38100</xdr:colOff>
      <xdr:row>99</xdr:row>
      <xdr:rowOff>46120</xdr:rowOff>
    </xdr:to>
    <xdr:sp macro="" textlink="">
      <xdr:nvSpPr>
        <xdr:cNvPr id="251" name="楕円 250"/>
        <xdr:cNvSpPr/>
      </xdr:nvSpPr>
      <xdr:spPr>
        <a:xfrm>
          <a:off x="3746500" y="169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37247</xdr:rowOff>
    </xdr:from>
    <xdr:ext cx="534377" cy="259045"/>
    <xdr:sp macro="" textlink="">
      <xdr:nvSpPr>
        <xdr:cNvPr id="252" name="テキスト ボックス 251"/>
        <xdr:cNvSpPr txBox="1"/>
      </xdr:nvSpPr>
      <xdr:spPr>
        <a:xfrm>
          <a:off x="3530111" y="1701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110308</xdr:rowOff>
    </xdr:from>
    <xdr:to>
      <xdr:col>15</xdr:col>
      <xdr:colOff>101600</xdr:colOff>
      <xdr:row>99</xdr:row>
      <xdr:rowOff>40458</xdr:rowOff>
    </xdr:to>
    <xdr:sp macro="" textlink="">
      <xdr:nvSpPr>
        <xdr:cNvPr id="253" name="楕円 252"/>
        <xdr:cNvSpPr/>
      </xdr:nvSpPr>
      <xdr:spPr>
        <a:xfrm>
          <a:off x="2857500" y="169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31585</xdr:rowOff>
    </xdr:from>
    <xdr:ext cx="534377" cy="259045"/>
    <xdr:sp macro="" textlink="">
      <xdr:nvSpPr>
        <xdr:cNvPr id="254" name="テキスト ボックス 253"/>
        <xdr:cNvSpPr txBox="1"/>
      </xdr:nvSpPr>
      <xdr:spPr>
        <a:xfrm>
          <a:off x="2641111" y="170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108755</xdr:rowOff>
    </xdr:from>
    <xdr:to>
      <xdr:col>10</xdr:col>
      <xdr:colOff>165100</xdr:colOff>
      <xdr:row>99</xdr:row>
      <xdr:rowOff>38905</xdr:rowOff>
    </xdr:to>
    <xdr:sp macro="" textlink="">
      <xdr:nvSpPr>
        <xdr:cNvPr id="255" name="楕円 254"/>
        <xdr:cNvSpPr/>
      </xdr:nvSpPr>
      <xdr:spPr>
        <a:xfrm>
          <a:off x="1968500" y="169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30032</xdr:rowOff>
    </xdr:from>
    <xdr:ext cx="534377" cy="259045"/>
    <xdr:sp macro="" textlink="">
      <xdr:nvSpPr>
        <xdr:cNvPr id="256" name="テキスト ボックス 255"/>
        <xdr:cNvSpPr txBox="1"/>
      </xdr:nvSpPr>
      <xdr:spPr>
        <a:xfrm>
          <a:off x="1752111" y="170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105973</xdr:rowOff>
    </xdr:from>
    <xdr:to>
      <xdr:col>6</xdr:col>
      <xdr:colOff>38100</xdr:colOff>
      <xdr:row>99</xdr:row>
      <xdr:rowOff>36123</xdr:rowOff>
    </xdr:to>
    <xdr:sp macro="" textlink="">
      <xdr:nvSpPr>
        <xdr:cNvPr id="257" name="楕円 256"/>
        <xdr:cNvSpPr/>
      </xdr:nvSpPr>
      <xdr:spPr>
        <a:xfrm>
          <a:off x="1079500" y="169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27250</xdr:rowOff>
    </xdr:from>
    <xdr:ext cx="534377" cy="259045"/>
    <xdr:sp macro="" textlink="">
      <xdr:nvSpPr>
        <xdr:cNvPr id="258" name="テキスト ボックス 257"/>
        <xdr:cNvSpPr txBox="1"/>
      </xdr:nvSpPr>
      <xdr:spPr>
        <a:xfrm>
          <a:off x="863111" y="170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2" name="直線コネクタ 281"/>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85"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86" name="直線コネクタ 285"/>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7" name="直線コネクタ 286"/>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88" name="労働費平均値テキスト"/>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89" name="フローチャート: 判断 288"/>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0" name="直線コネクタ 289"/>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1" name="フローチャート: 判断 290"/>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2" name="テキスト ボックス 291"/>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3" name="直線コネクタ 292"/>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294" name="フローチャート: 判断 293"/>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295" name="テキスト ボックス 294"/>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6" name="直線コネクタ 295"/>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297" name="フローチャート: 判断 296"/>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298" name="テキスト ボックス 297"/>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299" name="フローチャート: 判断 298"/>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0" name="テキスト ボックス 299"/>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6" name="楕円 30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7"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8" name="楕円 307"/>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9" name="テキスト ボックス 308"/>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0" name="楕円 309"/>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1" name="テキスト ボックス 310"/>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2" name="楕円 311"/>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3" name="テキスト ボックス 312"/>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4" name="楕円 313"/>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5" name="テキスト ボックス 314"/>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1" name="テキスト ボックス 330"/>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3" name="テキスト ボックス 33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35" name="直線コネクタ 334"/>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36"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37" name="直線コネクタ 336"/>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38"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39" name="直線コネクタ 338"/>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19100</xdr:rowOff>
    </xdr:from>
    <xdr:to>
      <xdr:col>55</xdr:col>
      <xdr:colOff>0</xdr:colOff>
      <xdr:row>58</xdr:row>
      <xdr:rowOff>20568</xdr:rowOff>
    </xdr:to>
    <xdr:cxnSp macro="">
      <xdr:nvCxnSpPr>
        <xdr:cNvPr id="340" name="直線コネクタ 339"/>
        <xdr:cNvCxnSpPr/>
      </xdr:nvCxnSpPr>
      <xdr:spPr>
        <a:xfrm flipV="1">
          <a:off x="9639300" y="9963200"/>
          <a:ext cx="8382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1"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2" name="フローチャート: 判断 341"/>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19171</xdr:rowOff>
    </xdr:from>
    <xdr:to>
      <xdr:col>50</xdr:col>
      <xdr:colOff>114300</xdr:colOff>
      <xdr:row>58</xdr:row>
      <xdr:rowOff>20568</xdr:rowOff>
    </xdr:to>
    <xdr:cxnSp macro="">
      <xdr:nvCxnSpPr>
        <xdr:cNvPr id="343" name="直線コネクタ 342"/>
        <xdr:cNvCxnSpPr/>
      </xdr:nvCxnSpPr>
      <xdr:spPr>
        <a:xfrm>
          <a:off x="8750300" y="9963271"/>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44" name="フローチャート: 判断 343"/>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45" name="テキスト ボックス 344"/>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18988</xdr:rowOff>
    </xdr:from>
    <xdr:to>
      <xdr:col>45</xdr:col>
      <xdr:colOff>177800</xdr:colOff>
      <xdr:row>58</xdr:row>
      <xdr:rowOff>19171</xdr:rowOff>
    </xdr:to>
    <xdr:cxnSp macro="">
      <xdr:nvCxnSpPr>
        <xdr:cNvPr id="346" name="直線コネクタ 345"/>
        <xdr:cNvCxnSpPr/>
      </xdr:nvCxnSpPr>
      <xdr:spPr>
        <a:xfrm>
          <a:off x="7861300" y="996308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47" name="フローチャート: 判断 346"/>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48" name="テキスト ボックス 347"/>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18988</xdr:rowOff>
    </xdr:from>
    <xdr:to>
      <xdr:col>41</xdr:col>
      <xdr:colOff>50800</xdr:colOff>
      <xdr:row>58</xdr:row>
      <xdr:rowOff>20895</xdr:rowOff>
    </xdr:to>
    <xdr:cxnSp macro="">
      <xdr:nvCxnSpPr>
        <xdr:cNvPr id="349" name="直線コネクタ 348"/>
        <xdr:cNvCxnSpPr/>
      </xdr:nvCxnSpPr>
      <xdr:spPr>
        <a:xfrm flipV="1">
          <a:off x="6972300" y="9963088"/>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0" name="フローチャート: 判断 349"/>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1" name="テキスト ボックス 350"/>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2" name="フローチャート: 判断 351"/>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3" name="テキスト ボックス 352"/>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139750</xdr:rowOff>
    </xdr:from>
    <xdr:to>
      <xdr:col>55</xdr:col>
      <xdr:colOff>50800</xdr:colOff>
      <xdr:row>58</xdr:row>
      <xdr:rowOff>69900</xdr:rowOff>
    </xdr:to>
    <xdr:sp macro="" textlink="">
      <xdr:nvSpPr>
        <xdr:cNvPr id="359" name="楕円 358"/>
        <xdr:cNvSpPr/>
      </xdr:nvSpPr>
      <xdr:spPr>
        <a:xfrm>
          <a:off x="10426700" y="99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34377" cy="259045"/>
    <xdr:sp macro="" textlink="">
      <xdr:nvSpPr>
        <xdr:cNvPr id="360" name="農林水産業費該当値テキスト"/>
        <xdr:cNvSpPr txBox="1"/>
      </xdr:nvSpPr>
      <xdr:spPr>
        <a:xfrm>
          <a:off x="10528300" y="98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141218</xdr:rowOff>
    </xdr:from>
    <xdr:to>
      <xdr:col>50</xdr:col>
      <xdr:colOff>165100</xdr:colOff>
      <xdr:row>58</xdr:row>
      <xdr:rowOff>71368</xdr:rowOff>
    </xdr:to>
    <xdr:sp macro="" textlink="">
      <xdr:nvSpPr>
        <xdr:cNvPr id="361" name="楕円 360"/>
        <xdr:cNvSpPr/>
      </xdr:nvSpPr>
      <xdr:spPr>
        <a:xfrm>
          <a:off x="9588500" y="99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62495</xdr:rowOff>
    </xdr:from>
    <xdr:ext cx="469744" cy="259045"/>
    <xdr:sp macro="" textlink="">
      <xdr:nvSpPr>
        <xdr:cNvPr id="362" name="テキスト ボックス 361"/>
        <xdr:cNvSpPr txBox="1"/>
      </xdr:nvSpPr>
      <xdr:spPr>
        <a:xfrm>
          <a:off x="9404428" y="1000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139821</xdr:rowOff>
    </xdr:from>
    <xdr:to>
      <xdr:col>46</xdr:col>
      <xdr:colOff>38100</xdr:colOff>
      <xdr:row>58</xdr:row>
      <xdr:rowOff>69971</xdr:rowOff>
    </xdr:to>
    <xdr:sp macro="" textlink="">
      <xdr:nvSpPr>
        <xdr:cNvPr id="363" name="楕円 362"/>
        <xdr:cNvSpPr/>
      </xdr:nvSpPr>
      <xdr:spPr>
        <a:xfrm>
          <a:off x="8699500" y="99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61098</xdr:rowOff>
    </xdr:from>
    <xdr:ext cx="534377" cy="259045"/>
    <xdr:sp macro="" textlink="">
      <xdr:nvSpPr>
        <xdr:cNvPr id="364" name="テキスト ボックス 363"/>
        <xdr:cNvSpPr txBox="1"/>
      </xdr:nvSpPr>
      <xdr:spPr>
        <a:xfrm>
          <a:off x="8483111" y="100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139638</xdr:rowOff>
    </xdr:from>
    <xdr:to>
      <xdr:col>41</xdr:col>
      <xdr:colOff>101600</xdr:colOff>
      <xdr:row>58</xdr:row>
      <xdr:rowOff>69788</xdr:rowOff>
    </xdr:to>
    <xdr:sp macro="" textlink="">
      <xdr:nvSpPr>
        <xdr:cNvPr id="365" name="楕円 364"/>
        <xdr:cNvSpPr/>
      </xdr:nvSpPr>
      <xdr:spPr>
        <a:xfrm>
          <a:off x="7810500" y="99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60915</xdr:rowOff>
    </xdr:from>
    <xdr:ext cx="534377" cy="259045"/>
    <xdr:sp macro="" textlink="">
      <xdr:nvSpPr>
        <xdr:cNvPr id="366" name="テキスト ボックス 365"/>
        <xdr:cNvSpPr txBox="1"/>
      </xdr:nvSpPr>
      <xdr:spPr>
        <a:xfrm>
          <a:off x="7594111" y="100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141545</xdr:rowOff>
    </xdr:from>
    <xdr:to>
      <xdr:col>36</xdr:col>
      <xdr:colOff>165100</xdr:colOff>
      <xdr:row>58</xdr:row>
      <xdr:rowOff>71695</xdr:rowOff>
    </xdr:to>
    <xdr:sp macro="" textlink="">
      <xdr:nvSpPr>
        <xdr:cNvPr id="367" name="楕円 366"/>
        <xdr:cNvSpPr/>
      </xdr:nvSpPr>
      <xdr:spPr>
        <a:xfrm>
          <a:off x="6921500" y="99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62822</xdr:rowOff>
    </xdr:from>
    <xdr:ext cx="469744" cy="259045"/>
    <xdr:sp macro="" textlink="">
      <xdr:nvSpPr>
        <xdr:cNvPr id="368" name="テキスト ボックス 367"/>
        <xdr:cNvSpPr txBox="1"/>
      </xdr:nvSpPr>
      <xdr:spPr>
        <a:xfrm>
          <a:off x="6737428" y="1000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2" name="テキスト ボックス 38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0" name="直線コネクタ 389"/>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1"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2" name="直線コネクタ 391"/>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3"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394" name="直線コネクタ 393"/>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111779</xdr:rowOff>
    </xdr:from>
    <xdr:to>
      <xdr:col>55</xdr:col>
      <xdr:colOff>0</xdr:colOff>
      <xdr:row>78</xdr:row>
      <xdr:rowOff>111925</xdr:rowOff>
    </xdr:to>
    <xdr:cxnSp macro="">
      <xdr:nvCxnSpPr>
        <xdr:cNvPr id="395" name="直線コネクタ 394"/>
        <xdr:cNvCxnSpPr/>
      </xdr:nvCxnSpPr>
      <xdr:spPr>
        <a:xfrm>
          <a:off x="9639300" y="13484879"/>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396" name="商工費平均値テキスト"/>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397" name="フローチャート: 判断 396"/>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111779</xdr:rowOff>
    </xdr:from>
    <xdr:to>
      <xdr:col>50</xdr:col>
      <xdr:colOff>114300</xdr:colOff>
      <xdr:row>78</xdr:row>
      <xdr:rowOff>113147</xdr:rowOff>
    </xdr:to>
    <xdr:cxnSp macro="">
      <xdr:nvCxnSpPr>
        <xdr:cNvPr id="398" name="直線コネクタ 397"/>
        <xdr:cNvCxnSpPr/>
      </xdr:nvCxnSpPr>
      <xdr:spPr>
        <a:xfrm flipV="1">
          <a:off x="8750300" y="13484879"/>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399" name="フローチャート: 判断 398"/>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0" name="テキスト ボックス 399"/>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113147</xdr:rowOff>
    </xdr:from>
    <xdr:to>
      <xdr:col>45</xdr:col>
      <xdr:colOff>177800</xdr:colOff>
      <xdr:row>78</xdr:row>
      <xdr:rowOff>118376</xdr:rowOff>
    </xdr:to>
    <xdr:cxnSp macro="">
      <xdr:nvCxnSpPr>
        <xdr:cNvPr id="401" name="直線コネクタ 400"/>
        <xdr:cNvCxnSpPr/>
      </xdr:nvCxnSpPr>
      <xdr:spPr>
        <a:xfrm flipV="1">
          <a:off x="7861300" y="13486247"/>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2" name="フローチャート: 判断 401"/>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3" name="テキスト ボックス 402"/>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118376</xdr:rowOff>
    </xdr:from>
    <xdr:to>
      <xdr:col>41</xdr:col>
      <xdr:colOff>50800</xdr:colOff>
      <xdr:row>78</xdr:row>
      <xdr:rowOff>119748</xdr:rowOff>
    </xdr:to>
    <xdr:cxnSp macro="">
      <xdr:nvCxnSpPr>
        <xdr:cNvPr id="404" name="直線コネクタ 403"/>
        <xdr:cNvCxnSpPr/>
      </xdr:nvCxnSpPr>
      <xdr:spPr>
        <a:xfrm flipV="1">
          <a:off x="6972300" y="1349147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05" name="フローチャート: 判断 404"/>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06" name="テキスト ボックス 405"/>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07" name="フローチャート: 判断 406"/>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08" name="テキスト ボックス 407"/>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61125</xdr:rowOff>
    </xdr:from>
    <xdr:to>
      <xdr:col>55</xdr:col>
      <xdr:colOff>50800</xdr:colOff>
      <xdr:row>78</xdr:row>
      <xdr:rowOff>162725</xdr:rowOff>
    </xdr:to>
    <xdr:sp macro="" textlink="">
      <xdr:nvSpPr>
        <xdr:cNvPr id="414" name="楕円 413"/>
        <xdr:cNvSpPr/>
      </xdr:nvSpPr>
      <xdr:spPr>
        <a:xfrm>
          <a:off x="10426700" y="134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147502</xdr:rowOff>
    </xdr:from>
    <xdr:ext cx="534377" cy="259045"/>
    <xdr:sp macro="" textlink="">
      <xdr:nvSpPr>
        <xdr:cNvPr id="415" name="商工費該当値テキスト"/>
        <xdr:cNvSpPr txBox="1"/>
      </xdr:nvSpPr>
      <xdr:spPr>
        <a:xfrm>
          <a:off x="10528300" y="133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60979</xdr:rowOff>
    </xdr:from>
    <xdr:to>
      <xdr:col>50</xdr:col>
      <xdr:colOff>165100</xdr:colOff>
      <xdr:row>78</xdr:row>
      <xdr:rowOff>162579</xdr:rowOff>
    </xdr:to>
    <xdr:sp macro="" textlink="">
      <xdr:nvSpPr>
        <xdr:cNvPr id="416" name="楕円 415"/>
        <xdr:cNvSpPr/>
      </xdr:nvSpPr>
      <xdr:spPr>
        <a:xfrm>
          <a:off x="9588500" y="134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153706</xdr:rowOff>
    </xdr:from>
    <xdr:ext cx="534377" cy="259045"/>
    <xdr:sp macro="" textlink="">
      <xdr:nvSpPr>
        <xdr:cNvPr id="417" name="テキスト ボックス 416"/>
        <xdr:cNvSpPr txBox="1"/>
      </xdr:nvSpPr>
      <xdr:spPr>
        <a:xfrm>
          <a:off x="9372111" y="135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62347</xdr:rowOff>
    </xdr:from>
    <xdr:to>
      <xdr:col>46</xdr:col>
      <xdr:colOff>38100</xdr:colOff>
      <xdr:row>78</xdr:row>
      <xdr:rowOff>163947</xdr:rowOff>
    </xdr:to>
    <xdr:sp macro="" textlink="">
      <xdr:nvSpPr>
        <xdr:cNvPr id="418" name="楕円 417"/>
        <xdr:cNvSpPr/>
      </xdr:nvSpPr>
      <xdr:spPr>
        <a:xfrm>
          <a:off x="8699500" y="134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155074</xdr:rowOff>
    </xdr:from>
    <xdr:ext cx="534377" cy="259045"/>
    <xdr:sp macro="" textlink="">
      <xdr:nvSpPr>
        <xdr:cNvPr id="419" name="テキスト ボックス 418"/>
        <xdr:cNvSpPr txBox="1"/>
      </xdr:nvSpPr>
      <xdr:spPr>
        <a:xfrm>
          <a:off x="8483111" y="1352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67576</xdr:rowOff>
    </xdr:from>
    <xdr:to>
      <xdr:col>41</xdr:col>
      <xdr:colOff>101600</xdr:colOff>
      <xdr:row>78</xdr:row>
      <xdr:rowOff>169176</xdr:rowOff>
    </xdr:to>
    <xdr:sp macro="" textlink="">
      <xdr:nvSpPr>
        <xdr:cNvPr id="420" name="楕円 419"/>
        <xdr:cNvSpPr/>
      </xdr:nvSpPr>
      <xdr:spPr>
        <a:xfrm>
          <a:off x="7810500" y="1344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160303</xdr:rowOff>
    </xdr:from>
    <xdr:ext cx="469744" cy="259045"/>
    <xdr:sp macro="" textlink="">
      <xdr:nvSpPr>
        <xdr:cNvPr id="421" name="テキスト ボックス 420"/>
        <xdr:cNvSpPr txBox="1"/>
      </xdr:nvSpPr>
      <xdr:spPr>
        <a:xfrm>
          <a:off x="7626428" y="1353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68948</xdr:rowOff>
    </xdr:from>
    <xdr:to>
      <xdr:col>36</xdr:col>
      <xdr:colOff>165100</xdr:colOff>
      <xdr:row>78</xdr:row>
      <xdr:rowOff>170548</xdr:rowOff>
    </xdr:to>
    <xdr:sp macro="" textlink="">
      <xdr:nvSpPr>
        <xdr:cNvPr id="422" name="楕円 421"/>
        <xdr:cNvSpPr/>
      </xdr:nvSpPr>
      <xdr:spPr>
        <a:xfrm>
          <a:off x="6921500" y="1344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161675</xdr:rowOff>
    </xdr:from>
    <xdr:ext cx="469744" cy="259045"/>
    <xdr:sp macro="" textlink="">
      <xdr:nvSpPr>
        <xdr:cNvPr id="423" name="テキスト ボックス 422"/>
        <xdr:cNvSpPr txBox="1"/>
      </xdr:nvSpPr>
      <xdr:spPr>
        <a:xfrm>
          <a:off x="6737428" y="135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47" name="直線コネクタ 446"/>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48"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49" name="直線コネクタ 448"/>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0"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1" name="直線コネクタ 450"/>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73344</xdr:rowOff>
    </xdr:from>
    <xdr:to>
      <xdr:col>55</xdr:col>
      <xdr:colOff>0</xdr:colOff>
      <xdr:row>97</xdr:row>
      <xdr:rowOff>126620</xdr:rowOff>
    </xdr:to>
    <xdr:cxnSp macro="">
      <xdr:nvCxnSpPr>
        <xdr:cNvPr id="452" name="直線コネクタ 451"/>
        <xdr:cNvCxnSpPr/>
      </xdr:nvCxnSpPr>
      <xdr:spPr>
        <a:xfrm flipV="1">
          <a:off x="9639300" y="16703994"/>
          <a:ext cx="838200" cy="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3" name="土木費平均値テキスト"/>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54" name="フローチャート: 判断 453"/>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19453</xdr:rowOff>
    </xdr:from>
    <xdr:to>
      <xdr:col>50</xdr:col>
      <xdr:colOff>114300</xdr:colOff>
      <xdr:row>97</xdr:row>
      <xdr:rowOff>126620</xdr:rowOff>
    </xdr:to>
    <xdr:cxnSp macro="">
      <xdr:nvCxnSpPr>
        <xdr:cNvPr id="455" name="直線コネクタ 454"/>
        <xdr:cNvCxnSpPr/>
      </xdr:nvCxnSpPr>
      <xdr:spPr>
        <a:xfrm>
          <a:off x="8750300" y="16650103"/>
          <a:ext cx="8890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56" name="フローチャート: 判断 455"/>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57" name="テキスト ボックス 456"/>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19453</xdr:rowOff>
    </xdr:from>
    <xdr:to>
      <xdr:col>45</xdr:col>
      <xdr:colOff>177800</xdr:colOff>
      <xdr:row>97</xdr:row>
      <xdr:rowOff>118890</xdr:rowOff>
    </xdr:to>
    <xdr:cxnSp macro="">
      <xdr:nvCxnSpPr>
        <xdr:cNvPr id="458" name="直線コネクタ 457"/>
        <xdr:cNvCxnSpPr/>
      </xdr:nvCxnSpPr>
      <xdr:spPr>
        <a:xfrm flipV="1">
          <a:off x="7861300" y="16650103"/>
          <a:ext cx="889000" cy="9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59" name="フローチャート: 判断 458"/>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0" name="テキスト ボックス 459"/>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118890</xdr:rowOff>
    </xdr:from>
    <xdr:to>
      <xdr:col>41</xdr:col>
      <xdr:colOff>50800</xdr:colOff>
      <xdr:row>97</xdr:row>
      <xdr:rowOff>164953</xdr:rowOff>
    </xdr:to>
    <xdr:cxnSp macro="">
      <xdr:nvCxnSpPr>
        <xdr:cNvPr id="461" name="直線コネクタ 460"/>
        <xdr:cNvCxnSpPr/>
      </xdr:nvCxnSpPr>
      <xdr:spPr>
        <a:xfrm flipV="1">
          <a:off x="6972300" y="16749540"/>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2" name="フローチャート: 判断 461"/>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3" name="テキスト ボックス 462"/>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64" name="フローチャート: 判断 463"/>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65" name="テキスト ボックス 464"/>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22544</xdr:rowOff>
    </xdr:from>
    <xdr:to>
      <xdr:col>55</xdr:col>
      <xdr:colOff>50800</xdr:colOff>
      <xdr:row>97</xdr:row>
      <xdr:rowOff>124144</xdr:rowOff>
    </xdr:to>
    <xdr:sp macro="" textlink="">
      <xdr:nvSpPr>
        <xdr:cNvPr id="471" name="楕円 470"/>
        <xdr:cNvSpPr/>
      </xdr:nvSpPr>
      <xdr:spPr>
        <a:xfrm>
          <a:off x="10426700" y="166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971</xdr:rowOff>
    </xdr:from>
    <xdr:ext cx="534377" cy="259045"/>
    <xdr:sp macro="" textlink="">
      <xdr:nvSpPr>
        <xdr:cNvPr id="472" name="土木費該当値テキスト"/>
        <xdr:cNvSpPr txBox="1"/>
      </xdr:nvSpPr>
      <xdr:spPr>
        <a:xfrm>
          <a:off x="10528300" y="166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75820</xdr:rowOff>
    </xdr:from>
    <xdr:to>
      <xdr:col>50</xdr:col>
      <xdr:colOff>165100</xdr:colOff>
      <xdr:row>98</xdr:row>
      <xdr:rowOff>5970</xdr:rowOff>
    </xdr:to>
    <xdr:sp macro="" textlink="">
      <xdr:nvSpPr>
        <xdr:cNvPr id="473" name="楕円 472"/>
        <xdr:cNvSpPr/>
      </xdr:nvSpPr>
      <xdr:spPr>
        <a:xfrm>
          <a:off x="9588500" y="167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168547</xdr:rowOff>
    </xdr:from>
    <xdr:ext cx="534377" cy="259045"/>
    <xdr:sp macro="" textlink="">
      <xdr:nvSpPr>
        <xdr:cNvPr id="474" name="テキスト ボックス 473"/>
        <xdr:cNvSpPr txBox="1"/>
      </xdr:nvSpPr>
      <xdr:spPr>
        <a:xfrm>
          <a:off x="9372111" y="167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140103</xdr:rowOff>
    </xdr:from>
    <xdr:to>
      <xdr:col>46</xdr:col>
      <xdr:colOff>38100</xdr:colOff>
      <xdr:row>97</xdr:row>
      <xdr:rowOff>70253</xdr:rowOff>
    </xdr:to>
    <xdr:sp macro="" textlink="">
      <xdr:nvSpPr>
        <xdr:cNvPr id="475" name="楕円 474"/>
        <xdr:cNvSpPr/>
      </xdr:nvSpPr>
      <xdr:spPr>
        <a:xfrm>
          <a:off x="8699500" y="165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61380</xdr:rowOff>
    </xdr:from>
    <xdr:ext cx="534377" cy="259045"/>
    <xdr:sp macro="" textlink="">
      <xdr:nvSpPr>
        <xdr:cNvPr id="476" name="テキスト ボックス 475"/>
        <xdr:cNvSpPr txBox="1"/>
      </xdr:nvSpPr>
      <xdr:spPr>
        <a:xfrm>
          <a:off x="8483111" y="166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68090</xdr:rowOff>
    </xdr:from>
    <xdr:to>
      <xdr:col>41</xdr:col>
      <xdr:colOff>101600</xdr:colOff>
      <xdr:row>97</xdr:row>
      <xdr:rowOff>169690</xdr:rowOff>
    </xdr:to>
    <xdr:sp macro="" textlink="">
      <xdr:nvSpPr>
        <xdr:cNvPr id="477" name="楕円 476"/>
        <xdr:cNvSpPr/>
      </xdr:nvSpPr>
      <xdr:spPr>
        <a:xfrm>
          <a:off x="7810500" y="166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160817</xdr:rowOff>
    </xdr:from>
    <xdr:ext cx="534377" cy="259045"/>
    <xdr:sp macro="" textlink="">
      <xdr:nvSpPr>
        <xdr:cNvPr id="478" name="テキスト ボックス 477"/>
        <xdr:cNvSpPr txBox="1"/>
      </xdr:nvSpPr>
      <xdr:spPr>
        <a:xfrm>
          <a:off x="7594111" y="1679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114153</xdr:rowOff>
    </xdr:from>
    <xdr:to>
      <xdr:col>36</xdr:col>
      <xdr:colOff>165100</xdr:colOff>
      <xdr:row>98</xdr:row>
      <xdr:rowOff>44303</xdr:rowOff>
    </xdr:to>
    <xdr:sp macro="" textlink="">
      <xdr:nvSpPr>
        <xdr:cNvPr id="479" name="楕円 478"/>
        <xdr:cNvSpPr/>
      </xdr:nvSpPr>
      <xdr:spPr>
        <a:xfrm>
          <a:off x="6921500" y="1674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35430</xdr:rowOff>
    </xdr:from>
    <xdr:ext cx="534377" cy="259045"/>
    <xdr:sp macro="" textlink="">
      <xdr:nvSpPr>
        <xdr:cNvPr id="480" name="テキスト ボックス 479"/>
        <xdr:cNvSpPr txBox="1"/>
      </xdr:nvSpPr>
      <xdr:spPr>
        <a:xfrm>
          <a:off x="6705111" y="168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4" name="テキスト ボックス 493"/>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2" name="直線コネクタ 501"/>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3" name="消防費最小値テキスト"/>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04" name="直線コネクタ 503"/>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05" name="消防費最大値テキスト"/>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06" name="直線コネクタ 505"/>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155281</xdr:rowOff>
    </xdr:from>
    <xdr:to>
      <xdr:col>85</xdr:col>
      <xdr:colOff>127000</xdr:colOff>
      <xdr:row>38</xdr:row>
      <xdr:rowOff>1109</xdr:rowOff>
    </xdr:to>
    <xdr:cxnSp macro="">
      <xdr:nvCxnSpPr>
        <xdr:cNvPr id="507" name="直線コネクタ 506"/>
        <xdr:cNvCxnSpPr/>
      </xdr:nvCxnSpPr>
      <xdr:spPr>
        <a:xfrm>
          <a:off x="15481300" y="6498931"/>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08" name="消防費平均値テキスト"/>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09" name="フローチャート: 判断 508"/>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155281</xdr:rowOff>
    </xdr:from>
    <xdr:to>
      <xdr:col>81</xdr:col>
      <xdr:colOff>50800</xdr:colOff>
      <xdr:row>38</xdr:row>
      <xdr:rowOff>11574</xdr:rowOff>
    </xdr:to>
    <xdr:cxnSp macro="">
      <xdr:nvCxnSpPr>
        <xdr:cNvPr id="510" name="直線コネクタ 509"/>
        <xdr:cNvCxnSpPr/>
      </xdr:nvCxnSpPr>
      <xdr:spPr>
        <a:xfrm flipV="1">
          <a:off x="14592300" y="6498931"/>
          <a:ext cx="889000" cy="2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1" name="フローチャート: 判断 510"/>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2" name="テキスト ボックス 511"/>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11574</xdr:rowOff>
    </xdr:from>
    <xdr:to>
      <xdr:col>76</xdr:col>
      <xdr:colOff>114300</xdr:colOff>
      <xdr:row>38</xdr:row>
      <xdr:rowOff>31490</xdr:rowOff>
    </xdr:to>
    <xdr:cxnSp macro="">
      <xdr:nvCxnSpPr>
        <xdr:cNvPr id="513" name="直線コネクタ 512"/>
        <xdr:cNvCxnSpPr/>
      </xdr:nvCxnSpPr>
      <xdr:spPr>
        <a:xfrm flipV="1">
          <a:off x="13703300" y="6526674"/>
          <a:ext cx="889000" cy="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14" name="フローチャート: 判断 513"/>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15" name="テキスト ボックス 514"/>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31490</xdr:rowOff>
    </xdr:from>
    <xdr:to>
      <xdr:col>71</xdr:col>
      <xdr:colOff>177800</xdr:colOff>
      <xdr:row>38</xdr:row>
      <xdr:rowOff>33113</xdr:rowOff>
    </xdr:to>
    <xdr:cxnSp macro="">
      <xdr:nvCxnSpPr>
        <xdr:cNvPr id="516" name="直線コネクタ 515"/>
        <xdr:cNvCxnSpPr/>
      </xdr:nvCxnSpPr>
      <xdr:spPr>
        <a:xfrm flipV="1">
          <a:off x="12814300" y="6546590"/>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17" name="フローチャート: 判断 516"/>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18" name="テキスト ボックス 517"/>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19" name="フローチャート: 判断 518"/>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0" name="テキスト ボックス 519"/>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121759</xdr:rowOff>
    </xdr:from>
    <xdr:to>
      <xdr:col>85</xdr:col>
      <xdr:colOff>177800</xdr:colOff>
      <xdr:row>38</xdr:row>
      <xdr:rowOff>51908</xdr:rowOff>
    </xdr:to>
    <xdr:sp macro="" textlink="">
      <xdr:nvSpPr>
        <xdr:cNvPr id="526" name="楕円 525"/>
        <xdr:cNvSpPr/>
      </xdr:nvSpPr>
      <xdr:spPr>
        <a:xfrm>
          <a:off x="16268700" y="6465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36686</xdr:rowOff>
    </xdr:from>
    <xdr:ext cx="534377" cy="259045"/>
    <xdr:sp macro="" textlink="">
      <xdr:nvSpPr>
        <xdr:cNvPr id="527" name="消防費該当値テキスト"/>
        <xdr:cNvSpPr txBox="1"/>
      </xdr:nvSpPr>
      <xdr:spPr>
        <a:xfrm>
          <a:off x="16370300" y="63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104481</xdr:rowOff>
    </xdr:from>
    <xdr:to>
      <xdr:col>81</xdr:col>
      <xdr:colOff>101600</xdr:colOff>
      <xdr:row>38</xdr:row>
      <xdr:rowOff>34631</xdr:rowOff>
    </xdr:to>
    <xdr:sp macro="" textlink="">
      <xdr:nvSpPr>
        <xdr:cNvPr id="528" name="楕円 527"/>
        <xdr:cNvSpPr/>
      </xdr:nvSpPr>
      <xdr:spPr>
        <a:xfrm>
          <a:off x="15430500" y="64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25758</xdr:rowOff>
    </xdr:from>
    <xdr:ext cx="534377" cy="259045"/>
    <xdr:sp macro="" textlink="">
      <xdr:nvSpPr>
        <xdr:cNvPr id="529" name="テキスト ボックス 528"/>
        <xdr:cNvSpPr txBox="1"/>
      </xdr:nvSpPr>
      <xdr:spPr>
        <a:xfrm>
          <a:off x="15214111" y="6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132224</xdr:rowOff>
    </xdr:from>
    <xdr:to>
      <xdr:col>76</xdr:col>
      <xdr:colOff>165100</xdr:colOff>
      <xdr:row>38</xdr:row>
      <xdr:rowOff>62374</xdr:rowOff>
    </xdr:to>
    <xdr:sp macro="" textlink="">
      <xdr:nvSpPr>
        <xdr:cNvPr id="530" name="楕円 529"/>
        <xdr:cNvSpPr/>
      </xdr:nvSpPr>
      <xdr:spPr>
        <a:xfrm>
          <a:off x="14541500" y="64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53501</xdr:rowOff>
    </xdr:from>
    <xdr:ext cx="534377" cy="259045"/>
    <xdr:sp macro="" textlink="">
      <xdr:nvSpPr>
        <xdr:cNvPr id="531" name="テキスト ボックス 530"/>
        <xdr:cNvSpPr txBox="1"/>
      </xdr:nvSpPr>
      <xdr:spPr>
        <a:xfrm>
          <a:off x="14325111" y="65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152140</xdr:rowOff>
    </xdr:from>
    <xdr:to>
      <xdr:col>72</xdr:col>
      <xdr:colOff>38100</xdr:colOff>
      <xdr:row>38</xdr:row>
      <xdr:rowOff>82290</xdr:rowOff>
    </xdr:to>
    <xdr:sp macro="" textlink="">
      <xdr:nvSpPr>
        <xdr:cNvPr id="532" name="楕円 531"/>
        <xdr:cNvSpPr/>
      </xdr:nvSpPr>
      <xdr:spPr>
        <a:xfrm>
          <a:off x="13652500" y="6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73417</xdr:rowOff>
    </xdr:from>
    <xdr:ext cx="534377" cy="259045"/>
    <xdr:sp macro="" textlink="">
      <xdr:nvSpPr>
        <xdr:cNvPr id="533" name="テキスト ボックス 532"/>
        <xdr:cNvSpPr txBox="1"/>
      </xdr:nvSpPr>
      <xdr:spPr>
        <a:xfrm>
          <a:off x="13436111" y="65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153763</xdr:rowOff>
    </xdr:from>
    <xdr:to>
      <xdr:col>67</xdr:col>
      <xdr:colOff>101600</xdr:colOff>
      <xdr:row>38</xdr:row>
      <xdr:rowOff>83913</xdr:rowOff>
    </xdr:to>
    <xdr:sp macro="" textlink="">
      <xdr:nvSpPr>
        <xdr:cNvPr id="534" name="楕円 533"/>
        <xdr:cNvSpPr/>
      </xdr:nvSpPr>
      <xdr:spPr>
        <a:xfrm>
          <a:off x="12763500" y="64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75040</xdr:rowOff>
    </xdr:from>
    <xdr:ext cx="534377" cy="259045"/>
    <xdr:sp macro="" textlink="">
      <xdr:nvSpPr>
        <xdr:cNvPr id="535" name="テキスト ボックス 534"/>
        <xdr:cNvSpPr txBox="1"/>
      </xdr:nvSpPr>
      <xdr:spPr>
        <a:xfrm>
          <a:off x="12547111" y="65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7" name="テキスト ボックス 54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9" name="テキスト ボックス 54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1" name="テキスト ボックス 55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59" name="直線コネクタ 558"/>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0"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1" name="直線コネクタ 560"/>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2"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3" name="直線コネクタ 562"/>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116070</xdr:rowOff>
    </xdr:from>
    <xdr:to>
      <xdr:col>85</xdr:col>
      <xdr:colOff>127000</xdr:colOff>
      <xdr:row>58</xdr:row>
      <xdr:rowOff>25834</xdr:rowOff>
    </xdr:to>
    <xdr:cxnSp macro="">
      <xdr:nvCxnSpPr>
        <xdr:cNvPr id="564" name="直線コネクタ 563"/>
        <xdr:cNvCxnSpPr/>
      </xdr:nvCxnSpPr>
      <xdr:spPr>
        <a:xfrm flipV="1">
          <a:off x="15481300" y="9888720"/>
          <a:ext cx="838200" cy="8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65" name="教育費平均値テキスト"/>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66" name="フローチャート: 判断 565"/>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63478</xdr:rowOff>
    </xdr:from>
    <xdr:to>
      <xdr:col>81</xdr:col>
      <xdr:colOff>50800</xdr:colOff>
      <xdr:row>58</xdr:row>
      <xdr:rowOff>25834</xdr:rowOff>
    </xdr:to>
    <xdr:cxnSp macro="">
      <xdr:nvCxnSpPr>
        <xdr:cNvPr id="567" name="直線コネクタ 566"/>
        <xdr:cNvCxnSpPr/>
      </xdr:nvCxnSpPr>
      <xdr:spPr>
        <a:xfrm>
          <a:off x="14592300" y="9836128"/>
          <a:ext cx="889000" cy="1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68" name="フローチャート: 判断 567"/>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69" name="テキスト ボックス 568"/>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63478</xdr:rowOff>
    </xdr:from>
    <xdr:to>
      <xdr:col>76</xdr:col>
      <xdr:colOff>114300</xdr:colOff>
      <xdr:row>58</xdr:row>
      <xdr:rowOff>57758</xdr:rowOff>
    </xdr:to>
    <xdr:cxnSp macro="">
      <xdr:nvCxnSpPr>
        <xdr:cNvPr id="570" name="直線コネクタ 569"/>
        <xdr:cNvCxnSpPr/>
      </xdr:nvCxnSpPr>
      <xdr:spPr>
        <a:xfrm flipV="1">
          <a:off x="13703300" y="9836128"/>
          <a:ext cx="889000" cy="16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1" name="フローチャート: 判断 570"/>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2" name="テキスト ボックス 571"/>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57758</xdr:rowOff>
    </xdr:from>
    <xdr:to>
      <xdr:col>71</xdr:col>
      <xdr:colOff>177800</xdr:colOff>
      <xdr:row>58</xdr:row>
      <xdr:rowOff>63516</xdr:rowOff>
    </xdr:to>
    <xdr:cxnSp macro="">
      <xdr:nvCxnSpPr>
        <xdr:cNvPr id="573" name="直線コネクタ 572"/>
        <xdr:cNvCxnSpPr/>
      </xdr:nvCxnSpPr>
      <xdr:spPr>
        <a:xfrm flipV="1">
          <a:off x="12814300" y="10001858"/>
          <a:ext cx="8890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74" name="フローチャート: 判断 573"/>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75" name="テキスト ボックス 574"/>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76" name="フローチャート: 判断 575"/>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77" name="テキスト ボックス 576"/>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65270</xdr:rowOff>
    </xdr:from>
    <xdr:to>
      <xdr:col>85</xdr:col>
      <xdr:colOff>177800</xdr:colOff>
      <xdr:row>57</xdr:row>
      <xdr:rowOff>166870</xdr:rowOff>
    </xdr:to>
    <xdr:sp macro="" textlink="">
      <xdr:nvSpPr>
        <xdr:cNvPr id="583" name="楕円 582"/>
        <xdr:cNvSpPr/>
      </xdr:nvSpPr>
      <xdr:spPr>
        <a:xfrm>
          <a:off x="16268700" y="9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151647</xdr:rowOff>
    </xdr:from>
    <xdr:ext cx="534377" cy="259045"/>
    <xdr:sp macro="" textlink="">
      <xdr:nvSpPr>
        <xdr:cNvPr id="584" name="教育費該当値テキスト"/>
        <xdr:cNvSpPr txBox="1"/>
      </xdr:nvSpPr>
      <xdr:spPr>
        <a:xfrm>
          <a:off x="16370300" y="975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146484</xdr:rowOff>
    </xdr:from>
    <xdr:to>
      <xdr:col>81</xdr:col>
      <xdr:colOff>101600</xdr:colOff>
      <xdr:row>58</xdr:row>
      <xdr:rowOff>76634</xdr:rowOff>
    </xdr:to>
    <xdr:sp macro="" textlink="">
      <xdr:nvSpPr>
        <xdr:cNvPr id="585" name="楕円 584"/>
        <xdr:cNvSpPr/>
      </xdr:nvSpPr>
      <xdr:spPr>
        <a:xfrm>
          <a:off x="15430500" y="99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67761</xdr:rowOff>
    </xdr:from>
    <xdr:ext cx="534377" cy="259045"/>
    <xdr:sp macro="" textlink="">
      <xdr:nvSpPr>
        <xdr:cNvPr id="586" name="テキスト ボックス 585"/>
        <xdr:cNvSpPr txBox="1"/>
      </xdr:nvSpPr>
      <xdr:spPr>
        <a:xfrm>
          <a:off x="15214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12678</xdr:rowOff>
    </xdr:from>
    <xdr:to>
      <xdr:col>76</xdr:col>
      <xdr:colOff>165100</xdr:colOff>
      <xdr:row>57</xdr:row>
      <xdr:rowOff>114278</xdr:rowOff>
    </xdr:to>
    <xdr:sp macro="" textlink="">
      <xdr:nvSpPr>
        <xdr:cNvPr id="587" name="楕円 586"/>
        <xdr:cNvSpPr/>
      </xdr:nvSpPr>
      <xdr:spPr>
        <a:xfrm>
          <a:off x="14541500" y="97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105405</xdr:rowOff>
    </xdr:from>
    <xdr:ext cx="534377" cy="259045"/>
    <xdr:sp macro="" textlink="">
      <xdr:nvSpPr>
        <xdr:cNvPr id="588" name="テキスト ボックス 587"/>
        <xdr:cNvSpPr txBox="1"/>
      </xdr:nvSpPr>
      <xdr:spPr>
        <a:xfrm>
          <a:off x="14325111" y="987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6958</xdr:rowOff>
    </xdr:from>
    <xdr:to>
      <xdr:col>72</xdr:col>
      <xdr:colOff>38100</xdr:colOff>
      <xdr:row>58</xdr:row>
      <xdr:rowOff>108558</xdr:rowOff>
    </xdr:to>
    <xdr:sp macro="" textlink="">
      <xdr:nvSpPr>
        <xdr:cNvPr id="589" name="楕円 588"/>
        <xdr:cNvSpPr/>
      </xdr:nvSpPr>
      <xdr:spPr>
        <a:xfrm>
          <a:off x="13652500" y="99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99685</xdr:rowOff>
    </xdr:from>
    <xdr:ext cx="534377" cy="259045"/>
    <xdr:sp macro="" textlink="">
      <xdr:nvSpPr>
        <xdr:cNvPr id="590" name="テキスト ボックス 589"/>
        <xdr:cNvSpPr txBox="1"/>
      </xdr:nvSpPr>
      <xdr:spPr>
        <a:xfrm>
          <a:off x="13436111" y="100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12716</xdr:rowOff>
    </xdr:from>
    <xdr:to>
      <xdr:col>67</xdr:col>
      <xdr:colOff>101600</xdr:colOff>
      <xdr:row>58</xdr:row>
      <xdr:rowOff>114316</xdr:rowOff>
    </xdr:to>
    <xdr:sp macro="" textlink="">
      <xdr:nvSpPr>
        <xdr:cNvPr id="591" name="楕円 590"/>
        <xdr:cNvSpPr/>
      </xdr:nvSpPr>
      <xdr:spPr>
        <a:xfrm>
          <a:off x="12763500" y="99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105443</xdr:rowOff>
    </xdr:from>
    <xdr:ext cx="534377" cy="259045"/>
    <xdr:sp macro="" textlink="">
      <xdr:nvSpPr>
        <xdr:cNvPr id="592" name="テキスト ボックス 591"/>
        <xdr:cNvSpPr txBox="1"/>
      </xdr:nvSpPr>
      <xdr:spPr>
        <a:xfrm>
          <a:off x="12547111" y="1004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6" name="テキスト ボックス 60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4" name="テキスト ボックス 613"/>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16" name="直線コネクタ 615"/>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17"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19"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0" name="直線コネクタ 619"/>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2"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3" name="フローチャート: 判断 622"/>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25" name="フローチャート: 判断 624"/>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26" name="テキスト ボックス 625"/>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28" name="フローチャート: 判断 627"/>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29" name="テキスト ボックス 628"/>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1" name="フローチャート: 判断 630"/>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2" name="テキスト ボックス 631"/>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3" name="フローチャート: 判断 632"/>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34" name="テキスト ボックス 633"/>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1" name="災害復旧費該当値テキスト"/>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3" name="テキスト ボックス 66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5" name="テキスト ボックス 66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7" name="テキスト ボックス 66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75" name="直線コネクタ 674"/>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76"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77" name="直線コネクタ 676"/>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78"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79" name="直線コネクタ 678"/>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132659</xdr:rowOff>
    </xdr:from>
    <xdr:to>
      <xdr:col>85</xdr:col>
      <xdr:colOff>127000</xdr:colOff>
      <xdr:row>98</xdr:row>
      <xdr:rowOff>140066</xdr:rowOff>
    </xdr:to>
    <xdr:cxnSp macro="">
      <xdr:nvCxnSpPr>
        <xdr:cNvPr id="680" name="直線コネクタ 679"/>
        <xdr:cNvCxnSpPr/>
      </xdr:nvCxnSpPr>
      <xdr:spPr>
        <a:xfrm flipV="1">
          <a:off x="15481300" y="16934759"/>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1" name="公債費平均値テキスト"/>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2" name="フローチャート: 判断 681"/>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135875</xdr:rowOff>
    </xdr:from>
    <xdr:to>
      <xdr:col>81</xdr:col>
      <xdr:colOff>50800</xdr:colOff>
      <xdr:row>98</xdr:row>
      <xdr:rowOff>140066</xdr:rowOff>
    </xdr:to>
    <xdr:cxnSp macro="">
      <xdr:nvCxnSpPr>
        <xdr:cNvPr id="683" name="直線コネクタ 682"/>
        <xdr:cNvCxnSpPr/>
      </xdr:nvCxnSpPr>
      <xdr:spPr>
        <a:xfrm>
          <a:off x="14592300" y="1693797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84" name="フローチャート: 判断 683"/>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85" name="テキスト ボックス 684"/>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135875</xdr:rowOff>
    </xdr:from>
    <xdr:to>
      <xdr:col>76</xdr:col>
      <xdr:colOff>114300</xdr:colOff>
      <xdr:row>98</xdr:row>
      <xdr:rowOff>140591</xdr:rowOff>
    </xdr:to>
    <xdr:cxnSp macro="">
      <xdr:nvCxnSpPr>
        <xdr:cNvPr id="686" name="直線コネクタ 685"/>
        <xdr:cNvCxnSpPr/>
      </xdr:nvCxnSpPr>
      <xdr:spPr>
        <a:xfrm flipV="1">
          <a:off x="13703300" y="16937975"/>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87" name="フローチャート: 判断 686"/>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88" name="テキスト ボックス 687"/>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133122</xdr:rowOff>
    </xdr:from>
    <xdr:to>
      <xdr:col>71</xdr:col>
      <xdr:colOff>177800</xdr:colOff>
      <xdr:row>98</xdr:row>
      <xdr:rowOff>140591</xdr:rowOff>
    </xdr:to>
    <xdr:cxnSp macro="">
      <xdr:nvCxnSpPr>
        <xdr:cNvPr id="689" name="直線コネクタ 688"/>
        <xdr:cNvCxnSpPr/>
      </xdr:nvCxnSpPr>
      <xdr:spPr>
        <a:xfrm>
          <a:off x="12814300" y="16935222"/>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0" name="フローチャート: 判断 689"/>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1" name="テキスト ボックス 690"/>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2" name="フローチャート: 判断 691"/>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3" name="テキスト ボックス 692"/>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81859</xdr:rowOff>
    </xdr:from>
    <xdr:to>
      <xdr:col>85</xdr:col>
      <xdr:colOff>177800</xdr:colOff>
      <xdr:row>99</xdr:row>
      <xdr:rowOff>12009</xdr:rowOff>
    </xdr:to>
    <xdr:sp macro="" textlink="">
      <xdr:nvSpPr>
        <xdr:cNvPr id="699" name="楕円 698"/>
        <xdr:cNvSpPr/>
      </xdr:nvSpPr>
      <xdr:spPr>
        <a:xfrm>
          <a:off x="16268700" y="168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60286</xdr:rowOff>
    </xdr:from>
    <xdr:ext cx="534377" cy="259045"/>
    <xdr:sp macro="" textlink="">
      <xdr:nvSpPr>
        <xdr:cNvPr id="700" name="公債費該当値テキスト"/>
        <xdr:cNvSpPr txBox="1"/>
      </xdr:nvSpPr>
      <xdr:spPr>
        <a:xfrm>
          <a:off x="16370300" y="1686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89266</xdr:rowOff>
    </xdr:from>
    <xdr:to>
      <xdr:col>81</xdr:col>
      <xdr:colOff>101600</xdr:colOff>
      <xdr:row>99</xdr:row>
      <xdr:rowOff>19416</xdr:rowOff>
    </xdr:to>
    <xdr:sp macro="" textlink="">
      <xdr:nvSpPr>
        <xdr:cNvPr id="701" name="楕円 700"/>
        <xdr:cNvSpPr/>
      </xdr:nvSpPr>
      <xdr:spPr>
        <a:xfrm>
          <a:off x="15430500" y="1689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10543</xdr:rowOff>
    </xdr:from>
    <xdr:ext cx="534377" cy="259045"/>
    <xdr:sp macro="" textlink="">
      <xdr:nvSpPr>
        <xdr:cNvPr id="702" name="テキスト ボックス 701"/>
        <xdr:cNvSpPr txBox="1"/>
      </xdr:nvSpPr>
      <xdr:spPr>
        <a:xfrm>
          <a:off x="15214111" y="1698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85075</xdr:rowOff>
    </xdr:from>
    <xdr:to>
      <xdr:col>76</xdr:col>
      <xdr:colOff>165100</xdr:colOff>
      <xdr:row>99</xdr:row>
      <xdr:rowOff>15225</xdr:rowOff>
    </xdr:to>
    <xdr:sp macro="" textlink="">
      <xdr:nvSpPr>
        <xdr:cNvPr id="703" name="楕円 702"/>
        <xdr:cNvSpPr/>
      </xdr:nvSpPr>
      <xdr:spPr>
        <a:xfrm>
          <a:off x="14541500" y="168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6352</xdr:rowOff>
    </xdr:from>
    <xdr:ext cx="534377" cy="259045"/>
    <xdr:sp macro="" textlink="">
      <xdr:nvSpPr>
        <xdr:cNvPr id="704" name="テキスト ボックス 703"/>
        <xdr:cNvSpPr txBox="1"/>
      </xdr:nvSpPr>
      <xdr:spPr>
        <a:xfrm>
          <a:off x="14325111" y="16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89791</xdr:rowOff>
    </xdr:from>
    <xdr:to>
      <xdr:col>72</xdr:col>
      <xdr:colOff>38100</xdr:colOff>
      <xdr:row>99</xdr:row>
      <xdr:rowOff>19941</xdr:rowOff>
    </xdr:to>
    <xdr:sp macro="" textlink="">
      <xdr:nvSpPr>
        <xdr:cNvPr id="705" name="楕円 704"/>
        <xdr:cNvSpPr/>
      </xdr:nvSpPr>
      <xdr:spPr>
        <a:xfrm>
          <a:off x="13652500" y="168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11068</xdr:rowOff>
    </xdr:from>
    <xdr:ext cx="534377" cy="259045"/>
    <xdr:sp macro="" textlink="">
      <xdr:nvSpPr>
        <xdr:cNvPr id="706" name="テキスト ボックス 705"/>
        <xdr:cNvSpPr txBox="1"/>
      </xdr:nvSpPr>
      <xdr:spPr>
        <a:xfrm>
          <a:off x="13436111" y="1698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82322</xdr:rowOff>
    </xdr:from>
    <xdr:to>
      <xdr:col>67</xdr:col>
      <xdr:colOff>101600</xdr:colOff>
      <xdr:row>99</xdr:row>
      <xdr:rowOff>12472</xdr:rowOff>
    </xdr:to>
    <xdr:sp macro="" textlink="">
      <xdr:nvSpPr>
        <xdr:cNvPr id="707" name="楕円 706"/>
        <xdr:cNvSpPr/>
      </xdr:nvSpPr>
      <xdr:spPr>
        <a:xfrm>
          <a:off x="12763500" y="168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3599</xdr:rowOff>
    </xdr:from>
    <xdr:ext cx="534377" cy="259045"/>
    <xdr:sp macro="" textlink="">
      <xdr:nvSpPr>
        <xdr:cNvPr id="708" name="テキスト ボックス 707"/>
        <xdr:cNvSpPr txBox="1"/>
      </xdr:nvSpPr>
      <xdr:spPr>
        <a:xfrm>
          <a:off x="12547111" y="169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0" name="直線コネクタ 729"/>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3"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34" name="直線コネクタ 733"/>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3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7" name="フローチャート: 判断 73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39" name="フローチャート: 判断 738"/>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0" name="テキスト ボックス 739"/>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2" name="フローチャート: 判断 741"/>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3" name="テキスト ボックス 742"/>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45" name="フローチャート: 判断 744"/>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46" name="テキスト ボックス 745"/>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47" name="フローチャート: 判断 746"/>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48" name="テキスト ボックス 747"/>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5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年度決算における目的別でみる特徴については、教育費において小中学校冷暖房等空調設備改修工事の実施等により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人当たりの経費が</a:t>
          </a:r>
          <a:r>
            <a:rPr kumimoji="1" lang="en-US" altLang="ja-JP" sz="1300">
              <a:latin typeface="ＭＳ Ｐゴシック" panose="020B0600070205080204" pitchFamily="50" charset="-128"/>
              <a:ea typeface="ＭＳ Ｐゴシック" panose="020B0600070205080204" pitchFamily="50" charset="-128"/>
            </a:rPr>
            <a:t>21,316</a:t>
          </a:r>
          <a:r>
            <a:rPr kumimoji="1" lang="ja-JP" altLang="en-US" sz="1300">
              <a:latin typeface="ＭＳ Ｐゴシック" panose="020B0600070205080204" pitchFamily="50" charset="-128"/>
              <a:ea typeface="ＭＳ Ｐゴシック" panose="020B0600070205080204" pitchFamily="50" charset="-128"/>
            </a:rPr>
            <a:t>円の増となっている。次に大きな伸びを示しているのは総務費で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人当たりの経費が</a:t>
          </a:r>
          <a:r>
            <a:rPr kumimoji="1" lang="en-US" altLang="ja-JP" sz="1300">
              <a:latin typeface="ＭＳ Ｐゴシック" panose="020B0600070205080204" pitchFamily="50" charset="-128"/>
              <a:ea typeface="ＭＳ Ｐゴシック" panose="020B0600070205080204" pitchFamily="50" charset="-128"/>
            </a:rPr>
            <a:t>6,170</a:t>
          </a:r>
          <a:r>
            <a:rPr kumimoji="1" lang="ja-JP" altLang="en-US" sz="1300">
              <a:latin typeface="ＭＳ Ｐゴシック" panose="020B0600070205080204" pitchFamily="50" charset="-128"/>
              <a:ea typeface="ＭＳ Ｐゴシック" panose="020B0600070205080204" pitchFamily="50" charset="-128"/>
            </a:rPr>
            <a:t>円の増となっている。主な要因として計画策定業務の増加によるものである。また、農林水産業費も前年度より</a:t>
          </a:r>
          <a:r>
            <a:rPr kumimoji="1" lang="en-US" altLang="ja-JP" sz="1300">
              <a:latin typeface="ＭＳ Ｐゴシック" panose="020B0600070205080204" pitchFamily="50" charset="-128"/>
              <a:ea typeface="ＭＳ Ｐゴシック" panose="020B0600070205080204" pitchFamily="50" charset="-128"/>
            </a:rPr>
            <a:t>2,568</a:t>
          </a:r>
          <a:r>
            <a:rPr kumimoji="1" lang="ja-JP" altLang="en-US" sz="1300">
              <a:latin typeface="ＭＳ Ｐゴシック" panose="020B0600070205080204" pitchFamily="50" charset="-128"/>
              <a:ea typeface="ＭＳ Ｐゴシック" panose="020B0600070205080204" pitchFamily="50" charset="-128"/>
            </a:rPr>
            <a:t>円の微増となっている。これは有害鳥獣防止柵設置工事によるものである。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一方で、前年度と比して減少しているものとして、消防費で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3,779</a:t>
          </a:r>
          <a:r>
            <a:rPr kumimoji="1" lang="ja-JP" altLang="en-US" sz="1300">
              <a:latin typeface="ＭＳ Ｐゴシック" panose="020B0600070205080204" pitchFamily="50" charset="-128"/>
              <a:ea typeface="ＭＳ Ｐゴシック" panose="020B0600070205080204" pitchFamily="50" charset="-128"/>
            </a:rPr>
            <a:t>円減少している。これは防災拠点用土地の購入が前年度に完了したことによるものである。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財政調整基金残高は、適切な財源の確保と歳出の精査により、取崩しを回避し積立てることができた。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実質収支額は継続的に黒字を確保している。今後も事務事業の見直し・統廃合により歳出の合理化等行財政改革を推進し、健全な行政運営に努めていく。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年間では、各会計とも実質収支は黒字となっている。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年度及び令和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年度の黒字が以前より減少しているが、要因としては年度末の不用額の精査を行ったことによるものである。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特別会計においては、国民健康保険事業における令和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年度数値が減少となった。理由としては、財政調整基金の積み立てを行い、収支の黒字額が減少したことによるものである。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今後も各会計で適正な財政運営、企業経営を行っていく。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81</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83</v>
      </c>
      <c r="C3" s="650"/>
      <c r="D3" s="650"/>
      <c r="E3" s="651"/>
      <c r="F3" s="651"/>
      <c r="G3" s="651"/>
      <c r="H3" s="651"/>
      <c r="I3" s="651"/>
      <c r="J3" s="651"/>
      <c r="K3" s="651"/>
      <c r="L3" s="651" t="s">
        <v>84</v>
      </c>
      <c r="M3" s="651"/>
      <c r="N3" s="651"/>
      <c r="O3" s="651"/>
      <c r="P3" s="651"/>
      <c r="Q3" s="651"/>
      <c r="R3" s="654"/>
      <c r="S3" s="654"/>
      <c r="T3" s="654"/>
      <c r="U3" s="654"/>
      <c r="V3" s="655"/>
      <c r="W3" s="545" t="s">
        <v>85</v>
      </c>
      <c r="X3" s="546"/>
      <c r="Y3" s="546"/>
      <c r="Z3" s="546"/>
      <c r="AA3" s="546"/>
      <c r="AB3" s="650"/>
      <c r="AC3" s="654" t="s">
        <v>86</v>
      </c>
      <c r="AD3" s="546"/>
      <c r="AE3" s="546"/>
      <c r="AF3" s="546"/>
      <c r="AG3" s="546"/>
      <c r="AH3" s="546"/>
      <c r="AI3" s="546"/>
      <c r="AJ3" s="546"/>
      <c r="AK3" s="546"/>
      <c r="AL3" s="616"/>
      <c r="AM3" s="545" t="s">
        <v>87</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88</v>
      </c>
      <c r="BO3" s="546"/>
      <c r="BP3" s="546"/>
      <c r="BQ3" s="546"/>
      <c r="BR3" s="546"/>
      <c r="BS3" s="546"/>
      <c r="BT3" s="546"/>
      <c r="BU3" s="616"/>
      <c r="BV3" s="545" t="s">
        <v>89</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90</v>
      </c>
      <c r="CU3" s="546"/>
      <c r="CV3" s="546"/>
      <c r="CW3" s="546"/>
      <c r="CX3" s="546"/>
      <c r="CY3" s="546"/>
      <c r="CZ3" s="546"/>
      <c r="DA3" s="616"/>
      <c r="DB3" s="545" t="s">
        <v>91</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92</v>
      </c>
      <c r="AZ4" s="459"/>
      <c r="BA4" s="459"/>
      <c r="BB4" s="459"/>
      <c r="BC4" s="459"/>
      <c r="BD4" s="459"/>
      <c r="BE4" s="459"/>
      <c r="BF4" s="459"/>
      <c r="BG4" s="459"/>
      <c r="BH4" s="459"/>
      <c r="BI4" s="459"/>
      <c r="BJ4" s="459"/>
      <c r="BK4" s="459"/>
      <c r="BL4" s="459"/>
      <c r="BM4" s="460"/>
      <c r="BN4" s="461">
        <v>2375818</v>
      </c>
      <c r="BO4" s="462"/>
      <c r="BP4" s="462"/>
      <c r="BQ4" s="462"/>
      <c r="BR4" s="462"/>
      <c r="BS4" s="462"/>
      <c r="BT4" s="462"/>
      <c r="BU4" s="463"/>
      <c r="BV4" s="461">
        <v>2219359</v>
      </c>
      <c r="BW4" s="462"/>
      <c r="BX4" s="462"/>
      <c r="BY4" s="462"/>
      <c r="BZ4" s="462"/>
      <c r="CA4" s="462"/>
      <c r="CB4" s="462"/>
      <c r="CC4" s="463"/>
      <c r="CD4" s="642" t="s">
        <v>93</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3.2</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94</v>
      </c>
      <c r="AN5" s="440"/>
      <c r="AO5" s="440"/>
      <c r="AP5" s="440"/>
      <c r="AQ5" s="440"/>
      <c r="AR5" s="440"/>
      <c r="AS5" s="440"/>
      <c r="AT5" s="441"/>
      <c r="AU5" s="523" t="s">
        <v>95</v>
      </c>
      <c r="AV5" s="524"/>
      <c r="AW5" s="524"/>
      <c r="AX5" s="524"/>
      <c r="AY5" s="446" t="s">
        <v>96</v>
      </c>
      <c r="AZ5" s="447"/>
      <c r="BA5" s="447"/>
      <c r="BB5" s="447"/>
      <c r="BC5" s="447"/>
      <c r="BD5" s="447"/>
      <c r="BE5" s="447"/>
      <c r="BF5" s="447"/>
      <c r="BG5" s="447"/>
      <c r="BH5" s="447"/>
      <c r="BI5" s="447"/>
      <c r="BJ5" s="447"/>
      <c r="BK5" s="447"/>
      <c r="BL5" s="447"/>
      <c r="BM5" s="448"/>
      <c r="BN5" s="466">
        <v>2303768</v>
      </c>
      <c r="BO5" s="467"/>
      <c r="BP5" s="467"/>
      <c r="BQ5" s="467"/>
      <c r="BR5" s="467"/>
      <c r="BS5" s="467"/>
      <c r="BT5" s="467"/>
      <c r="BU5" s="468"/>
      <c r="BV5" s="466">
        <v>2124102</v>
      </c>
      <c r="BW5" s="467"/>
      <c r="BX5" s="467"/>
      <c r="BY5" s="467"/>
      <c r="BZ5" s="467"/>
      <c r="CA5" s="467"/>
      <c r="CB5" s="467"/>
      <c r="CC5" s="468"/>
      <c r="CD5" s="475" t="s">
        <v>97</v>
      </c>
      <c r="CE5" s="476"/>
      <c r="CF5" s="476"/>
      <c r="CG5" s="476"/>
      <c r="CH5" s="476"/>
      <c r="CI5" s="476"/>
      <c r="CJ5" s="476"/>
      <c r="CK5" s="476"/>
      <c r="CL5" s="476"/>
      <c r="CM5" s="476"/>
      <c r="CN5" s="476"/>
      <c r="CO5" s="476"/>
      <c r="CP5" s="476"/>
      <c r="CQ5" s="476"/>
      <c r="CR5" s="476"/>
      <c r="CS5" s="477"/>
      <c r="CT5" s="436">
        <v>81.400000000000006</v>
      </c>
      <c r="CU5" s="437"/>
      <c r="CV5" s="437"/>
      <c r="CW5" s="437"/>
      <c r="CX5" s="437"/>
      <c r="CY5" s="437"/>
      <c r="CZ5" s="437"/>
      <c r="DA5" s="438"/>
      <c r="DB5" s="436">
        <v>83.5</v>
      </c>
      <c r="DC5" s="437"/>
      <c r="DD5" s="437"/>
      <c r="DE5" s="437"/>
      <c r="DF5" s="437"/>
      <c r="DG5" s="437"/>
      <c r="DH5" s="437"/>
      <c r="DI5" s="438"/>
      <c r="DJ5" s="186"/>
      <c r="DK5" s="186"/>
      <c r="DL5" s="186"/>
      <c r="DM5" s="186"/>
      <c r="DN5" s="186"/>
      <c r="DO5" s="186"/>
    </row>
    <row r="6" spans="1:119" ht="18.75" customHeight="1" x14ac:dyDescent="0.2">
      <c r="A6" s="187"/>
      <c r="B6" s="622" t="s">
        <v>98</v>
      </c>
      <c r="C6" s="480"/>
      <c r="D6" s="480"/>
      <c r="E6" s="623"/>
      <c r="F6" s="623"/>
      <c r="G6" s="623"/>
      <c r="H6" s="623"/>
      <c r="I6" s="623"/>
      <c r="J6" s="623"/>
      <c r="K6" s="623"/>
      <c r="L6" s="623" t="s">
        <v>99</v>
      </c>
      <c r="M6" s="623"/>
      <c r="N6" s="623"/>
      <c r="O6" s="623"/>
      <c r="P6" s="623"/>
      <c r="Q6" s="623"/>
      <c r="R6" s="504"/>
      <c r="S6" s="504"/>
      <c r="T6" s="504"/>
      <c r="U6" s="504"/>
      <c r="V6" s="629"/>
      <c r="W6" s="557" t="s">
        <v>100</v>
      </c>
      <c r="X6" s="479"/>
      <c r="Y6" s="479"/>
      <c r="Z6" s="479"/>
      <c r="AA6" s="479"/>
      <c r="AB6" s="480"/>
      <c r="AC6" s="634" t="s">
        <v>101</v>
      </c>
      <c r="AD6" s="635"/>
      <c r="AE6" s="635"/>
      <c r="AF6" s="635"/>
      <c r="AG6" s="635"/>
      <c r="AH6" s="635"/>
      <c r="AI6" s="635"/>
      <c r="AJ6" s="635"/>
      <c r="AK6" s="635"/>
      <c r="AL6" s="636"/>
      <c r="AM6" s="535" t="s">
        <v>102</v>
      </c>
      <c r="AN6" s="440"/>
      <c r="AO6" s="440"/>
      <c r="AP6" s="440"/>
      <c r="AQ6" s="440"/>
      <c r="AR6" s="440"/>
      <c r="AS6" s="440"/>
      <c r="AT6" s="441"/>
      <c r="AU6" s="523" t="s">
        <v>103</v>
      </c>
      <c r="AV6" s="524"/>
      <c r="AW6" s="524"/>
      <c r="AX6" s="524"/>
      <c r="AY6" s="446" t="s">
        <v>104</v>
      </c>
      <c r="AZ6" s="447"/>
      <c r="BA6" s="447"/>
      <c r="BB6" s="447"/>
      <c r="BC6" s="447"/>
      <c r="BD6" s="447"/>
      <c r="BE6" s="447"/>
      <c r="BF6" s="447"/>
      <c r="BG6" s="447"/>
      <c r="BH6" s="447"/>
      <c r="BI6" s="447"/>
      <c r="BJ6" s="447"/>
      <c r="BK6" s="447"/>
      <c r="BL6" s="447"/>
      <c r="BM6" s="448"/>
      <c r="BN6" s="466">
        <v>72050</v>
      </c>
      <c r="BO6" s="467"/>
      <c r="BP6" s="467"/>
      <c r="BQ6" s="467"/>
      <c r="BR6" s="467"/>
      <c r="BS6" s="467"/>
      <c r="BT6" s="467"/>
      <c r="BU6" s="468"/>
      <c r="BV6" s="466">
        <v>95257</v>
      </c>
      <c r="BW6" s="467"/>
      <c r="BX6" s="467"/>
      <c r="BY6" s="467"/>
      <c r="BZ6" s="467"/>
      <c r="CA6" s="467"/>
      <c r="CB6" s="467"/>
      <c r="CC6" s="468"/>
      <c r="CD6" s="475" t="s">
        <v>105</v>
      </c>
      <c r="CE6" s="476"/>
      <c r="CF6" s="476"/>
      <c r="CG6" s="476"/>
      <c r="CH6" s="476"/>
      <c r="CI6" s="476"/>
      <c r="CJ6" s="476"/>
      <c r="CK6" s="476"/>
      <c r="CL6" s="476"/>
      <c r="CM6" s="476"/>
      <c r="CN6" s="476"/>
      <c r="CO6" s="476"/>
      <c r="CP6" s="476"/>
      <c r="CQ6" s="476"/>
      <c r="CR6" s="476"/>
      <c r="CS6" s="477"/>
      <c r="CT6" s="619">
        <v>84.3</v>
      </c>
      <c r="CU6" s="620"/>
      <c r="CV6" s="620"/>
      <c r="CW6" s="620"/>
      <c r="CX6" s="620"/>
      <c r="CY6" s="620"/>
      <c r="CZ6" s="620"/>
      <c r="DA6" s="621"/>
      <c r="DB6" s="619">
        <v>87.4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106</v>
      </c>
      <c r="AN7" s="440"/>
      <c r="AO7" s="440"/>
      <c r="AP7" s="440"/>
      <c r="AQ7" s="440"/>
      <c r="AR7" s="440"/>
      <c r="AS7" s="440"/>
      <c r="AT7" s="441"/>
      <c r="AU7" s="523" t="s">
        <v>95</v>
      </c>
      <c r="AV7" s="524"/>
      <c r="AW7" s="524"/>
      <c r="AX7" s="524"/>
      <c r="AY7" s="446" t="s">
        <v>107</v>
      </c>
      <c r="AZ7" s="447"/>
      <c r="BA7" s="447"/>
      <c r="BB7" s="447"/>
      <c r="BC7" s="447"/>
      <c r="BD7" s="447"/>
      <c r="BE7" s="447"/>
      <c r="BF7" s="447"/>
      <c r="BG7" s="447"/>
      <c r="BH7" s="447"/>
      <c r="BI7" s="447"/>
      <c r="BJ7" s="447"/>
      <c r="BK7" s="447"/>
      <c r="BL7" s="447"/>
      <c r="BM7" s="448"/>
      <c r="BN7" s="466">
        <v>8738</v>
      </c>
      <c r="BO7" s="467"/>
      <c r="BP7" s="467"/>
      <c r="BQ7" s="467"/>
      <c r="BR7" s="467"/>
      <c r="BS7" s="467"/>
      <c r="BT7" s="467"/>
      <c r="BU7" s="468"/>
      <c r="BV7" s="466">
        <v>45683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1548074</v>
      </c>
      <c r="CU7" s="467"/>
      <c r="CV7" s="467"/>
      <c r="CW7" s="467"/>
      <c r="CX7" s="467"/>
      <c r="CY7" s="467"/>
      <c r="CZ7" s="467"/>
      <c r="DA7" s="468"/>
      <c r="DB7" s="466">
        <v>1551414</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63312</v>
      </c>
      <c r="BO8" s="467"/>
      <c r="BP8" s="467"/>
      <c r="BQ8" s="467"/>
      <c r="BR8" s="467"/>
      <c r="BS8" s="467"/>
      <c r="BT8" s="467"/>
      <c r="BU8" s="468"/>
      <c r="BV8" s="466">
        <v>49574</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0.3</v>
      </c>
      <c r="CU8" s="580"/>
      <c r="CV8" s="580"/>
      <c r="CW8" s="580"/>
      <c r="CX8" s="580"/>
      <c r="CY8" s="580"/>
      <c r="CZ8" s="580"/>
      <c r="DA8" s="581"/>
      <c r="DB8" s="579">
        <v>0.31</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4342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95</v>
      </c>
      <c r="AV9" s="524"/>
      <c r="AW9" s="524"/>
      <c r="AX9" s="524"/>
      <c r="AY9" s="446" t="s">
        <v>117</v>
      </c>
      <c r="AZ9" s="447"/>
      <c r="BA9" s="447"/>
      <c r="BB9" s="447"/>
      <c r="BC9" s="447"/>
      <c r="BD9" s="447"/>
      <c r="BE9" s="447"/>
      <c r="BF9" s="447"/>
      <c r="BG9" s="447"/>
      <c r="BH9" s="447"/>
      <c r="BI9" s="447"/>
      <c r="BJ9" s="447"/>
      <c r="BK9" s="447"/>
      <c r="BL9" s="447"/>
      <c r="BM9" s="448"/>
      <c r="BN9" s="466">
        <v>13738</v>
      </c>
      <c r="BO9" s="467"/>
      <c r="BP9" s="467"/>
      <c r="BQ9" s="467"/>
      <c r="BR9" s="467"/>
      <c r="BS9" s="467"/>
      <c r="BT9" s="467"/>
      <c r="BU9" s="468"/>
      <c r="BV9" s="466">
        <v>-49398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10.3</v>
      </c>
      <c r="CU9" s="437"/>
      <c r="CV9" s="437"/>
      <c r="CW9" s="437"/>
      <c r="CX9" s="437"/>
      <c r="CY9" s="437"/>
      <c r="CZ9" s="437"/>
      <c r="DA9" s="438"/>
      <c r="DB9" s="436">
        <v>9.6999999999999993</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4541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183</v>
      </c>
      <c r="BO10" s="467"/>
      <c r="BP10" s="467"/>
      <c r="BQ10" s="467"/>
      <c r="BR10" s="467"/>
      <c r="BS10" s="467"/>
      <c r="BT10" s="467"/>
      <c r="BU10" s="468"/>
      <c r="BV10" s="466">
        <v>10183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2">
      <c r="A12" s="187"/>
      <c r="B12" s="582" t="s">
        <v>131</v>
      </c>
      <c r="C12" s="583"/>
      <c r="D12" s="583"/>
      <c r="E12" s="583"/>
      <c r="F12" s="583"/>
      <c r="G12" s="583"/>
      <c r="H12" s="583"/>
      <c r="I12" s="583"/>
      <c r="J12" s="583"/>
      <c r="K12" s="584"/>
      <c r="L12" s="591" t="s">
        <v>132</v>
      </c>
      <c r="M12" s="592"/>
      <c r="N12" s="592"/>
      <c r="O12" s="592"/>
      <c r="P12" s="592"/>
      <c r="Q12" s="593"/>
      <c r="R12" s="594">
        <v>4269</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127</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139</v>
      </c>
      <c r="N13" s="567"/>
      <c r="O13" s="567"/>
      <c r="P13" s="567"/>
      <c r="Q13" s="568"/>
      <c r="R13" s="569">
        <v>4240</v>
      </c>
      <c r="S13" s="570"/>
      <c r="T13" s="570"/>
      <c r="U13" s="570"/>
      <c r="V13" s="571"/>
      <c r="W13" s="557" t="s">
        <v>140</v>
      </c>
      <c r="X13" s="479"/>
      <c r="Y13" s="479"/>
      <c r="Z13" s="479"/>
      <c r="AA13" s="479"/>
      <c r="AB13" s="480"/>
      <c r="AC13" s="442">
        <v>31</v>
      </c>
      <c r="AD13" s="443"/>
      <c r="AE13" s="443"/>
      <c r="AF13" s="443"/>
      <c r="AG13" s="444"/>
      <c r="AH13" s="442">
        <v>31</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13921</v>
      </c>
      <c r="BO13" s="467"/>
      <c r="BP13" s="467"/>
      <c r="BQ13" s="467"/>
      <c r="BR13" s="467"/>
      <c r="BS13" s="467"/>
      <c r="BT13" s="467"/>
      <c r="BU13" s="468"/>
      <c r="BV13" s="466">
        <v>-39215</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5.2</v>
      </c>
      <c r="CU13" s="437"/>
      <c r="CV13" s="437"/>
      <c r="CW13" s="437"/>
      <c r="CX13" s="437"/>
      <c r="CY13" s="437"/>
      <c r="CZ13" s="437"/>
      <c r="DA13" s="438"/>
      <c r="DB13" s="436">
        <v>4.9000000000000004</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145</v>
      </c>
      <c r="M14" s="603"/>
      <c r="N14" s="603"/>
      <c r="O14" s="603"/>
      <c r="P14" s="603"/>
      <c r="Q14" s="604"/>
      <c r="R14" s="569">
        <v>4334</v>
      </c>
      <c r="S14" s="570"/>
      <c r="T14" s="570"/>
      <c r="U14" s="570"/>
      <c r="V14" s="571"/>
      <c r="W14" s="572"/>
      <c r="X14" s="482"/>
      <c r="Y14" s="482"/>
      <c r="Z14" s="482"/>
      <c r="AA14" s="482"/>
      <c r="AB14" s="483"/>
      <c r="AC14" s="562">
        <v>1.4</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130</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147</v>
      </c>
      <c r="N15" s="567"/>
      <c r="O15" s="567"/>
      <c r="P15" s="567"/>
      <c r="Q15" s="568"/>
      <c r="R15" s="569">
        <v>4305</v>
      </c>
      <c r="S15" s="570"/>
      <c r="T15" s="570"/>
      <c r="U15" s="570"/>
      <c r="V15" s="571"/>
      <c r="W15" s="557" t="s">
        <v>148</v>
      </c>
      <c r="X15" s="479"/>
      <c r="Y15" s="479"/>
      <c r="Z15" s="479"/>
      <c r="AA15" s="479"/>
      <c r="AB15" s="480"/>
      <c r="AC15" s="442">
        <v>969</v>
      </c>
      <c r="AD15" s="443"/>
      <c r="AE15" s="443"/>
      <c r="AF15" s="443"/>
      <c r="AG15" s="444"/>
      <c r="AH15" s="442">
        <v>948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419723</v>
      </c>
      <c r="BO15" s="462"/>
      <c r="BP15" s="462"/>
      <c r="BQ15" s="462"/>
      <c r="BR15" s="462"/>
      <c r="BS15" s="462"/>
      <c r="BT15" s="462"/>
      <c r="BU15" s="463"/>
      <c r="BV15" s="461">
        <v>417322</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42.6</v>
      </c>
      <c r="AD16" s="563"/>
      <c r="AE16" s="563"/>
      <c r="AF16" s="563"/>
      <c r="AG16" s="564"/>
      <c r="AH16" s="562">
        <v>42.1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1385124</v>
      </c>
      <c r="BO16" s="467"/>
      <c r="BP16" s="467"/>
      <c r="BQ16" s="467"/>
      <c r="BR16" s="467"/>
      <c r="BS16" s="467"/>
      <c r="BT16" s="467"/>
      <c r="BU16" s="468"/>
      <c r="BV16" s="466">
        <v>1373975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1275</v>
      </c>
      <c r="AD17" s="443"/>
      <c r="AE17" s="443"/>
      <c r="AF17" s="443"/>
      <c r="AG17" s="444"/>
      <c r="AH17" s="442">
        <v>1272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530751</v>
      </c>
      <c r="BO17" s="467"/>
      <c r="BP17" s="467"/>
      <c r="BQ17" s="467"/>
      <c r="BR17" s="467"/>
      <c r="BS17" s="467"/>
      <c r="BT17" s="467"/>
      <c r="BU17" s="468"/>
      <c r="BV17" s="466">
        <v>525395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158</v>
      </c>
      <c r="C18" s="529"/>
      <c r="D18" s="529"/>
      <c r="E18" s="530"/>
      <c r="F18" s="530"/>
      <c r="G18" s="530"/>
      <c r="H18" s="530"/>
      <c r="I18" s="530"/>
      <c r="J18" s="530"/>
      <c r="K18" s="530"/>
      <c r="L18" s="531">
        <v>15.22</v>
      </c>
      <c r="M18" s="531"/>
      <c r="N18" s="531"/>
      <c r="O18" s="531"/>
      <c r="P18" s="531"/>
      <c r="Q18" s="531"/>
      <c r="R18" s="532"/>
      <c r="S18" s="532"/>
      <c r="T18" s="532"/>
      <c r="U18" s="532"/>
      <c r="V18" s="533"/>
      <c r="W18" s="547"/>
      <c r="X18" s="548"/>
      <c r="Y18" s="548"/>
      <c r="Z18" s="548"/>
      <c r="AA18" s="548"/>
      <c r="AB18" s="558"/>
      <c r="AC18" s="430">
        <v>56</v>
      </c>
      <c r="AD18" s="431"/>
      <c r="AE18" s="431"/>
      <c r="AF18" s="431"/>
      <c r="AG18" s="534"/>
      <c r="AH18" s="430">
        <v>56.5</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1267863</v>
      </c>
      <c r="BO18" s="467"/>
      <c r="BP18" s="467"/>
      <c r="BQ18" s="467"/>
      <c r="BR18" s="467"/>
      <c r="BS18" s="467"/>
      <c r="BT18" s="467"/>
      <c r="BU18" s="468"/>
      <c r="BV18" s="466">
        <v>1302448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160</v>
      </c>
      <c r="C19" s="529"/>
      <c r="D19" s="529"/>
      <c r="E19" s="530"/>
      <c r="F19" s="530"/>
      <c r="G19" s="530"/>
      <c r="H19" s="530"/>
      <c r="I19" s="530"/>
      <c r="J19" s="530"/>
      <c r="K19" s="530"/>
      <c r="L19" s="536">
        <v>285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1753168</v>
      </c>
      <c r="BO19" s="467"/>
      <c r="BP19" s="467"/>
      <c r="BQ19" s="467"/>
      <c r="BR19" s="467"/>
      <c r="BS19" s="467"/>
      <c r="BT19" s="467"/>
      <c r="BU19" s="468"/>
      <c r="BV19" s="466">
        <v>1773722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162</v>
      </c>
      <c r="C20" s="529"/>
      <c r="D20" s="529"/>
      <c r="E20" s="530"/>
      <c r="F20" s="530"/>
      <c r="G20" s="530"/>
      <c r="H20" s="530"/>
      <c r="I20" s="530"/>
      <c r="J20" s="530"/>
      <c r="K20" s="530"/>
      <c r="L20" s="536">
        <v>1478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1645581</v>
      </c>
      <c r="BO23" s="467"/>
      <c r="BP23" s="467"/>
      <c r="BQ23" s="467"/>
      <c r="BR23" s="467"/>
      <c r="BS23" s="467"/>
      <c r="BT23" s="467"/>
      <c r="BU23" s="468"/>
      <c r="BV23" s="466">
        <v>1723564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171</v>
      </c>
      <c r="F24" s="440"/>
      <c r="G24" s="440"/>
      <c r="H24" s="440"/>
      <c r="I24" s="440"/>
      <c r="J24" s="440"/>
      <c r="K24" s="441"/>
      <c r="L24" s="442">
        <v>1</v>
      </c>
      <c r="M24" s="443"/>
      <c r="N24" s="443"/>
      <c r="O24" s="443"/>
      <c r="P24" s="444"/>
      <c r="Q24" s="442">
        <v>5800</v>
      </c>
      <c r="R24" s="443"/>
      <c r="S24" s="443"/>
      <c r="T24" s="443"/>
      <c r="U24" s="443"/>
      <c r="V24" s="444"/>
      <c r="W24" s="508"/>
      <c r="X24" s="499"/>
      <c r="Y24" s="500"/>
      <c r="Z24" s="439" t="s">
        <v>172</v>
      </c>
      <c r="AA24" s="440"/>
      <c r="AB24" s="440"/>
      <c r="AC24" s="440"/>
      <c r="AD24" s="440"/>
      <c r="AE24" s="440"/>
      <c r="AF24" s="440"/>
      <c r="AG24" s="441"/>
      <c r="AH24" s="442">
        <v>46</v>
      </c>
      <c r="AI24" s="443"/>
      <c r="AJ24" s="443"/>
      <c r="AK24" s="443"/>
      <c r="AL24" s="444"/>
      <c r="AM24" s="442">
        <v>134826</v>
      </c>
      <c r="AN24" s="443"/>
      <c r="AO24" s="443"/>
      <c r="AP24" s="443"/>
      <c r="AQ24" s="443"/>
      <c r="AR24" s="444"/>
      <c r="AS24" s="442">
        <v>2931</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1352941</v>
      </c>
      <c r="BO24" s="467"/>
      <c r="BP24" s="467"/>
      <c r="BQ24" s="467"/>
      <c r="BR24" s="467"/>
      <c r="BS24" s="467"/>
      <c r="BT24" s="467"/>
      <c r="BU24" s="468"/>
      <c r="BV24" s="466">
        <v>1384941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174</v>
      </c>
      <c r="F25" s="440"/>
      <c r="G25" s="440"/>
      <c r="H25" s="440"/>
      <c r="I25" s="440"/>
      <c r="J25" s="440"/>
      <c r="K25" s="441"/>
      <c r="L25" s="442" t="s">
        <v>175</v>
      </c>
      <c r="M25" s="443"/>
      <c r="N25" s="443"/>
      <c r="O25" s="443"/>
      <c r="P25" s="444"/>
      <c r="Q25" s="442" t="s">
        <v>176</v>
      </c>
      <c r="R25" s="443"/>
      <c r="S25" s="443"/>
      <c r="T25" s="443"/>
      <c r="U25" s="443"/>
      <c r="V25" s="444"/>
      <c r="W25" s="508"/>
      <c r="X25" s="499"/>
      <c r="Y25" s="500"/>
      <c r="Z25" s="439" t="s">
        <v>177</v>
      </c>
      <c r="AA25" s="440"/>
      <c r="AB25" s="440"/>
      <c r="AC25" s="440"/>
      <c r="AD25" s="440"/>
      <c r="AE25" s="440"/>
      <c r="AF25" s="440"/>
      <c r="AG25" s="441"/>
      <c r="AH25" s="442" t="s">
        <v>138</v>
      </c>
      <c r="AI25" s="443"/>
      <c r="AJ25" s="443"/>
      <c r="AK25" s="443"/>
      <c r="AL25" s="444"/>
      <c r="AM25" s="442" t="s">
        <v>175</v>
      </c>
      <c r="AN25" s="443"/>
      <c r="AO25" s="443"/>
      <c r="AP25" s="443"/>
      <c r="AQ25" s="443"/>
      <c r="AR25" s="444"/>
      <c r="AS25" s="442" t="s">
        <v>130</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t="s">
        <v>175</v>
      </c>
      <c r="BO25" s="462"/>
      <c r="BP25" s="462"/>
      <c r="BQ25" s="462"/>
      <c r="BR25" s="462"/>
      <c r="BS25" s="462"/>
      <c r="BT25" s="462"/>
      <c r="BU25" s="463"/>
      <c r="BV25" s="461" t="s">
        <v>130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179</v>
      </c>
      <c r="F26" s="440"/>
      <c r="G26" s="440"/>
      <c r="H26" s="440"/>
      <c r="I26" s="440"/>
      <c r="J26" s="440"/>
      <c r="K26" s="441"/>
      <c r="L26" s="442">
        <v>1</v>
      </c>
      <c r="M26" s="443"/>
      <c r="N26" s="443"/>
      <c r="O26" s="443"/>
      <c r="P26" s="444"/>
      <c r="Q26" s="442">
        <v>4800</v>
      </c>
      <c r="R26" s="443"/>
      <c r="S26" s="443"/>
      <c r="T26" s="443"/>
      <c r="U26" s="443"/>
      <c r="V26" s="444"/>
      <c r="W26" s="508"/>
      <c r="X26" s="499"/>
      <c r="Y26" s="500"/>
      <c r="Z26" s="439" t="s">
        <v>180</v>
      </c>
      <c r="AA26" s="521"/>
      <c r="AB26" s="521"/>
      <c r="AC26" s="521"/>
      <c r="AD26" s="521"/>
      <c r="AE26" s="521"/>
      <c r="AF26" s="521"/>
      <c r="AG26" s="522"/>
      <c r="AH26" s="442" t="s">
        <v>130</v>
      </c>
      <c r="AI26" s="443"/>
      <c r="AJ26" s="443"/>
      <c r="AK26" s="443"/>
      <c r="AL26" s="444"/>
      <c r="AM26" s="442" t="s">
        <v>130</v>
      </c>
      <c r="AN26" s="443"/>
      <c r="AO26" s="443"/>
      <c r="AP26" s="443"/>
      <c r="AQ26" s="443"/>
      <c r="AR26" s="444"/>
      <c r="AS26" s="442" t="s">
        <v>175</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182</v>
      </c>
      <c r="F27" s="440"/>
      <c r="G27" s="440"/>
      <c r="H27" s="440"/>
      <c r="I27" s="440"/>
      <c r="J27" s="440"/>
      <c r="K27" s="441"/>
      <c r="L27" s="442">
        <v>1</v>
      </c>
      <c r="M27" s="443"/>
      <c r="N27" s="443"/>
      <c r="O27" s="443"/>
      <c r="P27" s="444"/>
      <c r="Q27" s="442">
        <v>2000</v>
      </c>
      <c r="R27" s="443"/>
      <c r="S27" s="443"/>
      <c r="T27" s="443"/>
      <c r="U27" s="443"/>
      <c r="V27" s="444"/>
      <c r="W27" s="508"/>
      <c r="X27" s="499"/>
      <c r="Y27" s="500"/>
      <c r="Z27" s="439" t="s">
        <v>183</v>
      </c>
      <c r="AA27" s="440"/>
      <c r="AB27" s="440"/>
      <c r="AC27" s="440"/>
      <c r="AD27" s="440"/>
      <c r="AE27" s="440"/>
      <c r="AF27" s="440"/>
      <c r="AG27" s="441"/>
      <c r="AH27" s="442">
        <v>1</v>
      </c>
      <c r="AI27" s="443"/>
      <c r="AJ27" s="443"/>
      <c r="AK27" s="443"/>
      <c r="AL27" s="444"/>
      <c r="AM27" s="442" t="s">
        <v>184</v>
      </c>
      <c r="AN27" s="443"/>
      <c r="AO27" s="443"/>
      <c r="AP27" s="443"/>
      <c r="AQ27" s="443"/>
      <c r="AR27" s="444"/>
      <c r="AS27" s="442" t="s">
        <v>185</v>
      </c>
      <c r="AT27" s="443"/>
      <c r="AU27" s="443"/>
      <c r="AV27" s="443"/>
      <c r="AW27" s="443"/>
      <c r="AX27" s="445"/>
      <c r="AY27" s="472" t="s">
        <v>186</v>
      </c>
      <c r="AZ27" s="473"/>
      <c r="BA27" s="473"/>
      <c r="BB27" s="473"/>
      <c r="BC27" s="473"/>
      <c r="BD27" s="473"/>
      <c r="BE27" s="473"/>
      <c r="BF27" s="473"/>
      <c r="BG27" s="473"/>
      <c r="BH27" s="473"/>
      <c r="BI27" s="473"/>
      <c r="BJ27" s="473"/>
      <c r="BK27" s="473"/>
      <c r="BL27" s="473"/>
      <c r="BM27" s="474"/>
      <c r="BN27" s="469">
        <v>225374</v>
      </c>
      <c r="BO27" s="470"/>
      <c r="BP27" s="470"/>
      <c r="BQ27" s="470"/>
      <c r="BR27" s="470"/>
      <c r="BS27" s="470"/>
      <c r="BT27" s="470"/>
      <c r="BU27" s="471"/>
      <c r="BV27" s="469">
        <v>225374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187</v>
      </c>
      <c r="F28" s="440"/>
      <c r="G28" s="440"/>
      <c r="H28" s="440"/>
      <c r="I28" s="440"/>
      <c r="J28" s="440"/>
      <c r="K28" s="441"/>
      <c r="L28" s="442">
        <v>1</v>
      </c>
      <c r="M28" s="443"/>
      <c r="N28" s="443"/>
      <c r="O28" s="443"/>
      <c r="P28" s="444"/>
      <c r="Q28" s="442">
        <v>1600</v>
      </c>
      <c r="R28" s="443"/>
      <c r="S28" s="443"/>
      <c r="T28" s="443"/>
      <c r="U28" s="443"/>
      <c r="V28" s="444"/>
      <c r="W28" s="508"/>
      <c r="X28" s="499"/>
      <c r="Y28" s="500"/>
      <c r="Z28" s="439" t="s">
        <v>188</v>
      </c>
      <c r="AA28" s="440"/>
      <c r="AB28" s="440"/>
      <c r="AC28" s="440"/>
      <c r="AD28" s="440"/>
      <c r="AE28" s="440"/>
      <c r="AF28" s="440"/>
      <c r="AG28" s="441"/>
      <c r="AH28" s="442" t="s">
        <v>130</v>
      </c>
      <c r="AI28" s="443"/>
      <c r="AJ28" s="443"/>
      <c r="AK28" s="443"/>
      <c r="AL28" s="444"/>
      <c r="AM28" s="442" t="s">
        <v>130</v>
      </c>
      <c r="AN28" s="443"/>
      <c r="AO28" s="443"/>
      <c r="AP28" s="443"/>
      <c r="AQ28" s="443"/>
      <c r="AR28" s="444"/>
      <c r="AS28" s="442" t="s">
        <v>130</v>
      </c>
      <c r="AT28" s="443"/>
      <c r="AU28" s="443"/>
      <c r="AV28" s="443"/>
      <c r="AW28" s="443"/>
      <c r="AX28" s="445"/>
      <c r="AY28" s="449" t="s">
        <v>189</v>
      </c>
      <c r="AZ28" s="450"/>
      <c r="BA28" s="450"/>
      <c r="BB28" s="451"/>
      <c r="BC28" s="458" t="s">
        <v>49</v>
      </c>
      <c r="BD28" s="459"/>
      <c r="BE28" s="459"/>
      <c r="BF28" s="459"/>
      <c r="BG28" s="459"/>
      <c r="BH28" s="459"/>
      <c r="BI28" s="459"/>
      <c r="BJ28" s="459"/>
      <c r="BK28" s="459"/>
      <c r="BL28" s="459"/>
      <c r="BM28" s="460"/>
      <c r="BN28" s="461">
        <v>266726</v>
      </c>
      <c r="BO28" s="462"/>
      <c r="BP28" s="462"/>
      <c r="BQ28" s="462"/>
      <c r="BR28" s="462"/>
      <c r="BS28" s="462"/>
      <c r="BT28" s="462"/>
      <c r="BU28" s="463"/>
      <c r="BV28" s="461">
        <v>266543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190</v>
      </c>
      <c r="F29" s="440"/>
      <c r="G29" s="440"/>
      <c r="H29" s="440"/>
      <c r="I29" s="440"/>
      <c r="J29" s="440"/>
      <c r="K29" s="441"/>
      <c r="L29" s="442">
        <v>8</v>
      </c>
      <c r="M29" s="443"/>
      <c r="N29" s="443"/>
      <c r="O29" s="443"/>
      <c r="P29" s="444"/>
      <c r="Q29" s="442">
        <v>1450</v>
      </c>
      <c r="R29" s="443"/>
      <c r="S29" s="443"/>
      <c r="T29" s="443"/>
      <c r="U29" s="443"/>
      <c r="V29" s="444"/>
      <c r="W29" s="509"/>
      <c r="X29" s="510"/>
      <c r="Y29" s="511"/>
      <c r="Z29" s="439" t="s">
        <v>191</v>
      </c>
      <c r="AA29" s="440"/>
      <c r="AB29" s="440"/>
      <c r="AC29" s="440"/>
      <c r="AD29" s="440"/>
      <c r="AE29" s="440"/>
      <c r="AF29" s="440"/>
      <c r="AG29" s="441"/>
      <c r="AH29" s="442">
        <v>47</v>
      </c>
      <c r="AI29" s="443"/>
      <c r="AJ29" s="443"/>
      <c r="AK29" s="443"/>
      <c r="AL29" s="444"/>
      <c r="AM29" s="442">
        <v>138242</v>
      </c>
      <c r="AN29" s="443"/>
      <c r="AO29" s="443"/>
      <c r="AP29" s="443"/>
      <c r="AQ29" s="443"/>
      <c r="AR29" s="444"/>
      <c r="AS29" s="442">
        <v>2941</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159069</v>
      </c>
      <c r="BO29" s="467"/>
      <c r="BP29" s="467"/>
      <c r="BQ29" s="467"/>
      <c r="BR29" s="467"/>
      <c r="BS29" s="467"/>
      <c r="BT29" s="467"/>
      <c r="BU29" s="468"/>
      <c r="BV29" s="466">
        <v>158960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94.8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51</v>
      </c>
      <c r="BD30" s="434"/>
      <c r="BE30" s="434"/>
      <c r="BF30" s="434"/>
      <c r="BG30" s="434"/>
      <c r="BH30" s="434"/>
      <c r="BI30" s="434"/>
      <c r="BJ30" s="434"/>
      <c r="BK30" s="434"/>
      <c r="BL30" s="434"/>
      <c r="BM30" s="435"/>
      <c r="BN30" s="469">
        <v>950660</v>
      </c>
      <c r="BO30" s="470"/>
      <c r="BP30" s="470"/>
      <c r="BQ30" s="470"/>
      <c r="BR30" s="470"/>
      <c r="BS30" s="470"/>
      <c r="BT30" s="470"/>
      <c r="BU30" s="471"/>
      <c r="BV30" s="469">
        <v>1053779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200</v>
      </c>
      <c r="V33" s="429"/>
      <c r="W33" s="428" t="s">
        <v>201</v>
      </c>
      <c r="X33" s="428"/>
      <c r="Y33" s="428"/>
      <c r="Z33" s="428"/>
      <c r="AA33" s="428"/>
      <c r="AB33" s="428"/>
      <c r="AC33" s="428"/>
      <c r="AD33" s="428"/>
      <c r="AE33" s="428"/>
      <c r="AF33" s="428"/>
      <c r="AG33" s="428"/>
      <c r="AH33" s="428"/>
      <c r="AI33" s="428"/>
      <c r="AJ33" s="428"/>
      <c r="AK33" s="428"/>
      <c r="AL33" s="216"/>
      <c r="AM33" s="429" t="s">
        <v>202</v>
      </c>
      <c r="AN33" s="429"/>
      <c r="AO33" s="428" t="s">
        <v>201</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200</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富士五湖広域行政事務組合(一般会計)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後期高齢者医療事業</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下水道特別会計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富士五湖広域行政事務組合(富士五湖ふるさと振興整備事業特別会計)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介護保険事業</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富士五湖行政事務組合(富士五湖聖苑)</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介護予防支援事業</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山梨県市町村総合事務組合(一般会計)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山梨県市町村総合事務組合(行政手続きの電子化事業特別会計)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山梨県市町村総合事務組合(入札参加資格審査事業費特別会計)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山梨県市町村総合事務組合(交通災害共済事業特別会計)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山梨県市町村総合事務組合(一般廃棄物最終処分場特別会計)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山梨県後期高齢者医療広域連合(一般会計)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山梨県後期高齢者医療広域連合(後期高齢者特別会計)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jeihtMooZhOcQU1R8nfuVfkY3ZbNqNJDt8c9OiGRM6beKJ1FhABMEhCF4+cxK4NzCHMWRq3Sc/sN+YRkTl4sHQ==" saltValue="x4ylfuKYHX4ecBS1eR1w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8" t="s">
        <v>560</v>
      </c>
      <c r="D34" s="1248"/>
      <c r="E34" s="1249"/>
      <c r="F34" s="32">
        <v>6.16</v>
      </c>
      <c r="G34" s="33">
        <v>6.67</v>
      </c>
      <c r="H34" s="33">
        <v>6.44</v>
      </c>
      <c r="I34" s="33">
        <v>3.19</v>
      </c>
      <c r="J34" s="34">
        <v>4.08</v>
      </c>
      <c r="K34" s="22"/>
      <c r="L34" s="22"/>
      <c r="M34" s="22"/>
      <c r="N34" s="22"/>
      <c r="O34" s="22"/>
      <c r="P34" s="22"/>
    </row>
    <row r="35" spans="1:16" ht="39" customHeight="1" x14ac:dyDescent="0.2">
      <c r="A35" s="22"/>
      <c r="B35" s="35"/>
      <c r="C35" s="1242" t="s">
        <v>561</v>
      </c>
      <c r="D35" s="1243"/>
      <c r="E35" s="1244"/>
      <c r="F35" s="36">
        <v>2.34</v>
      </c>
      <c r="G35" s="37">
        <v>2.58</v>
      </c>
      <c r="H35" s="37">
        <v>1.77</v>
      </c>
      <c r="I35" s="37">
        <v>1.53</v>
      </c>
      <c r="J35" s="38">
        <v>1.81</v>
      </c>
      <c r="K35" s="22"/>
      <c r="L35" s="22"/>
      <c r="M35" s="22"/>
      <c r="N35" s="22"/>
      <c r="O35" s="22"/>
      <c r="P35" s="22"/>
    </row>
    <row r="36" spans="1:16" ht="39" customHeight="1" x14ac:dyDescent="0.2">
      <c r="A36" s="22"/>
      <c r="B36" s="35"/>
      <c r="C36" s="1242" t="s">
        <v>562</v>
      </c>
      <c r="D36" s="1243"/>
      <c r="E36" s="1244"/>
      <c r="F36" s="36">
        <v>1.87</v>
      </c>
      <c r="G36" s="37">
        <v>4.63</v>
      </c>
      <c r="H36" s="37">
        <v>3.28</v>
      </c>
      <c r="I36" s="37">
        <v>1.83</v>
      </c>
      <c r="J36" s="38">
        <v>0.78</v>
      </c>
      <c r="K36" s="22"/>
      <c r="L36" s="22"/>
      <c r="M36" s="22"/>
      <c r="N36" s="22"/>
      <c r="O36" s="22"/>
      <c r="P36" s="22"/>
    </row>
    <row r="37" spans="1:16" ht="39" customHeight="1" x14ac:dyDescent="0.2">
      <c r="A37" s="22"/>
      <c r="B37" s="35"/>
      <c r="C37" s="1242" t="s">
        <v>563</v>
      </c>
      <c r="D37" s="1243"/>
      <c r="E37" s="1244"/>
      <c r="F37" s="36">
        <v>0.13</v>
      </c>
      <c r="G37" s="37">
        <v>0.21</v>
      </c>
      <c r="H37" s="37">
        <v>0.12</v>
      </c>
      <c r="I37" s="37">
        <v>0.13</v>
      </c>
      <c r="J37" s="38">
        <v>0.15</v>
      </c>
      <c r="K37" s="22"/>
      <c r="L37" s="22"/>
      <c r="M37" s="22"/>
      <c r="N37" s="22"/>
      <c r="O37" s="22"/>
      <c r="P37" s="22"/>
    </row>
    <row r="38" spans="1:16" ht="39" customHeight="1" x14ac:dyDescent="0.2">
      <c r="A38" s="22"/>
      <c r="B38" s="35"/>
      <c r="C38" s="1242" t="s">
        <v>564</v>
      </c>
      <c r="D38" s="1243"/>
      <c r="E38" s="1244"/>
      <c r="F38" s="36">
        <v>0.18</v>
      </c>
      <c r="G38" s="37">
        <v>0.12</v>
      </c>
      <c r="H38" s="37">
        <v>0.37</v>
      </c>
      <c r="I38" s="37">
        <v>7.0000000000000007E-2</v>
      </c>
      <c r="J38" s="38">
        <v>0.12</v>
      </c>
      <c r="K38" s="22"/>
      <c r="L38" s="22"/>
      <c r="M38" s="22"/>
      <c r="N38" s="22"/>
      <c r="O38" s="22"/>
      <c r="P38" s="22"/>
    </row>
    <row r="39" spans="1:16" ht="39" customHeight="1" x14ac:dyDescent="0.2">
      <c r="A39" s="22"/>
      <c r="B39" s="35"/>
      <c r="C39" s="1242" t="s">
        <v>565</v>
      </c>
      <c r="D39" s="1243"/>
      <c r="E39" s="1244"/>
      <c r="F39" s="36">
        <v>0</v>
      </c>
      <c r="G39" s="37">
        <v>0</v>
      </c>
      <c r="H39" s="37">
        <v>0</v>
      </c>
      <c r="I39" s="37">
        <v>0</v>
      </c>
      <c r="J39" s="38">
        <v>0</v>
      </c>
      <c r="K39" s="22"/>
      <c r="L39" s="22"/>
      <c r="M39" s="22"/>
      <c r="N39" s="22"/>
      <c r="O39" s="22"/>
      <c r="P39" s="22"/>
    </row>
    <row r="40" spans="1:16" ht="39" customHeight="1" x14ac:dyDescent="0.2">
      <c r="A40" s="22"/>
      <c r="B40" s="35"/>
      <c r="C40" s="1242" t="s">
        <v>566</v>
      </c>
      <c r="D40" s="1243"/>
      <c r="E40" s="1244"/>
      <c r="F40" s="36">
        <v>0</v>
      </c>
      <c r="G40" s="37">
        <v>0</v>
      </c>
      <c r="H40" s="37">
        <v>0</v>
      </c>
      <c r="I40" s="37">
        <v>0</v>
      </c>
      <c r="J40" s="38">
        <v>0</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567</v>
      </c>
      <c r="D42" s="1243"/>
      <c r="E42" s="1244"/>
      <c r="F42" s="36" t="s">
        <v>511</v>
      </c>
      <c r="G42" s="37" t="s">
        <v>511</v>
      </c>
      <c r="H42" s="37" t="s">
        <v>511</v>
      </c>
      <c r="I42" s="37" t="s">
        <v>511</v>
      </c>
      <c r="J42" s="38" t="s">
        <v>511</v>
      </c>
      <c r="K42" s="22"/>
      <c r="L42" s="22"/>
      <c r="M42" s="22"/>
      <c r="N42" s="22"/>
      <c r="O42" s="22"/>
      <c r="P42" s="22"/>
    </row>
    <row r="43" spans="1:16" ht="39" customHeight="1" thickBot="1" x14ac:dyDescent="0.25">
      <c r="A43" s="22"/>
      <c r="B43" s="40"/>
      <c r="C43" s="1245" t="s">
        <v>568</v>
      </c>
      <c r="D43" s="1246"/>
      <c r="E43" s="1247"/>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X7y72u9m7lc76cZa81+SOqBeoI8kkEbKDyw/vgg83ihpOlTiJQHibW6Fq2MjVg0sLUUsEo3/MJg0S1SrIx1OQ==" saltValue="ucT2s0T2siXVRmeSC8wL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189</v>
      </c>
      <c r="L45" s="60">
        <v>177</v>
      </c>
      <c r="M45" s="60">
        <v>180</v>
      </c>
      <c r="N45" s="60">
        <v>173</v>
      </c>
      <c r="O45" s="61">
        <v>180</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511</v>
      </c>
      <c r="L47" s="64" t="s">
        <v>511</v>
      </c>
      <c r="M47" s="64" t="s">
        <v>511</v>
      </c>
      <c r="N47" s="64" t="s">
        <v>511</v>
      </c>
      <c r="O47" s="65" t="s">
        <v>511</v>
      </c>
      <c r="P47" s="48"/>
      <c r="Q47" s="48"/>
      <c r="R47" s="48"/>
      <c r="S47" s="48"/>
      <c r="T47" s="48"/>
      <c r="U47" s="48"/>
    </row>
    <row r="48" spans="1:21" ht="30.75" customHeight="1" x14ac:dyDescent="0.2">
      <c r="A48" s="48"/>
      <c r="B48" s="1270"/>
      <c r="C48" s="1271"/>
      <c r="D48" s="62"/>
      <c r="E48" s="1252" t="s">
        <v>15</v>
      </c>
      <c r="F48" s="1252"/>
      <c r="G48" s="1252"/>
      <c r="H48" s="1252"/>
      <c r="I48" s="1252"/>
      <c r="J48" s="1253"/>
      <c r="K48" s="63">
        <v>84</v>
      </c>
      <c r="L48" s="64">
        <v>80</v>
      </c>
      <c r="M48" s="64">
        <v>84</v>
      </c>
      <c r="N48" s="64">
        <v>86</v>
      </c>
      <c r="O48" s="65">
        <v>89</v>
      </c>
      <c r="P48" s="48"/>
      <c r="Q48" s="48"/>
      <c r="R48" s="48"/>
      <c r="S48" s="48"/>
      <c r="T48" s="48"/>
      <c r="U48" s="48"/>
    </row>
    <row r="49" spans="1:21" ht="30.75" customHeight="1" x14ac:dyDescent="0.2">
      <c r="A49" s="48"/>
      <c r="B49" s="1270"/>
      <c r="C49" s="1271"/>
      <c r="D49" s="62"/>
      <c r="E49" s="1252" t="s">
        <v>16</v>
      </c>
      <c r="F49" s="1252"/>
      <c r="G49" s="1252"/>
      <c r="H49" s="1252"/>
      <c r="I49" s="1252"/>
      <c r="J49" s="1253"/>
      <c r="K49" s="63">
        <v>4</v>
      </c>
      <c r="L49" s="64">
        <v>4</v>
      </c>
      <c r="M49" s="64">
        <v>4</v>
      </c>
      <c r="N49" s="64">
        <v>4</v>
      </c>
      <c r="O49" s="65">
        <v>3</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511</v>
      </c>
      <c r="L50" s="64" t="s">
        <v>511</v>
      </c>
      <c r="M50" s="64" t="s">
        <v>511</v>
      </c>
      <c r="N50" s="64" t="s">
        <v>511</v>
      </c>
      <c r="O50" s="65" t="s">
        <v>511</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511</v>
      </c>
      <c r="L51" s="64" t="s">
        <v>511</v>
      </c>
      <c r="M51" s="64" t="s">
        <v>511</v>
      </c>
      <c r="N51" s="64" t="s">
        <v>511</v>
      </c>
      <c r="O51" s="65" t="s">
        <v>511</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199</v>
      </c>
      <c r="L52" s="64">
        <v>198</v>
      </c>
      <c r="M52" s="64">
        <v>200</v>
      </c>
      <c r="N52" s="64">
        <v>198</v>
      </c>
      <c r="O52" s="65">
        <v>192</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78</v>
      </c>
      <c r="L53" s="69">
        <v>63</v>
      </c>
      <c r="M53" s="69">
        <v>68</v>
      </c>
      <c r="N53" s="69">
        <v>65</v>
      </c>
      <c r="O53" s="70">
        <v>80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58" t="s">
        <v>26</v>
      </c>
      <c r="C57" s="1259"/>
      <c r="D57" s="1262" t="s">
        <v>27</v>
      </c>
      <c r="E57" s="1263"/>
      <c r="F57" s="1263"/>
      <c r="G57" s="1263"/>
      <c r="H57" s="1263"/>
      <c r="I57" s="1263"/>
      <c r="J57" s="1264"/>
      <c r="K57" s="83"/>
      <c r="L57" s="84"/>
      <c r="M57" s="84"/>
      <c r="N57" s="84"/>
      <c r="O57" s="85"/>
    </row>
    <row r="58" spans="1:21" ht="31.5" customHeight="1" thickBot="1" x14ac:dyDescent="0.25">
      <c r="B58" s="1260"/>
      <c r="C58" s="1261"/>
      <c r="D58" s="1265" t="s">
        <v>28</v>
      </c>
      <c r="E58" s="1266"/>
      <c r="F58" s="1266"/>
      <c r="G58" s="1266"/>
      <c r="H58" s="1266"/>
      <c r="I58" s="1266"/>
      <c r="J58" s="1267"/>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5JuRAwrg1o3IE1ON1NiyXFfP4gnzmgHGQMxh6pGKORnh7bI45X05+Zg3s6PzCleDL83pQteFq1LKgljETvU1w==" saltValue="oWsVAlCnJJjt7XuXp2V5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88" t="s">
        <v>31</v>
      </c>
      <c r="C41" s="1289"/>
      <c r="D41" s="102"/>
      <c r="E41" s="1290" t="s">
        <v>32</v>
      </c>
      <c r="F41" s="1290"/>
      <c r="G41" s="1290"/>
      <c r="H41" s="1291"/>
      <c r="I41" s="103">
        <v>1920</v>
      </c>
      <c r="J41" s="104">
        <v>1833</v>
      </c>
      <c r="K41" s="104">
        <v>1799</v>
      </c>
      <c r="L41" s="104">
        <v>1724</v>
      </c>
      <c r="M41" s="105">
        <v>1646</v>
      </c>
    </row>
    <row r="42" spans="2:13" ht="27.75" customHeight="1" x14ac:dyDescent="0.2">
      <c r="B42" s="1278"/>
      <c r="C42" s="1279"/>
      <c r="D42" s="106"/>
      <c r="E42" s="1282" t="s">
        <v>33</v>
      </c>
      <c r="F42" s="1282"/>
      <c r="G42" s="1282"/>
      <c r="H42" s="1283"/>
      <c r="I42" s="107" t="s">
        <v>511</v>
      </c>
      <c r="J42" s="108" t="s">
        <v>511</v>
      </c>
      <c r="K42" s="108" t="s">
        <v>511</v>
      </c>
      <c r="L42" s="108" t="s">
        <v>511</v>
      </c>
      <c r="M42" s="109" t="s">
        <v>511</v>
      </c>
    </row>
    <row r="43" spans="2:13" ht="27.75" customHeight="1" x14ac:dyDescent="0.2">
      <c r="B43" s="1278"/>
      <c r="C43" s="1279"/>
      <c r="D43" s="106"/>
      <c r="E43" s="1282" t="s">
        <v>34</v>
      </c>
      <c r="F43" s="1282"/>
      <c r="G43" s="1282"/>
      <c r="H43" s="1283"/>
      <c r="I43" s="107">
        <v>1237</v>
      </c>
      <c r="J43" s="108">
        <v>1183</v>
      </c>
      <c r="K43" s="108">
        <v>1160</v>
      </c>
      <c r="L43" s="108">
        <v>1116</v>
      </c>
      <c r="M43" s="109">
        <v>1090</v>
      </c>
    </row>
    <row r="44" spans="2:13" ht="27.75" customHeight="1" x14ac:dyDescent="0.2">
      <c r="B44" s="1278"/>
      <c r="C44" s="1279"/>
      <c r="D44" s="106"/>
      <c r="E44" s="1282" t="s">
        <v>35</v>
      </c>
      <c r="F44" s="1282"/>
      <c r="G44" s="1282"/>
      <c r="H44" s="1283"/>
      <c r="I44" s="107">
        <v>29</v>
      </c>
      <c r="J44" s="108">
        <v>28</v>
      </c>
      <c r="K44" s="108">
        <v>28</v>
      </c>
      <c r="L44" s="108">
        <v>29</v>
      </c>
      <c r="M44" s="109">
        <v>37</v>
      </c>
    </row>
    <row r="45" spans="2:13" ht="27.75" customHeight="1" x14ac:dyDescent="0.2">
      <c r="B45" s="1278"/>
      <c r="C45" s="1279"/>
      <c r="D45" s="106"/>
      <c r="E45" s="1282" t="s">
        <v>36</v>
      </c>
      <c r="F45" s="1282"/>
      <c r="G45" s="1282"/>
      <c r="H45" s="1283"/>
      <c r="I45" s="107">
        <v>184</v>
      </c>
      <c r="J45" s="108">
        <v>183</v>
      </c>
      <c r="K45" s="108">
        <v>122</v>
      </c>
      <c r="L45" s="108">
        <v>164</v>
      </c>
      <c r="M45" s="109">
        <v>163</v>
      </c>
    </row>
    <row r="46" spans="2:13" ht="27.75" customHeight="1" x14ac:dyDescent="0.2">
      <c r="B46" s="1278"/>
      <c r="C46" s="1279"/>
      <c r="D46" s="110"/>
      <c r="E46" s="1282" t="s">
        <v>37</v>
      </c>
      <c r="F46" s="1282"/>
      <c r="G46" s="1282"/>
      <c r="H46" s="1283"/>
      <c r="I46" s="107" t="s">
        <v>511</v>
      </c>
      <c r="J46" s="108" t="s">
        <v>511</v>
      </c>
      <c r="K46" s="108" t="s">
        <v>511</v>
      </c>
      <c r="L46" s="108" t="s">
        <v>511</v>
      </c>
      <c r="M46" s="109" t="s">
        <v>511</v>
      </c>
    </row>
    <row r="47" spans="2:13" ht="27.75" customHeight="1" x14ac:dyDescent="0.2">
      <c r="B47" s="1278"/>
      <c r="C47" s="1279"/>
      <c r="D47" s="111"/>
      <c r="E47" s="1292" t="s">
        <v>38</v>
      </c>
      <c r="F47" s="1293"/>
      <c r="G47" s="1293"/>
      <c r="H47" s="1294"/>
      <c r="I47" s="107" t="s">
        <v>511</v>
      </c>
      <c r="J47" s="108" t="s">
        <v>511</v>
      </c>
      <c r="K47" s="108" t="s">
        <v>511</v>
      </c>
      <c r="L47" s="108" t="s">
        <v>511</v>
      </c>
      <c r="M47" s="109" t="s">
        <v>511</v>
      </c>
    </row>
    <row r="48" spans="2:13" ht="27.75" customHeight="1" x14ac:dyDescent="0.2">
      <c r="B48" s="1278"/>
      <c r="C48" s="1279"/>
      <c r="D48" s="106"/>
      <c r="E48" s="1282" t="s">
        <v>39</v>
      </c>
      <c r="F48" s="1282"/>
      <c r="G48" s="1282"/>
      <c r="H48" s="1283"/>
      <c r="I48" s="107" t="s">
        <v>511</v>
      </c>
      <c r="J48" s="108" t="s">
        <v>511</v>
      </c>
      <c r="K48" s="108" t="s">
        <v>511</v>
      </c>
      <c r="L48" s="108" t="s">
        <v>511</v>
      </c>
      <c r="M48" s="109" t="s">
        <v>511</v>
      </c>
    </row>
    <row r="49" spans="2:13" ht="27.75" customHeight="1" x14ac:dyDescent="0.2">
      <c r="B49" s="1280"/>
      <c r="C49" s="1281"/>
      <c r="D49" s="106"/>
      <c r="E49" s="1282" t="s">
        <v>40</v>
      </c>
      <c r="F49" s="1282"/>
      <c r="G49" s="1282"/>
      <c r="H49" s="1283"/>
      <c r="I49" s="107" t="s">
        <v>511</v>
      </c>
      <c r="J49" s="108" t="s">
        <v>511</v>
      </c>
      <c r="K49" s="108" t="s">
        <v>511</v>
      </c>
      <c r="L49" s="108" t="s">
        <v>511</v>
      </c>
      <c r="M49" s="109" t="s">
        <v>511</v>
      </c>
    </row>
    <row r="50" spans="2:13" ht="27.75" customHeight="1" x14ac:dyDescent="0.2">
      <c r="B50" s="1276" t="s">
        <v>41</v>
      </c>
      <c r="C50" s="1277"/>
      <c r="D50" s="112"/>
      <c r="E50" s="1282" t="s">
        <v>42</v>
      </c>
      <c r="F50" s="1282"/>
      <c r="G50" s="1282"/>
      <c r="H50" s="1283"/>
      <c r="I50" s="107">
        <v>1672</v>
      </c>
      <c r="J50" s="108">
        <v>1607</v>
      </c>
      <c r="K50" s="108">
        <v>1720</v>
      </c>
      <c r="L50" s="108">
        <v>1786</v>
      </c>
      <c r="M50" s="109">
        <v>1757</v>
      </c>
    </row>
    <row r="51" spans="2:13" ht="27.75" customHeight="1" x14ac:dyDescent="0.2">
      <c r="B51" s="1278"/>
      <c r="C51" s="1279"/>
      <c r="D51" s="106"/>
      <c r="E51" s="1282" t="s">
        <v>43</v>
      </c>
      <c r="F51" s="1282"/>
      <c r="G51" s="1282"/>
      <c r="H51" s="1283"/>
      <c r="I51" s="107">
        <v>3</v>
      </c>
      <c r="J51" s="108" t="s">
        <v>511</v>
      </c>
      <c r="K51" s="108" t="s">
        <v>511</v>
      </c>
      <c r="L51" s="108" t="s">
        <v>511</v>
      </c>
      <c r="M51" s="109" t="s">
        <v>511</v>
      </c>
    </row>
    <row r="52" spans="2:13" ht="27.75" customHeight="1" x14ac:dyDescent="0.2">
      <c r="B52" s="1280"/>
      <c r="C52" s="1281"/>
      <c r="D52" s="106"/>
      <c r="E52" s="1282" t="s">
        <v>44</v>
      </c>
      <c r="F52" s="1282"/>
      <c r="G52" s="1282"/>
      <c r="H52" s="1283"/>
      <c r="I52" s="107">
        <v>2083</v>
      </c>
      <c r="J52" s="108">
        <v>2214</v>
      </c>
      <c r="K52" s="108">
        <v>2071</v>
      </c>
      <c r="L52" s="108">
        <v>2004</v>
      </c>
      <c r="M52" s="109">
        <v>1972</v>
      </c>
    </row>
    <row r="53" spans="2:13" ht="27.75" customHeight="1" thickBot="1" x14ac:dyDescent="0.25">
      <c r="B53" s="1284" t="s">
        <v>45</v>
      </c>
      <c r="C53" s="1285"/>
      <c r="D53" s="113"/>
      <c r="E53" s="1286" t="s">
        <v>46</v>
      </c>
      <c r="F53" s="1286"/>
      <c r="G53" s="1286"/>
      <c r="H53" s="1287"/>
      <c r="I53" s="114">
        <v>-388</v>
      </c>
      <c r="J53" s="115">
        <v>-595</v>
      </c>
      <c r="K53" s="115">
        <v>-684</v>
      </c>
      <c r="L53" s="115">
        <v>-756</v>
      </c>
      <c r="M53" s="116">
        <v>-794</v>
      </c>
    </row>
    <row r="54" spans="2:13" ht="27.75" customHeight="1" x14ac:dyDescent="0.2">
      <c r="B54" s="117" t="s">
        <v>47</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EuhHruD7xj5gziDkBNMloS9VNCwwM4PY12P3GbCO/V5n204XoVQX7s8lORD95ok7L0pn74FuP8640Ok3XtCNw==" saltValue="Dl+yZUTs7IM0CXVrdov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48</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303" t="s">
        <v>49</v>
      </c>
      <c r="D55" s="1303"/>
      <c r="E55" s="1304"/>
      <c r="F55" s="128">
        <v>256</v>
      </c>
      <c r="G55" s="128">
        <v>267</v>
      </c>
      <c r="H55" s="129">
        <v>267</v>
      </c>
    </row>
    <row r="56" spans="2:8" ht="52.5" customHeight="1" x14ac:dyDescent="0.2">
      <c r="B56" s="130"/>
      <c r="C56" s="1305" t="s">
        <v>50</v>
      </c>
      <c r="D56" s="1305"/>
      <c r="E56" s="1306"/>
      <c r="F56" s="131">
        <v>159</v>
      </c>
      <c r="G56" s="131">
        <v>159</v>
      </c>
      <c r="H56" s="132">
        <v>159</v>
      </c>
    </row>
    <row r="57" spans="2:8" ht="53.25" customHeight="1" x14ac:dyDescent="0.2">
      <c r="B57" s="130"/>
      <c r="C57" s="1307" t="s">
        <v>51</v>
      </c>
      <c r="D57" s="1307"/>
      <c r="E57" s="1308"/>
      <c r="F57" s="133">
        <v>1002</v>
      </c>
      <c r="G57" s="133">
        <v>1054</v>
      </c>
      <c r="H57" s="134">
        <v>951</v>
      </c>
    </row>
    <row r="58" spans="2:8" ht="45.75" customHeight="1" x14ac:dyDescent="0.2">
      <c r="B58" s="135"/>
      <c r="C58" s="1295" t="s">
        <v>588</v>
      </c>
      <c r="D58" s="1296"/>
      <c r="E58" s="1297"/>
      <c r="F58" s="136">
        <v>686</v>
      </c>
      <c r="G58" s="136">
        <v>713</v>
      </c>
      <c r="H58" s="137">
        <v>583</v>
      </c>
    </row>
    <row r="59" spans="2:8" ht="45.75" customHeight="1" x14ac:dyDescent="0.2">
      <c r="B59" s="135"/>
      <c r="C59" s="1295" t="s">
        <v>589</v>
      </c>
      <c r="D59" s="1296"/>
      <c r="E59" s="1297"/>
      <c r="F59" s="136">
        <v>170</v>
      </c>
      <c r="G59" s="136">
        <v>200</v>
      </c>
      <c r="H59" s="137">
        <v>220</v>
      </c>
    </row>
    <row r="60" spans="2:8" ht="45.75" customHeight="1" x14ac:dyDescent="0.2">
      <c r="B60" s="135"/>
      <c r="C60" s="1295" t="s">
        <v>590</v>
      </c>
      <c r="D60" s="1296"/>
      <c r="E60" s="1297"/>
      <c r="F60" s="136">
        <v>117</v>
      </c>
      <c r="G60" s="136">
        <v>117</v>
      </c>
      <c r="H60" s="137">
        <v>117</v>
      </c>
    </row>
    <row r="61" spans="2:8" ht="45.75" customHeight="1" x14ac:dyDescent="0.2">
      <c r="B61" s="135"/>
      <c r="C61" s="1295" t="s">
        <v>591</v>
      </c>
      <c r="D61" s="1296"/>
      <c r="E61" s="1297"/>
      <c r="F61" s="136">
        <v>17</v>
      </c>
      <c r="G61" s="136">
        <v>17</v>
      </c>
      <c r="H61" s="137">
        <v>17</v>
      </c>
    </row>
    <row r="62" spans="2:8" ht="45.75" customHeight="1" thickBot="1" x14ac:dyDescent="0.25">
      <c r="B62" s="138"/>
      <c r="C62" s="1298" t="s">
        <v>592</v>
      </c>
      <c r="D62" s="1299"/>
      <c r="E62" s="1300"/>
      <c r="F62" s="139">
        <v>3</v>
      </c>
      <c r="G62" s="139">
        <v>3</v>
      </c>
      <c r="H62" s="140">
        <v>3</v>
      </c>
    </row>
    <row r="63" spans="2:8" ht="52.5" customHeight="1" thickBot="1" x14ac:dyDescent="0.25">
      <c r="B63" s="141"/>
      <c r="C63" s="1301" t="s">
        <v>52</v>
      </c>
      <c r="D63" s="1301"/>
      <c r="E63" s="1302"/>
      <c r="F63" s="142">
        <v>1417</v>
      </c>
      <c r="G63" s="142">
        <v>1479</v>
      </c>
      <c r="H63" s="143">
        <v>1376</v>
      </c>
    </row>
    <row r="64" spans="2:8" ht="15" customHeight="1" x14ac:dyDescent="0.2"/>
  </sheetData>
  <sheetProtection algorithmName="SHA-512" hashValue="B7JUgL+7vFFa0BWPo+yvcvL3bYl9MBLAOiwd+v35R4CIL+hlqlfXWuQ0A6aJ/O/B8p8CMi0aqkQd75NEnY2XjQ==" saltValue="i152BU9pp5exlK0fxOZo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596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597</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2">
      <c r="B51" s="395"/>
      <c r="G51" s="1326"/>
      <c r="H51" s="1326"/>
      <c r="I51" s="1331"/>
      <c r="J51" s="1331"/>
      <c r="K51" s="1316"/>
      <c r="L51" s="1316"/>
      <c r="M51" s="1316"/>
      <c r="N51" s="1316"/>
      <c r="AM51" s="404"/>
      <c r="AN51" s="1314" t="s">
        <v>598</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600</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52.1</v>
      </c>
      <c r="BY53" s="1311"/>
      <c r="BZ53" s="1311"/>
      <c r="CA53" s="1311"/>
      <c r="CB53" s="1311"/>
      <c r="CC53" s="1311"/>
      <c r="CD53" s="1311"/>
      <c r="CE53" s="1311"/>
      <c r="CF53" s="1311">
        <v>56</v>
      </c>
      <c r="CG53" s="1311"/>
      <c r="CH53" s="1311"/>
      <c r="CI53" s="1311"/>
      <c r="CJ53" s="1311"/>
      <c r="CK53" s="1311"/>
      <c r="CL53" s="1311"/>
      <c r="CM53" s="1311"/>
      <c r="CN53" s="1311">
        <v>57.9</v>
      </c>
      <c r="CO53" s="1311"/>
      <c r="CP53" s="1311"/>
      <c r="CQ53" s="1311"/>
      <c r="CR53" s="1311"/>
      <c r="CS53" s="1311"/>
      <c r="CT53" s="1311"/>
      <c r="CU53" s="1311"/>
      <c r="CV53" s="1311">
        <v>58.8</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601</v>
      </c>
      <c r="AO55" s="1315"/>
      <c r="AP55" s="1315"/>
      <c r="AQ55" s="1315"/>
      <c r="AR55" s="1315"/>
      <c r="AS55" s="1315"/>
      <c r="AT55" s="1315"/>
      <c r="AU55" s="1315"/>
      <c r="AV55" s="1315"/>
      <c r="AW55" s="1315"/>
      <c r="AX55" s="1315"/>
      <c r="AY55" s="1315"/>
      <c r="AZ55" s="1315"/>
      <c r="BA55" s="1315"/>
      <c r="BB55" s="1314" t="s">
        <v>602</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600</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57.5</v>
      </c>
      <c r="BY57" s="1311"/>
      <c r="BZ57" s="1311"/>
      <c r="CA57" s="1311"/>
      <c r="CB57" s="1311"/>
      <c r="CC57" s="1311"/>
      <c r="CD57" s="1311"/>
      <c r="CE57" s="1311"/>
      <c r="CF57" s="1311">
        <v>58.4</v>
      </c>
      <c r="CG57" s="1311"/>
      <c r="CH57" s="1311"/>
      <c r="CI57" s="1311"/>
      <c r="CJ57" s="1311"/>
      <c r="CK57" s="1311"/>
      <c r="CL57" s="1311"/>
      <c r="CM57" s="1311"/>
      <c r="CN57" s="1311">
        <v>61.8</v>
      </c>
      <c r="CO57" s="1311"/>
      <c r="CP57" s="1311"/>
      <c r="CQ57" s="1311"/>
      <c r="CR57" s="1311"/>
      <c r="CS57" s="1311"/>
      <c r="CT57" s="1311"/>
      <c r="CU57" s="1311"/>
      <c r="CV57" s="1311">
        <v>62.3</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603</v>
      </c>
    </row>
    <row r="64" spans="1:109" ht="13.2" x14ac:dyDescent="0.2">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604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597</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598</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6.4</v>
      </c>
      <c r="BQ75" s="1311"/>
      <c r="BR75" s="1311"/>
      <c r="BS75" s="1311"/>
      <c r="BT75" s="1311"/>
      <c r="BU75" s="1311"/>
      <c r="BV75" s="1311"/>
      <c r="BW75" s="1311"/>
      <c r="BX75" s="1311">
        <v>5.6</v>
      </c>
      <c r="BY75" s="1311"/>
      <c r="BZ75" s="1311"/>
      <c r="CA75" s="1311"/>
      <c r="CB75" s="1311"/>
      <c r="CC75" s="1311"/>
      <c r="CD75" s="1311"/>
      <c r="CE75" s="1311"/>
      <c r="CF75" s="1311">
        <v>5.2</v>
      </c>
      <c r="CG75" s="1311"/>
      <c r="CH75" s="1311"/>
      <c r="CI75" s="1311"/>
      <c r="CJ75" s="1311"/>
      <c r="CK75" s="1311"/>
      <c r="CL75" s="1311"/>
      <c r="CM75" s="1311"/>
      <c r="CN75" s="1311">
        <v>4.9000000000000004</v>
      </c>
      <c r="CO75" s="1311"/>
      <c r="CP75" s="1311"/>
      <c r="CQ75" s="1311"/>
      <c r="CR75" s="1311"/>
      <c r="CS75" s="1311"/>
      <c r="CT75" s="1311"/>
      <c r="CU75" s="1311"/>
      <c r="CV75" s="1311">
        <v>5.2</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606</v>
      </c>
      <c r="AO77" s="1315"/>
      <c r="AP77" s="1315"/>
      <c r="AQ77" s="1315"/>
      <c r="AR77" s="1315"/>
      <c r="AS77" s="1315"/>
      <c r="AT77" s="1315"/>
      <c r="AU77" s="1315"/>
      <c r="AV77" s="1315"/>
      <c r="AW77" s="1315"/>
      <c r="AX77" s="1315"/>
      <c r="AY77" s="1315"/>
      <c r="AZ77" s="1315"/>
      <c r="BA77" s="1315"/>
      <c r="BB77" s="1314" t="s">
        <v>599</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607</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6</v>
      </c>
      <c r="BY79" s="1311"/>
      <c r="BZ79" s="1311"/>
      <c r="CA79" s="1311"/>
      <c r="CB79" s="1311"/>
      <c r="CC79" s="1311"/>
      <c r="CD79" s="1311"/>
      <c r="CE79" s="1311"/>
      <c r="CF79" s="1311">
        <v>5.6</v>
      </c>
      <c r="CG79" s="1311"/>
      <c r="CH79" s="1311"/>
      <c r="CI79" s="1311"/>
      <c r="CJ79" s="1311"/>
      <c r="CK79" s="1311"/>
      <c r="CL79" s="1311"/>
      <c r="CM79" s="1311"/>
      <c r="CN79" s="1311">
        <v>5.3</v>
      </c>
      <c r="CO79" s="1311"/>
      <c r="CP79" s="1311"/>
      <c r="CQ79" s="1311"/>
      <c r="CR79" s="1311"/>
      <c r="CS79" s="1311"/>
      <c r="CT79" s="1311"/>
      <c r="CU79" s="1311"/>
      <c r="CV79" s="1311">
        <v>5.8</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hZC1yXdOKR2tBkiCTUJB8t1zyc+ysDzxTLNenAXOna5xLX3qn7LHBKc/105uxVGKKRzs6Wcw840tUxV4avs+TQ==" saltValue="MPgguB1ukDfT5a9b3rSd1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608</v>
      </c>
    </row>
  </sheetData>
  <sheetProtection algorithmName="SHA-512" hashValue="4GB8ZtpFgjX8VrOIeagzzkrkWqnGLdI3IsuRXESFoL5qOdjRd9n7Op+ipAZN9YrxJ2VNDWjuyAQh9kLOq6ueaw==" saltValue="1PY/tPeYgzw2Zimh/NrV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609</v>
      </c>
    </row>
  </sheetData>
  <sheetProtection algorithmName="SHA-512" hashValue="uHrPkZNqyDzK9GE83qPgHVDCUBGYAQQeXJA8p7JLusyU2CP5n5NVAbecTZPDRT3F0ha1NTAiNJ+51gk8cPrwAw==" saltValue="z9nsoMT/9YzEVroUhnOF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53</v>
      </c>
      <c r="E2" s="155"/>
      <c r="F2" s="156" t="s">
        <v>550</v>
      </c>
      <c r="G2" s="157"/>
      <c r="H2" s="158"/>
    </row>
    <row r="3" spans="1:8" x14ac:dyDescent="0.2">
      <c r="A3" s="154" t="s">
        <v>543</v>
      </c>
      <c r="B3" s="159"/>
      <c r="C3" s="160"/>
      <c r="D3" s="161">
        <v>107772</v>
      </c>
      <c r="E3" s="162"/>
      <c r="F3" s="163">
        <v>245039</v>
      </c>
      <c r="G3" s="164"/>
      <c r="H3" s="165"/>
    </row>
    <row r="4" spans="1:8" x14ac:dyDescent="0.2">
      <c r="A4" s="166"/>
      <c r="B4" s="167"/>
      <c r="C4" s="168"/>
      <c r="D4" s="169">
        <v>22145</v>
      </c>
      <c r="E4" s="170"/>
      <c r="F4" s="171">
        <v>108922</v>
      </c>
      <c r="G4" s="172"/>
      <c r="H4" s="173"/>
    </row>
    <row r="5" spans="1:8" x14ac:dyDescent="0.2">
      <c r="A5" s="154" t="s">
        <v>545</v>
      </c>
      <c r="B5" s="159"/>
      <c r="C5" s="160"/>
      <c r="D5" s="161">
        <v>44009</v>
      </c>
      <c r="E5" s="162"/>
      <c r="F5" s="163">
        <v>237994</v>
      </c>
      <c r="G5" s="164"/>
      <c r="H5" s="165"/>
    </row>
    <row r="6" spans="1:8" x14ac:dyDescent="0.2">
      <c r="A6" s="166"/>
      <c r="B6" s="167"/>
      <c r="C6" s="168"/>
      <c r="D6" s="169">
        <v>12710</v>
      </c>
      <c r="E6" s="170"/>
      <c r="F6" s="171">
        <v>110361</v>
      </c>
      <c r="G6" s="172"/>
      <c r="H6" s="173"/>
    </row>
    <row r="7" spans="1:8" x14ac:dyDescent="0.2">
      <c r="A7" s="154" t="s">
        <v>546</v>
      </c>
      <c r="B7" s="159"/>
      <c r="C7" s="160"/>
      <c r="D7" s="161">
        <v>110293</v>
      </c>
      <c r="E7" s="162"/>
      <c r="F7" s="163">
        <v>267911</v>
      </c>
      <c r="G7" s="164"/>
      <c r="H7" s="165"/>
    </row>
    <row r="8" spans="1:8" x14ac:dyDescent="0.2">
      <c r="A8" s="166"/>
      <c r="B8" s="167"/>
      <c r="C8" s="168"/>
      <c r="D8" s="169">
        <v>46774</v>
      </c>
      <c r="E8" s="170"/>
      <c r="F8" s="171">
        <v>106425</v>
      </c>
      <c r="G8" s="172"/>
      <c r="H8" s="173"/>
    </row>
    <row r="9" spans="1:8" x14ac:dyDescent="0.2">
      <c r="A9" s="154" t="s">
        <v>547</v>
      </c>
      <c r="B9" s="159"/>
      <c r="C9" s="160"/>
      <c r="D9" s="161">
        <v>49704</v>
      </c>
      <c r="E9" s="162"/>
      <c r="F9" s="163">
        <v>228215</v>
      </c>
      <c r="G9" s="164"/>
      <c r="H9" s="165"/>
    </row>
    <row r="10" spans="1:8" x14ac:dyDescent="0.2">
      <c r="A10" s="166"/>
      <c r="B10" s="167"/>
      <c r="C10" s="168"/>
      <c r="D10" s="169">
        <v>37641</v>
      </c>
      <c r="E10" s="170"/>
      <c r="F10" s="171">
        <v>117571</v>
      </c>
      <c r="G10" s="172"/>
      <c r="H10" s="173"/>
    </row>
    <row r="11" spans="1:8" x14ac:dyDescent="0.2">
      <c r="A11" s="154" t="s">
        <v>548</v>
      </c>
      <c r="B11" s="159"/>
      <c r="C11" s="160"/>
      <c r="D11" s="161">
        <v>84772</v>
      </c>
      <c r="E11" s="162"/>
      <c r="F11" s="163">
        <v>264232</v>
      </c>
      <c r="G11" s="164"/>
      <c r="H11" s="165"/>
    </row>
    <row r="12" spans="1:8" x14ac:dyDescent="0.2">
      <c r="A12" s="166"/>
      <c r="B12" s="167"/>
      <c r="C12" s="174"/>
      <c r="D12" s="169">
        <v>36242</v>
      </c>
      <c r="E12" s="170"/>
      <c r="F12" s="171">
        <v>133959</v>
      </c>
      <c r="G12" s="172"/>
      <c r="H12" s="173"/>
    </row>
    <row r="13" spans="1:8" x14ac:dyDescent="0.2">
      <c r="A13" s="154"/>
      <c r="B13" s="159"/>
      <c r="C13" s="175"/>
      <c r="D13" s="176">
        <v>79310</v>
      </c>
      <c r="E13" s="177"/>
      <c r="F13" s="178">
        <v>248678</v>
      </c>
      <c r="G13" s="179"/>
      <c r="H13" s="165"/>
    </row>
    <row r="14" spans="1:8" x14ac:dyDescent="0.2">
      <c r="A14" s="166"/>
      <c r="B14" s="167"/>
      <c r="C14" s="168"/>
      <c r="D14" s="169">
        <v>31102</v>
      </c>
      <c r="E14" s="170"/>
      <c r="F14" s="171">
        <v>115448</v>
      </c>
      <c r="G14" s="172"/>
      <c r="H14" s="173"/>
    </row>
    <row r="17" spans="1:11" x14ac:dyDescent="0.2">
      <c r="A17" s="150" t="s">
        <v>54</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55</v>
      </c>
      <c r="B19" s="180">
        <f>ROUND(VALUE(SUBSTITUTE(実質収支比率等に係る経年分析!F$48,"▲","-")),2)</f>
        <v>6.17</v>
      </c>
      <c r="C19" s="180">
        <f>ROUND(VALUE(SUBSTITUTE(実質収支比率等に係る経年分析!G$48,"▲","-")),2)</f>
        <v>6.68</v>
      </c>
      <c r="D19" s="180">
        <f>ROUND(VALUE(SUBSTITUTE(実質収支比率等に係る経年分析!H$48,"▲","-")),2)</f>
        <v>6.44</v>
      </c>
      <c r="E19" s="180">
        <f>ROUND(VALUE(SUBSTITUTE(実質収支比率等に係る経年分析!I$48,"▲","-")),2)</f>
        <v>3.2</v>
      </c>
      <c r="F19" s="180">
        <f>ROUND(VALUE(SUBSTITUTE(実質収支比率等に係る経年分析!J$48,"▲","-")),2)</f>
        <v>4.09</v>
      </c>
    </row>
    <row r="20" spans="1:11" x14ac:dyDescent="0.2">
      <c r="A20" s="180" t="s">
        <v>56</v>
      </c>
      <c r="B20" s="180">
        <f>ROUND(VALUE(SUBSTITUTE(実質収支比率等に係る経年分析!F$47,"▲","-")),2)</f>
        <v>16.46</v>
      </c>
      <c r="C20" s="180">
        <f>ROUND(VALUE(SUBSTITUTE(実質収支比率等に係る経年分析!G$47,"▲","-")),2)</f>
        <v>16.93</v>
      </c>
      <c r="D20" s="180">
        <f>ROUND(VALUE(SUBSTITUTE(実質収支比率等に係る経年分析!H$47,"▲","-")),2)</f>
        <v>16.690000000000001</v>
      </c>
      <c r="E20" s="180">
        <f>ROUND(VALUE(SUBSTITUTE(実質収支比率等に係る経年分析!I$47,"▲","-")),2)</f>
        <v>17.18</v>
      </c>
      <c r="F20" s="180">
        <f>ROUND(VALUE(SUBSTITUTE(実質収支比率等に係る経年分析!J$47,"▲","-")),2)</f>
        <v>17.23</v>
      </c>
    </row>
    <row r="21" spans="1:11" x14ac:dyDescent="0.2">
      <c r="A21" s="180" t="s">
        <v>57</v>
      </c>
      <c r="B21" s="180">
        <f>IF(ISNUMBER(VALUE(SUBSTITUTE(実質収支比率等に係る経年分析!F$49,"▲","-"))),ROUND(VALUE(SUBSTITUTE(実質収支比率等に係る経年分析!F$49,"▲","-")),2),NA())</f>
        <v>3.76</v>
      </c>
      <c r="C21" s="180">
        <f>IF(ISNUMBER(VALUE(SUBSTITUTE(実質収支比率等に係る経年分析!G$49,"▲","-"))),ROUND(VALUE(SUBSTITUTE(実質収支比率等に係る経年分析!G$49,"▲","-")),2),NA())</f>
        <v>0.79</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-2.5299999999999998</v>
      </c>
      <c r="F21" s="180">
        <f>IF(ISNUMBER(VALUE(SUBSTITUTE(実質収支比率等に係る経年分析!J$49,"▲","-"))),ROUND(VALUE(SUBSTITUTE(実質収支比率等に係る経年分析!J$49,"▲","-")),2),NA())</f>
        <v>0.9</v>
      </c>
    </row>
    <row r="24" spans="1:11" x14ac:dyDescent="0.2">
      <c r="A24" s="150" t="s">
        <v>58</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介護予防支援事業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2">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2">
      <c r="A34" s="181" t="str">
        <f>IF(連結実質赤字比率に係る赤字・黒字の構成分析!C$36="",NA(),連結実質赤字比率に係る赤字・黒字の構成分析!C$36)</f>
        <v>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0.78</v>
      </c>
    </row>
    <row r="35" spans="1:16" x14ac:dyDescent="0.2">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4.08</v>
      </c>
    </row>
    <row r="39" spans="1:16" x14ac:dyDescent="0.2">
      <c r="A39" s="150" t="s">
        <v>61</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199</v>
      </c>
      <c r="E42" s="182"/>
      <c r="F42" s="182"/>
      <c r="G42" s="182">
        <f>'実質公債費比率（分子）の構造'!L$52</f>
        <v>198</v>
      </c>
      <c r="H42" s="182"/>
      <c r="I42" s="182"/>
      <c r="J42" s="182">
        <f>'実質公債費比率（分子）の構造'!M$52</f>
        <v>200</v>
      </c>
      <c r="K42" s="182"/>
      <c r="L42" s="182"/>
      <c r="M42" s="182">
        <f>'実質公債費比率（分子）の構造'!N$52</f>
        <v>198</v>
      </c>
      <c r="N42" s="182"/>
      <c r="O42" s="182"/>
      <c r="P42" s="182">
        <f>'実質公債費比率（分子）の構造'!O$52</f>
        <v>192</v>
      </c>
    </row>
    <row r="43" spans="1:16" x14ac:dyDescent="0.2">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67</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f>'実質公債費比率（分子）の構造'!O$49</f>
        <v>3</v>
      </c>
      <c r="O45" s="182"/>
      <c r="P45" s="182"/>
    </row>
    <row r="46" spans="1:16" x14ac:dyDescent="0.2">
      <c r="A46" s="182" t="s">
        <v>68</v>
      </c>
      <c r="B46" s="182">
        <f>'実質公債費比率（分子）の構造'!K$48</f>
        <v>84</v>
      </c>
      <c r="C46" s="182"/>
      <c r="D46" s="182"/>
      <c r="E46" s="182">
        <f>'実質公債費比率（分子）の構造'!L$48</f>
        <v>80</v>
      </c>
      <c r="F46" s="182"/>
      <c r="G46" s="182"/>
      <c r="H46" s="182">
        <f>'実質公債費比率（分子）の構造'!M$48</f>
        <v>84</v>
      </c>
      <c r="I46" s="182"/>
      <c r="J46" s="182"/>
      <c r="K46" s="182">
        <f>'実質公債費比率（分子）の構造'!N$48</f>
        <v>86</v>
      </c>
      <c r="L46" s="182"/>
      <c r="M46" s="182"/>
      <c r="N46" s="182">
        <f>'実質公債費比率（分子）の構造'!O$48</f>
        <v>89</v>
      </c>
      <c r="O46" s="182"/>
      <c r="P46" s="182"/>
    </row>
    <row r="47" spans="1:16" x14ac:dyDescent="0.2">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71</v>
      </c>
      <c r="B49" s="182">
        <f>'実質公債費比率（分子）の構造'!K$45</f>
        <v>189</v>
      </c>
      <c r="C49" s="182"/>
      <c r="D49" s="182"/>
      <c r="E49" s="182">
        <f>'実質公債費比率（分子）の構造'!L$45</f>
        <v>177</v>
      </c>
      <c r="F49" s="182"/>
      <c r="G49" s="182"/>
      <c r="H49" s="182">
        <f>'実質公債費比率（分子）の構造'!M$45</f>
        <v>180</v>
      </c>
      <c r="I49" s="182"/>
      <c r="J49" s="182"/>
      <c r="K49" s="182">
        <f>'実質公債費比率（分子）の構造'!N$45</f>
        <v>173</v>
      </c>
      <c r="L49" s="182"/>
      <c r="M49" s="182"/>
      <c r="N49" s="182">
        <f>'実質公債費比率（分子）の構造'!O$45</f>
        <v>180</v>
      </c>
      <c r="O49" s="182"/>
      <c r="P49" s="182"/>
    </row>
    <row r="50" spans="1:16" x14ac:dyDescent="0.2">
      <c r="A50" s="182" t="s">
        <v>72</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63</v>
      </c>
      <c r="G50" s="182" t="e">
        <f>NA()</f>
        <v>#N/A</v>
      </c>
      <c r="H50" s="182" t="e">
        <f>NA()</f>
        <v>#N/A</v>
      </c>
      <c r="I50" s="182">
        <f>IF(ISNUMBER('実質公債費比率（分子）の構造'!M$53),'実質公債費比率（分子）の構造'!M$53,NA())</f>
        <v>68</v>
      </c>
      <c r="J50" s="182" t="e">
        <f>NA()</f>
        <v>#N/A</v>
      </c>
      <c r="K50" s="182" t="e">
        <f>NA()</f>
        <v>#N/A</v>
      </c>
      <c r="L50" s="182">
        <f>IF(ISNUMBER('実質公債費比率（分子）の構造'!N$53),'実質公債費比率（分子）の構造'!N$53,NA())</f>
        <v>65</v>
      </c>
      <c r="M50" s="182" t="e">
        <f>NA()</f>
        <v>#N/A</v>
      </c>
      <c r="N50" s="182" t="e">
        <f>NA()</f>
        <v>#N/A</v>
      </c>
      <c r="O50" s="182">
        <f>IF(ISNUMBER('実質公債費比率（分子）の構造'!O$53),'実質公債費比率（分子）の構造'!O$53,NA())</f>
        <v>80</v>
      </c>
      <c r="P50" s="182" t="e">
        <f>NA()</f>
        <v>#N/A</v>
      </c>
    </row>
    <row r="53" spans="1:16" x14ac:dyDescent="0.2">
      <c r="A53" s="150" t="s">
        <v>73</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2">
      <c r="A56" s="181" t="s">
        <v>44</v>
      </c>
      <c r="B56" s="181"/>
      <c r="C56" s="181"/>
      <c r="D56" s="181">
        <f>'将来負担比率（分子）の構造'!I$52</f>
        <v>2083</v>
      </c>
      <c r="E56" s="181"/>
      <c r="F56" s="181"/>
      <c r="G56" s="181">
        <f>'将来負担比率（分子）の構造'!J$52</f>
        <v>2214</v>
      </c>
      <c r="H56" s="181"/>
      <c r="I56" s="181"/>
      <c r="J56" s="181">
        <f>'将来負担比率（分子）の構造'!K$52</f>
        <v>2071</v>
      </c>
      <c r="K56" s="181"/>
      <c r="L56" s="181"/>
      <c r="M56" s="181">
        <f>'将来負担比率（分子）の構造'!L$52</f>
        <v>2004</v>
      </c>
      <c r="N56" s="181"/>
      <c r="O56" s="181"/>
      <c r="P56" s="181">
        <f>'将来負担比率（分子）の構造'!M$52</f>
        <v>1972</v>
      </c>
    </row>
    <row r="57" spans="1:16" x14ac:dyDescent="0.2">
      <c r="A57" s="181" t="s">
        <v>43</v>
      </c>
      <c r="B57" s="181"/>
      <c r="C57" s="181"/>
      <c r="D57" s="181">
        <f>'将来負担比率（分子）の構造'!I$51</f>
        <v>3</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42</v>
      </c>
      <c r="B58" s="181"/>
      <c r="C58" s="181"/>
      <c r="D58" s="181">
        <f>'将来負担比率（分子）の構造'!I$50</f>
        <v>1672</v>
      </c>
      <c r="E58" s="181"/>
      <c r="F58" s="181"/>
      <c r="G58" s="181">
        <f>'将来負担比率（分子）の構造'!J$50</f>
        <v>1607</v>
      </c>
      <c r="H58" s="181"/>
      <c r="I58" s="181"/>
      <c r="J58" s="181">
        <f>'将来負担比率（分子）の構造'!K$50</f>
        <v>1720</v>
      </c>
      <c r="K58" s="181"/>
      <c r="L58" s="181"/>
      <c r="M58" s="181">
        <f>'将来負担比率（分子）の構造'!L$50</f>
        <v>1786</v>
      </c>
      <c r="N58" s="181"/>
      <c r="O58" s="181"/>
      <c r="P58" s="181">
        <f>'将来負担比率（分子）の構造'!M$50</f>
        <v>1757</v>
      </c>
    </row>
    <row r="59" spans="1:16" x14ac:dyDescent="0.2">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36</v>
      </c>
      <c r="B62" s="181">
        <f>'将来負担比率（分子）の構造'!I$45</f>
        <v>184</v>
      </c>
      <c r="C62" s="181"/>
      <c r="D62" s="181"/>
      <c r="E62" s="181">
        <f>'将来負担比率（分子）の構造'!J$45</f>
        <v>183</v>
      </c>
      <c r="F62" s="181"/>
      <c r="G62" s="181"/>
      <c r="H62" s="181">
        <f>'将来負担比率（分子）の構造'!K$45</f>
        <v>122</v>
      </c>
      <c r="I62" s="181"/>
      <c r="J62" s="181"/>
      <c r="K62" s="181">
        <f>'将来負担比率（分子）の構造'!L$45</f>
        <v>164</v>
      </c>
      <c r="L62" s="181"/>
      <c r="M62" s="181"/>
      <c r="N62" s="181">
        <f>'将来負担比率（分子）の構造'!M$45</f>
        <v>163</v>
      </c>
      <c r="O62" s="181"/>
      <c r="P62" s="181"/>
    </row>
    <row r="63" spans="1:16" x14ac:dyDescent="0.2">
      <c r="A63" s="181" t="s">
        <v>35</v>
      </c>
      <c r="B63" s="181">
        <f>'将来負担比率（分子）の構造'!I$44</f>
        <v>29</v>
      </c>
      <c r="C63" s="181"/>
      <c r="D63" s="181"/>
      <c r="E63" s="181">
        <f>'将来負担比率（分子）の構造'!J$44</f>
        <v>28</v>
      </c>
      <c r="F63" s="181"/>
      <c r="G63" s="181"/>
      <c r="H63" s="181">
        <f>'将来負担比率（分子）の構造'!K$44</f>
        <v>28</v>
      </c>
      <c r="I63" s="181"/>
      <c r="J63" s="181"/>
      <c r="K63" s="181">
        <f>'将来負担比率（分子）の構造'!L$44</f>
        <v>29</v>
      </c>
      <c r="L63" s="181"/>
      <c r="M63" s="181"/>
      <c r="N63" s="181">
        <f>'将来負担比率（分子）の構造'!M$44</f>
        <v>37</v>
      </c>
      <c r="O63" s="181"/>
      <c r="P63" s="181"/>
    </row>
    <row r="64" spans="1:16" x14ac:dyDescent="0.2">
      <c r="A64" s="181" t="s">
        <v>34</v>
      </c>
      <c r="B64" s="181">
        <f>'将来負担比率（分子）の構造'!I$43</f>
        <v>1237</v>
      </c>
      <c r="C64" s="181"/>
      <c r="D64" s="181"/>
      <c r="E64" s="181">
        <f>'将来負担比率（分子）の構造'!J$43</f>
        <v>1183</v>
      </c>
      <c r="F64" s="181"/>
      <c r="G64" s="181"/>
      <c r="H64" s="181">
        <f>'将来負担比率（分子）の構造'!K$43</f>
        <v>1160</v>
      </c>
      <c r="I64" s="181"/>
      <c r="J64" s="181"/>
      <c r="K64" s="181">
        <f>'将来負担比率（分子）の構造'!L$43</f>
        <v>1116</v>
      </c>
      <c r="L64" s="181"/>
      <c r="M64" s="181"/>
      <c r="N64" s="181">
        <f>'将来負担比率（分子）の構造'!M$43</f>
        <v>1090</v>
      </c>
      <c r="O64" s="181"/>
      <c r="P64" s="181"/>
    </row>
    <row r="65" spans="1:16" x14ac:dyDescent="0.2">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32</v>
      </c>
      <c r="B66" s="181">
        <f>'将来負担比率（分子）の構造'!I$41</f>
        <v>1920</v>
      </c>
      <c r="C66" s="181"/>
      <c r="D66" s="181"/>
      <c r="E66" s="181">
        <f>'将来負担比率（分子）の構造'!J$41</f>
        <v>1833</v>
      </c>
      <c r="F66" s="181"/>
      <c r="G66" s="181"/>
      <c r="H66" s="181">
        <f>'将来負担比率（分子）の構造'!K$41</f>
        <v>1799</v>
      </c>
      <c r="I66" s="181"/>
      <c r="J66" s="181"/>
      <c r="K66" s="181">
        <f>'将来負担比率（分子）の構造'!L$41</f>
        <v>1724</v>
      </c>
      <c r="L66" s="181"/>
      <c r="M66" s="181"/>
      <c r="N66" s="181">
        <f>'将来負担比率（分子）の構造'!M$41</f>
        <v>1646</v>
      </c>
      <c r="O66" s="181"/>
      <c r="P66" s="181"/>
    </row>
    <row r="67" spans="1:16" x14ac:dyDescent="0.2">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77</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78</v>
      </c>
      <c r="B72" s="185">
        <f>基金残高に係る経年分析!F55</f>
        <v>256</v>
      </c>
      <c r="C72" s="185">
        <f>基金残高に係る経年分析!G55</f>
        <v>267</v>
      </c>
      <c r="D72" s="185">
        <f>基金残高に係る経年分析!H55</f>
        <v>267</v>
      </c>
    </row>
    <row r="73" spans="1:16" x14ac:dyDescent="0.2">
      <c r="A73" s="184" t="s">
        <v>79</v>
      </c>
      <c r="B73" s="185">
        <f>基金残高に係る経年分析!F56</f>
        <v>159</v>
      </c>
      <c r="C73" s="185">
        <f>基金残高に係る経年分析!G56</f>
        <v>159</v>
      </c>
      <c r="D73" s="185">
        <f>基金残高に係る経年分析!H56</f>
        <v>159</v>
      </c>
    </row>
    <row r="74" spans="1:16" x14ac:dyDescent="0.2">
      <c r="A74" s="184" t="s">
        <v>80</v>
      </c>
      <c r="B74" s="185">
        <f>基金残高に係る経年分析!F57</f>
        <v>1002</v>
      </c>
      <c r="C74" s="185">
        <f>基金残高に係る経年分析!G57</f>
        <v>1054</v>
      </c>
      <c r="D74" s="185">
        <f>基金残高に係る経年分析!H57</f>
        <v>951</v>
      </c>
    </row>
  </sheetData>
  <sheetProtection algorithmName="SHA-512" hashValue="pUlFl2Oej9LiIEQghgHG3uBGCF5bPcAuu0LTTNCo7t0yisg6SVLtZ6JOl6PzOkYSkdMkPh+nHXXicZCyMBVu0A==" saltValue="gO+pLvi0rUJCpvjaLSWk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229</v>
      </c>
      <c r="C5" s="745"/>
      <c r="D5" s="745"/>
      <c r="E5" s="745"/>
      <c r="F5" s="745"/>
      <c r="G5" s="745"/>
      <c r="H5" s="745"/>
      <c r="I5" s="745"/>
      <c r="J5" s="745"/>
      <c r="K5" s="745"/>
      <c r="L5" s="745"/>
      <c r="M5" s="745"/>
      <c r="N5" s="745"/>
      <c r="O5" s="745"/>
      <c r="P5" s="745"/>
      <c r="Q5" s="746"/>
      <c r="R5" s="733">
        <v>439004</v>
      </c>
      <c r="S5" s="734"/>
      <c r="T5" s="734"/>
      <c r="U5" s="734"/>
      <c r="V5" s="734"/>
      <c r="W5" s="734"/>
      <c r="X5" s="734"/>
      <c r="Y5" s="777"/>
      <c r="Z5" s="795">
        <v>18.5</v>
      </c>
      <c r="AA5" s="795"/>
      <c r="AB5" s="795"/>
      <c r="AC5" s="795"/>
      <c r="AD5" s="796">
        <v>439000</v>
      </c>
      <c r="AE5" s="796"/>
      <c r="AF5" s="796"/>
      <c r="AG5" s="796"/>
      <c r="AH5" s="796"/>
      <c r="AI5" s="796"/>
      <c r="AJ5" s="796"/>
      <c r="AK5" s="796"/>
      <c r="AL5" s="778">
        <v>29.2</v>
      </c>
      <c r="AM5" s="749"/>
      <c r="AN5" s="749"/>
      <c r="AO5" s="779"/>
      <c r="AP5" s="744" t="s">
        <v>230</v>
      </c>
      <c r="AQ5" s="745"/>
      <c r="AR5" s="745"/>
      <c r="AS5" s="745"/>
      <c r="AT5" s="745"/>
      <c r="AU5" s="745"/>
      <c r="AV5" s="745"/>
      <c r="AW5" s="745"/>
      <c r="AX5" s="745"/>
      <c r="AY5" s="745"/>
      <c r="AZ5" s="745"/>
      <c r="BA5" s="745"/>
      <c r="BB5" s="745"/>
      <c r="BC5" s="745"/>
      <c r="BD5" s="745"/>
      <c r="BE5" s="745"/>
      <c r="BF5" s="746"/>
      <c r="BG5" s="678">
        <v>439004</v>
      </c>
      <c r="BH5" s="679"/>
      <c r="BI5" s="679"/>
      <c r="BJ5" s="679"/>
      <c r="BK5" s="679"/>
      <c r="BL5" s="679"/>
      <c r="BM5" s="679"/>
      <c r="BN5" s="680"/>
      <c r="BO5" s="715">
        <v>100</v>
      </c>
      <c r="BP5" s="715"/>
      <c r="BQ5" s="715"/>
      <c r="BR5" s="715"/>
      <c r="BS5" s="716" t="s">
        <v>231</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223</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2">
      <c r="B6" s="675" t="s">
        <v>235</v>
      </c>
      <c r="C6" s="676"/>
      <c r="D6" s="676"/>
      <c r="E6" s="676"/>
      <c r="F6" s="676"/>
      <c r="G6" s="676"/>
      <c r="H6" s="676"/>
      <c r="I6" s="676"/>
      <c r="J6" s="676"/>
      <c r="K6" s="676"/>
      <c r="L6" s="676"/>
      <c r="M6" s="676"/>
      <c r="N6" s="676"/>
      <c r="O6" s="676"/>
      <c r="P6" s="676"/>
      <c r="Q6" s="677"/>
      <c r="R6" s="678">
        <v>12766</v>
      </c>
      <c r="S6" s="679"/>
      <c r="T6" s="679"/>
      <c r="U6" s="679"/>
      <c r="V6" s="679"/>
      <c r="W6" s="679"/>
      <c r="X6" s="679"/>
      <c r="Y6" s="680"/>
      <c r="Z6" s="715">
        <v>0.5</v>
      </c>
      <c r="AA6" s="715"/>
      <c r="AB6" s="715"/>
      <c r="AC6" s="715"/>
      <c r="AD6" s="716">
        <v>12766</v>
      </c>
      <c r="AE6" s="716"/>
      <c r="AF6" s="716"/>
      <c r="AG6" s="716"/>
      <c r="AH6" s="716"/>
      <c r="AI6" s="716"/>
      <c r="AJ6" s="716"/>
      <c r="AK6" s="716"/>
      <c r="AL6" s="681">
        <v>0.8</v>
      </c>
      <c r="AM6" s="682"/>
      <c r="AN6" s="682"/>
      <c r="AO6" s="717"/>
      <c r="AP6" s="675" t="s">
        <v>236</v>
      </c>
      <c r="AQ6" s="676"/>
      <c r="AR6" s="676"/>
      <c r="AS6" s="676"/>
      <c r="AT6" s="676"/>
      <c r="AU6" s="676"/>
      <c r="AV6" s="676"/>
      <c r="AW6" s="676"/>
      <c r="AX6" s="676"/>
      <c r="AY6" s="676"/>
      <c r="AZ6" s="676"/>
      <c r="BA6" s="676"/>
      <c r="BB6" s="676"/>
      <c r="BC6" s="676"/>
      <c r="BD6" s="676"/>
      <c r="BE6" s="676"/>
      <c r="BF6" s="677"/>
      <c r="BG6" s="678">
        <v>439004</v>
      </c>
      <c r="BH6" s="679"/>
      <c r="BI6" s="679"/>
      <c r="BJ6" s="679"/>
      <c r="BK6" s="679"/>
      <c r="BL6" s="679"/>
      <c r="BM6" s="679"/>
      <c r="BN6" s="680"/>
      <c r="BO6" s="715">
        <v>100</v>
      </c>
      <c r="BP6" s="715"/>
      <c r="BQ6" s="715"/>
      <c r="BR6" s="715"/>
      <c r="BS6" s="716" t="s">
        <v>130</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33544</v>
      </c>
      <c r="CS6" s="679"/>
      <c r="CT6" s="679"/>
      <c r="CU6" s="679"/>
      <c r="CV6" s="679"/>
      <c r="CW6" s="679"/>
      <c r="CX6" s="679"/>
      <c r="CY6" s="680"/>
      <c r="CZ6" s="778">
        <v>1.5</v>
      </c>
      <c r="DA6" s="749"/>
      <c r="DB6" s="749"/>
      <c r="DC6" s="781"/>
      <c r="DD6" s="684" t="s">
        <v>130</v>
      </c>
      <c r="DE6" s="679"/>
      <c r="DF6" s="679"/>
      <c r="DG6" s="679"/>
      <c r="DH6" s="679"/>
      <c r="DI6" s="679"/>
      <c r="DJ6" s="679"/>
      <c r="DK6" s="679"/>
      <c r="DL6" s="679"/>
      <c r="DM6" s="679"/>
      <c r="DN6" s="679"/>
      <c r="DO6" s="679"/>
      <c r="DP6" s="680"/>
      <c r="DQ6" s="684">
        <v>33544</v>
      </c>
      <c r="DR6" s="679"/>
      <c r="DS6" s="679"/>
      <c r="DT6" s="679"/>
      <c r="DU6" s="679"/>
      <c r="DV6" s="679"/>
      <c r="DW6" s="679"/>
      <c r="DX6" s="679"/>
      <c r="DY6" s="679"/>
      <c r="DZ6" s="679"/>
      <c r="EA6" s="679"/>
      <c r="EB6" s="679"/>
      <c r="EC6" s="722"/>
    </row>
    <row r="7" spans="2:143" ht="11.25" customHeight="1" x14ac:dyDescent="0.2">
      <c r="B7" s="675" t="s">
        <v>238</v>
      </c>
      <c r="C7" s="676"/>
      <c r="D7" s="676"/>
      <c r="E7" s="676"/>
      <c r="F7" s="676"/>
      <c r="G7" s="676"/>
      <c r="H7" s="676"/>
      <c r="I7" s="676"/>
      <c r="J7" s="676"/>
      <c r="K7" s="676"/>
      <c r="L7" s="676"/>
      <c r="M7" s="676"/>
      <c r="N7" s="676"/>
      <c r="O7" s="676"/>
      <c r="P7" s="676"/>
      <c r="Q7" s="677"/>
      <c r="R7" s="678">
        <v>384</v>
      </c>
      <c r="S7" s="679"/>
      <c r="T7" s="679"/>
      <c r="U7" s="679"/>
      <c r="V7" s="679"/>
      <c r="W7" s="679"/>
      <c r="X7" s="679"/>
      <c r="Y7" s="680"/>
      <c r="Z7" s="715">
        <v>0</v>
      </c>
      <c r="AA7" s="715"/>
      <c r="AB7" s="715"/>
      <c r="AC7" s="715"/>
      <c r="AD7" s="716">
        <v>384</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205752</v>
      </c>
      <c r="BH7" s="679"/>
      <c r="BI7" s="679"/>
      <c r="BJ7" s="679"/>
      <c r="BK7" s="679"/>
      <c r="BL7" s="679"/>
      <c r="BM7" s="679"/>
      <c r="BN7" s="680"/>
      <c r="BO7" s="715">
        <v>46.9</v>
      </c>
      <c r="BP7" s="715"/>
      <c r="BQ7" s="715"/>
      <c r="BR7" s="715"/>
      <c r="BS7" s="716" t="s">
        <v>130</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458522</v>
      </c>
      <c r="CS7" s="679"/>
      <c r="CT7" s="679"/>
      <c r="CU7" s="679"/>
      <c r="CV7" s="679"/>
      <c r="CW7" s="679"/>
      <c r="CX7" s="679"/>
      <c r="CY7" s="680"/>
      <c r="CZ7" s="715">
        <v>19.899999999999999</v>
      </c>
      <c r="DA7" s="715"/>
      <c r="DB7" s="715"/>
      <c r="DC7" s="715"/>
      <c r="DD7" s="684">
        <v>48806</v>
      </c>
      <c r="DE7" s="679"/>
      <c r="DF7" s="679"/>
      <c r="DG7" s="679"/>
      <c r="DH7" s="679"/>
      <c r="DI7" s="679"/>
      <c r="DJ7" s="679"/>
      <c r="DK7" s="679"/>
      <c r="DL7" s="679"/>
      <c r="DM7" s="679"/>
      <c r="DN7" s="679"/>
      <c r="DO7" s="679"/>
      <c r="DP7" s="680"/>
      <c r="DQ7" s="684">
        <v>423529</v>
      </c>
      <c r="DR7" s="679"/>
      <c r="DS7" s="679"/>
      <c r="DT7" s="679"/>
      <c r="DU7" s="679"/>
      <c r="DV7" s="679"/>
      <c r="DW7" s="679"/>
      <c r="DX7" s="679"/>
      <c r="DY7" s="679"/>
      <c r="DZ7" s="679"/>
      <c r="EA7" s="679"/>
      <c r="EB7" s="679"/>
      <c r="EC7" s="722"/>
    </row>
    <row r="8" spans="2:143" ht="11.25" customHeight="1" x14ac:dyDescent="0.2">
      <c r="B8" s="675" t="s">
        <v>241</v>
      </c>
      <c r="C8" s="676"/>
      <c r="D8" s="676"/>
      <c r="E8" s="676"/>
      <c r="F8" s="676"/>
      <c r="G8" s="676"/>
      <c r="H8" s="676"/>
      <c r="I8" s="676"/>
      <c r="J8" s="676"/>
      <c r="K8" s="676"/>
      <c r="L8" s="676"/>
      <c r="M8" s="676"/>
      <c r="N8" s="676"/>
      <c r="O8" s="676"/>
      <c r="P8" s="676"/>
      <c r="Q8" s="677"/>
      <c r="R8" s="678">
        <v>1825</v>
      </c>
      <c r="S8" s="679"/>
      <c r="T8" s="679"/>
      <c r="U8" s="679"/>
      <c r="V8" s="679"/>
      <c r="W8" s="679"/>
      <c r="X8" s="679"/>
      <c r="Y8" s="680"/>
      <c r="Z8" s="715">
        <v>0.1</v>
      </c>
      <c r="AA8" s="715"/>
      <c r="AB8" s="715"/>
      <c r="AC8" s="715"/>
      <c r="AD8" s="716">
        <v>1825</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7868</v>
      </c>
      <c r="BH8" s="679"/>
      <c r="BI8" s="679"/>
      <c r="BJ8" s="679"/>
      <c r="BK8" s="679"/>
      <c r="BL8" s="679"/>
      <c r="BM8" s="679"/>
      <c r="BN8" s="680"/>
      <c r="BO8" s="715">
        <v>1.8</v>
      </c>
      <c r="BP8" s="715"/>
      <c r="BQ8" s="715"/>
      <c r="BR8" s="715"/>
      <c r="BS8" s="684" t="s">
        <v>130</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558340</v>
      </c>
      <c r="CS8" s="679"/>
      <c r="CT8" s="679"/>
      <c r="CU8" s="679"/>
      <c r="CV8" s="679"/>
      <c r="CW8" s="679"/>
      <c r="CX8" s="679"/>
      <c r="CY8" s="680"/>
      <c r="CZ8" s="715">
        <v>24.2</v>
      </c>
      <c r="DA8" s="715"/>
      <c r="DB8" s="715"/>
      <c r="DC8" s="715"/>
      <c r="DD8" s="684">
        <v>1089</v>
      </c>
      <c r="DE8" s="679"/>
      <c r="DF8" s="679"/>
      <c r="DG8" s="679"/>
      <c r="DH8" s="679"/>
      <c r="DI8" s="679"/>
      <c r="DJ8" s="679"/>
      <c r="DK8" s="679"/>
      <c r="DL8" s="679"/>
      <c r="DM8" s="679"/>
      <c r="DN8" s="679"/>
      <c r="DO8" s="679"/>
      <c r="DP8" s="680"/>
      <c r="DQ8" s="684">
        <v>337871</v>
      </c>
      <c r="DR8" s="679"/>
      <c r="DS8" s="679"/>
      <c r="DT8" s="679"/>
      <c r="DU8" s="679"/>
      <c r="DV8" s="679"/>
      <c r="DW8" s="679"/>
      <c r="DX8" s="679"/>
      <c r="DY8" s="679"/>
      <c r="DZ8" s="679"/>
      <c r="EA8" s="679"/>
      <c r="EB8" s="679"/>
      <c r="EC8" s="722"/>
    </row>
    <row r="9" spans="2:143" ht="11.25" customHeight="1" x14ac:dyDescent="0.2">
      <c r="B9" s="675" t="s">
        <v>244</v>
      </c>
      <c r="C9" s="676"/>
      <c r="D9" s="676"/>
      <c r="E9" s="676"/>
      <c r="F9" s="676"/>
      <c r="G9" s="676"/>
      <c r="H9" s="676"/>
      <c r="I9" s="676"/>
      <c r="J9" s="676"/>
      <c r="K9" s="676"/>
      <c r="L9" s="676"/>
      <c r="M9" s="676"/>
      <c r="N9" s="676"/>
      <c r="O9" s="676"/>
      <c r="P9" s="676"/>
      <c r="Q9" s="677"/>
      <c r="R9" s="678">
        <v>1186</v>
      </c>
      <c r="S9" s="679"/>
      <c r="T9" s="679"/>
      <c r="U9" s="679"/>
      <c r="V9" s="679"/>
      <c r="W9" s="679"/>
      <c r="X9" s="679"/>
      <c r="Y9" s="680"/>
      <c r="Z9" s="715">
        <v>0</v>
      </c>
      <c r="AA9" s="715"/>
      <c r="AB9" s="715"/>
      <c r="AC9" s="715"/>
      <c r="AD9" s="716">
        <v>1186</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182483</v>
      </c>
      <c r="BH9" s="679"/>
      <c r="BI9" s="679"/>
      <c r="BJ9" s="679"/>
      <c r="BK9" s="679"/>
      <c r="BL9" s="679"/>
      <c r="BM9" s="679"/>
      <c r="BN9" s="680"/>
      <c r="BO9" s="715">
        <v>41.6</v>
      </c>
      <c r="BP9" s="715"/>
      <c r="BQ9" s="715"/>
      <c r="BR9" s="715"/>
      <c r="BS9" s="684" t="s">
        <v>130</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189267</v>
      </c>
      <c r="CS9" s="679"/>
      <c r="CT9" s="679"/>
      <c r="CU9" s="679"/>
      <c r="CV9" s="679"/>
      <c r="CW9" s="679"/>
      <c r="CX9" s="679"/>
      <c r="CY9" s="680"/>
      <c r="CZ9" s="715">
        <v>8.1999999999999993</v>
      </c>
      <c r="DA9" s="715"/>
      <c r="DB9" s="715"/>
      <c r="DC9" s="715"/>
      <c r="DD9" s="684">
        <v>1262</v>
      </c>
      <c r="DE9" s="679"/>
      <c r="DF9" s="679"/>
      <c r="DG9" s="679"/>
      <c r="DH9" s="679"/>
      <c r="DI9" s="679"/>
      <c r="DJ9" s="679"/>
      <c r="DK9" s="679"/>
      <c r="DL9" s="679"/>
      <c r="DM9" s="679"/>
      <c r="DN9" s="679"/>
      <c r="DO9" s="679"/>
      <c r="DP9" s="680"/>
      <c r="DQ9" s="684">
        <v>175056</v>
      </c>
      <c r="DR9" s="679"/>
      <c r="DS9" s="679"/>
      <c r="DT9" s="679"/>
      <c r="DU9" s="679"/>
      <c r="DV9" s="679"/>
      <c r="DW9" s="679"/>
      <c r="DX9" s="679"/>
      <c r="DY9" s="679"/>
      <c r="DZ9" s="679"/>
      <c r="EA9" s="679"/>
      <c r="EB9" s="679"/>
      <c r="EC9" s="722"/>
    </row>
    <row r="10" spans="2:143" ht="11.25" customHeight="1" x14ac:dyDescent="0.2">
      <c r="B10" s="675" t="s">
        <v>247</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175</v>
      </c>
      <c r="AE10" s="716"/>
      <c r="AF10" s="716"/>
      <c r="AG10" s="716"/>
      <c r="AH10" s="716"/>
      <c r="AI10" s="716"/>
      <c r="AJ10" s="716"/>
      <c r="AK10" s="716"/>
      <c r="AL10" s="681" t="s">
        <v>231</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11267</v>
      </c>
      <c r="BH10" s="679"/>
      <c r="BI10" s="679"/>
      <c r="BJ10" s="679"/>
      <c r="BK10" s="679"/>
      <c r="BL10" s="679"/>
      <c r="BM10" s="679"/>
      <c r="BN10" s="680"/>
      <c r="BO10" s="715">
        <v>2.6</v>
      </c>
      <c r="BP10" s="715"/>
      <c r="BQ10" s="715"/>
      <c r="BR10" s="715"/>
      <c r="BS10" s="684" t="s">
        <v>175</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t="s">
        <v>130</v>
      </c>
      <c r="CS10" s="679"/>
      <c r="CT10" s="679"/>
      <c r="CU10" s="679"/>
      <c r="CV10" s="679"/>
      <c r="CW10" s="679"/>
      <c r="CX10" s="679"/>
      <c r="CY10" s="680"/>
      <c r="CZ10" s="715" t="s">
        <v>130</v>
      </c>
      <c r="DA10" s="715"/>
      <c r="DB10" s="715"/>
      <c r="DC10" s="715"/>
      <c r="DD10" s="684" t="s">
        <v>231</v>
      </c>
      <c r="DE10" s="679"/>
      <c r="DF10" s="679"/>
      <c r="DG10" s="679"/>
      <c r="DH10" s="679"/>
      <c r="DI10" s="679"/>
      <c r="DJ10" s="679"/>
      <c r="DK10" s="679"/>
      <c r="DL10" s="679"/>
      <c r="DM10" s="679"/>
      <c r="DN10" s="679"/>
      <c r="DO10" s="679"/>
      <c r="DP10" s="680"/>
      <c r="DQ10" s="684" t="s">
        <v>175</v>
      </c>
      <c r="DR10" s="679"/>
      <c r="DS10" s="679"/>
      <c r="DT10" s="679"/>
      <c r="DU10" s="679"/>
      <c r="DV10" s="679"/>
      <c r="DW10" s="679"/>
      <c r="DX10" s="679"/>
      <c r="DY10" s="679"/>
      <c r="DZ10" s="679"/>
      <c r="EA10" s="679"/>
      <c r="EB10" s="679"/>
      <c r="EC10" s="722"/>
    </row>
    <row r="11" spans="2:143" ht="11.25" customHeight="1" x14ac:dyDescent="0.2">
      <c r="B11" s="675" t="s">
        <v>250</v>
      </c>
      <c r="C11" s="676"/>
      <c r="D11" s="676"/>
      <c r="E11" s="676"/>
      <c r="F11" s="676"/>
      <c r="G11" s="676"/>
      <c r="H11" s="676"/>
      <c r="I11" s="676"/>
      <c r="J11" s="676"/>
      <c r="K11" s="676"/>
      <c r="L11" s="676"/>
      <c r="M11" s="676"/>
      <c r="N11" s="676"/>
      <c r="O11" s="676"/>
      <c r="P11" s="676"/>
      <c r="Q11" s="677"/>
      <c r="R11" s="678">
        <v>71237</v>
      </c>
      <c r="S11" s="679"/>
      <c r="T11" s="679"/>
      <c r="U11" s="679"/>
      <c r="V11" s="679"/>
      <c r="W11" s="679"/>
      <c r="X11" s="679"/>
      <c r="Y11" s="680"/>
      <c r="Z11" s="681">
        <v>3</v>
      </c>
      <c r="AA11" s="682"/>
      <c r="AB11" s="682"/>
      <c r="AC11" s="683"/>
      <c r="AD11" s="684">
        <v>71237</v>
      </c>
      <c r="AE11" s="679"/>
      <c r="AF11" s="679"/>
      <c r="AG11" s="679"/>
      <c r="AH11" s="679"/>
      <c r="AI11" s="679"/>
      <c r="AJ11" s="679"/>
      <c r="AK11" s="680"/>
      <c r="AL11" s="681">
        <v>4.7</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4134</v>
      </c>
      <c r="BH11" s="679"/>
      <c r="BI11" s="679"/>
      <c r="BJ11" s="679"/>
      <c r="BK11" s="679"/>
      <c r="BL11" s="679"/>
      <c r="BM11" s="679"/>
      <c r="BN11" s="680"/>
      <c r="BO11" s="715">
        <v>0.9</v>
      </c>
      <c r="BP11" s="715"/>
      <c r="BQ11" s="715"/>
      <c r="BR11" s="715"/>
      <c r="BS11" s="684" t="s">
        <v>231</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47061</v>
      </c>
      <c r="CS11" s="679"/>
      <c r="CT11" s="679"/>
      <c r="CU11" s="679"/>
      <c r="CV11" s="679"/>
      <c r="CW11" s="679"/>
      <c r="CX11" s="679"/>
      <c r="CY11" s="680"/>
      <c r="CZ11" s="715">
        <v>2</v>
      </c>
      <c r="DA11" s="715"/>
      <c r="DB11" s="715"/>
      <c r="DC11" s="715"/>
      <c r="DD11" s="684">
        <v>18763</v>
      </c>
      <c r="DE11" s="679"/>
      <c r="DF11" s="679"/>
      <c r="DG11" s="679"/>
      <c r="DH11" s="679"/>
      <c r="DI11" s="679"/>
      <c r="DJ11" s="679"/>
      <c r="DK11" s="679"/>
      <c r="DL11" s="679"/>
      <c r="DM11" s="679"/>
      <c r="DN11" s="679"/>
      <c r="DO11" s="679"/>
      <c r="DP11" s="680"/>
      <c r="DQ11" s="684">
        <v>30936</v>
      </c>
      <c r="DR11" s="679"/>
      <c r="DS11" s="679"/>
      <c r="DT11" s="679"/>
      <c r="DU11" s="679"/>
      <c r="DV11" s="679"/>
      <c r="DW11" s="679"/>
      <c r="DX11" s="679"/>
      <c r="DY11" s="679"/>
      <c r="DZ11" s="679"/>
      <c r="EA11" s="679"/>
      <c r="EB11" s="679"/>
      <c r="EC11" s="722"/>
    </row>
    <row r="12" spans="2:143" ht="11.25" customHeight="1" x14ac:dyDescent="0.2">
      <c r="B12" s="675" t="s">
        <v>253</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175</v>
      </c>
      <c r="AA12" s="715"/>
      <c r="AB12" s="715"/>
      <c r="AC12" s="715"/>
      <c r="AD12" s="716" t="s">
        <v>175</v>
      </c>
      <c r="AE12" s="716"/>
      <c r="AF12" s="716"/>
      <c r="AG12" s="716"/>
      <c r="AH12" s="716"/>
      <c r="AI12" s="716"/>
      <c r="AJ12" s="716"/>
      <c r="AK12" s="716"/>
      <c r="AL12" s="681" t="s">
        <v>231</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177335</v>
      </c>
      <c r="BH12" s="679"/>
      <c r="BI12" s="679"/>
      <c r="BJ12" s="679"/>
      <c r="BK12" s="679"/>
      <c r="BL12" s="679"/>
      <c r="BM12" s="679"/>
      <c r="BN12" s="680"/>
      <c r="BO12" s="715">
        <v>40.4</v>
      </c>
      <c r="BP12" s="715"/>
      <c r="BQ12" s="715"/>
      <c r="BR12" s="715"/>
      <c r="BS12" s="684" t="s">
        <v>130</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51867</v>
      </c>
      <c r="CS12" s="679"/>
      <c r="CT12" s="679"/>
      <c r="CU12" s="679"/>
      <c r="CV12" s="679"/>
      <c r="CW12" s="679"/>
      <c r="CX12" s="679"/>
      <c r="CY12" s="680"/>
      <c r="CZ12" s="715">
        <v>2.2999999999999998</v>
      </c>
      <c r="DA12" s="715"/>
      <c r="DB12" s="715"/>
      <c r="DC12" s="715"/>
      <c r="DD12" s="684">
        <v>6820</v>
      </c>
      <c r="DE12" s="679"/>
      <c r="DF12" s="679"/>
      <c r="DG12" s="679"/>
      <c r="DH12" s="679"/>
      <c r="DI12" s="679"/>
      <c r="DJ12" s="679"/>
      <c r="DK12" s="679"/>
      <c r="DL12" s="679"/>
      <c r="DM12" s="679"/>
      <c r="DN12" s="679"/>
      <c r="DO12" s="679"/>
      <c r="DP12" s="680"/>
      <c r="DQ12" s="684">
        <v>46299</v>
      </c>
      <c r="DR12" s="679"/>
      <c r="DS12" s="679"/>
      <c r="DT12" s="679"/>
      <c r="DU12" s="679"/>
      <c r="DV12" s="679"/>
      <c r="DW12" s="679"/>
      <c r="DX12" s="679"/>
      <c r="DY12" s="679"/>
      <c r="DZ12" s="679"/>
      <c r="EA12" s="679"/>
      <c r="EB12" s="679"/>
      <c r="EC12" s="722"/>
    </row>
    <row r="13" spans="2:143" ht="11.25" customHeight="1" x14ac:dyDescent="0.2">
      <c r="B13" s="675" t="s">
        <v>256</v>
      </c>
      <c r="C13" s="676"/>
      <c r="D13" s="676"/>
      <c r="E13" s="676"/>
      <c r="F13" s="676"/>
      <c r="G13" s="676"/>
      <c r="H13" s="676"/>
      <c r="I13" s="676"/>
      <c r="J13" s="676"/>
      <c r="K13" s="676"/>
      <c r="L13" s="676"/>
      <c r="M13" s="676"/>
      <c r="N13" s="676"/>
      <c r="O13" s="676"/>
      <c r="P13" s="676"/>
      <c r="Q13" s="677"/>
      <c r="R13" s="678" t="s">
        <v>231</v>
      </c>
      <c r="S13" s="679"/>
      <c r="T13" s="679"/>
      <c r="U13" s="679"/>
      <c r="V13" s="679"/>
      <c r="W13" s="679"/>
      <c r="X13" s="679"/>
      <c r="Y13" s="680"/>
      <c r="Z13" s="715" t="s">
        <v>130</v>
      </c>
      <c r="AA13" s="715"/>
      <c r="AB13" s="715"/>
      <c r="AC13" s="715"/>
      <c r="AD13" s="716" t="s">
        <v>175</v>
      </c>
      <c r="AE13" s="716"/>
      <c r="AF13" s="716"/>
      <c r="AG13" s="716"/>
      <c r="AH13" s="716"/>
      <c r="AI13" s="716"/>
      <c r="AJ13" s="716"/>
      <c r="AK13" s="716"/>
      <c r="AL13" s="681" t="s">
        <v>130</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177064</v>
      </c>
      <c r="BH13" s="679"/>
      <c r="BI13" s="679"/>
      <c r="BJ13" s="679"/>
      <c r="BK13" s="679"/>
      <c r="BL13" s="679"/>
      <c r="BM13" s="679"/>
      <c r="BN13" s="680"/>
      <c r="BO13" s="715">
        <v>40.299999999999997</v>
      </c>
      <c r="BP13" s="715"/>
      <c r="BQ13" s="715"/>
      <c r="BR13" s="715"/>
      <c r="BS13" s="684" t="s">
        <v>175</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351833</v>
      </c>
      <c r="CS13" s="679"/>
      <c r="CT13" s="679"/>
      <c r="CU13" s="679"/>
      <c r="CV13" s="679"/>
      <c r="CW13" s="679"/>
      <c r="CX13" s="679"/>
      <c r="CY13" s="680"/>
      <c r="CZ13" s="715">
        <v>15.3</v>
      </c>
      <c r="DA13" s="715"/>
      <c r="DB13" s="715"/>
      <c r="DC13" s="715"/>
      <c r="DD13" s="684">
        <v>178693</v>
      </c>
      <c r="DE13" s="679"/>
      <c r="DF13" s="679"/>
      <c r="DG13" s="679"/>
      <c r="DH13" s="679"/>
      <c r="DI13" s="679"/>
      <c r="DJ13" s="679"/>
      <c r="DK13" s="679"/>
      <c r="DL13" s="679"/>
      <c r="DM13" s="679"/>
      <c r="DN13" s="679"/>
      <c r="DO13" s="679"/>
      <c r="DP13" s="680"/>
      <c r="DQ13" s="684">
        <v>160185</v>
      </c>
      <c r="DR13" s="679"/>
      <c r="DS13" s="679"/>
      <c r="DT13" s="679"/>
      <c r="DU13" s="679"/>
      <c r="DV13" s="679"/>
      <c r="DW13" s="679"/>
      <c r="DX13" s="679"/>
      <c r="DY13" s="679"/>
      <c r="DZ13" s="679"/>
      <c r="EA13" s="679"/>
      <c r="EB13" s="679"/>
      <c r="EC13" s="722"/>
    </row>
    <row r="14" spans="2:143" ht="11.25" customHeight="1" x14ac:dyDescent="0.2">
      <c r="B14" s="675" t="s">
        <v>259</v>
      </c>
      <c r="C14" s="676"/>
      <c r="D14" s="676"/>
      <c r="E14" s="676"/>
      <c r="F14" s="676"/>
      <c r="G14" s="676"/>
      <c r="H14" s="676"/>
      <c r="I14" s="676"/>
      <c r="J14" s="676"/>
      <c r="K14" s="676"/>
      <c r="L14" s="676"/>
      <c r="M14" s="676"/>
      <c r="N14" s="676"/>
      <c r="O14" s="676"/>
      <c r="P14" s="676"/>
      <c r="Q14" s="677"/>
      <c r="R14" s="678">
        <v>2227</v>
      </c>
      <c r="S14" s="679"/>
      <c r="T14" s="679"/>
      <c r="U14" s="679"/>
      <c r="V14" s="679"/>
      <c r="W14" s="679"/>
      <c r="X14" s="679"/>
      <c r="Y14" s="680"/>
      <c r="Z14" s="715">
        <v>0.1</v>
      </c>
      <c r="AA14" s="715"/>
      <c r="AB14" s="715"/>
      <c r="AC14" s="715"/>
      <c r="AD14" s="716">
        <v>2227</v>
      </c>
      <c r="AE14" s="716"/>
      <c r="AF14" s="716"/>
      <c r="AG14" s="716"/>
      <c r="AH14" s="716"/>
      <c r="AI14" s="716"/>
      <c r="AJ14" s="716"/>
      <c r="AK14" s="716"/>
      <c r="AL14" s="681">
        <v>0.1</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14206</v>
      </c>
      <c r="BH14" s="679"/>
      <c r="BI14" s="679"/>
      <c r="BJ14" s="679"/>
      <c r="BK14" s="679"/>
      <c r="BL14" s="679"/>
      <c r="BM14" s="679"/>
      <c r="BN14" s="680"/>
      <c r="BO14" s="715">
        <v>3.2</v>
      </c>
      <c r="BP14" s="715"/>
      <c r="BQ14" s="715"/>
      <c r="BR14" s="715"/>
      <c r="BS14" s="684" t="s">
        <v>130</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129408</v>
      </c>
      <c r="CS14" s="679"/>
      <c r="CT14" s="679"/>
      <c r="CU14" s="679"/>
      <c r="CV14" s="679"/>
      <c r="CW14" s="679"/>
      <c r="CX14" s="679"/>
      <c r="CY14" s="680"/>
      <c r="CZ14" s="715">
        <v>5.6</v>
      </c>
      <c r="DA14" s="715"/>
      <c r="DB14" s="715"/>
      <c r="DC14" s="715"/>
      <c r="DD14" s="684">
        <v>1626</v>
      </c>
      <c r="DE14" s="679"/>
      <c r="DF14" s="679"/>
      <c r="DG14" s="679"/>
      <c r="DH14" s="679"/>
      <c r="DI14" s="679"/>
      <c r="DJ14" s="679"/>
      <c r="DK14" s="679"/>
      <c r="DL14" s="679"/>
      <c r="DM14" s="679"/>
      <c r="DN14" s="679"/>
      <c r="DO14" s="679"/>
      <c r="DP14" s="680"/>
      <c r="DQ14" s="684">
        <v>121239</v>
      </c>
      <c r="DR14" s="679"/>
      <c r="DS14" s="679"/>
      <c r="DT14" s="679"/>
      <c r="DU14" s="679"/>
      <c r="DV14" s="679"/>
      <c r="DW14" s="679"/>
      <c r="DX14" s="679"/>
      <c r="DY14" s="679"/>
      <c r="DZ14" s="679"/>
      <c r="EA14" s="679"/>
      <c r="EB14" s="679"/>
      <c r="EC14" s="722"/>
    </row>
    <row r="15" spans="2:143" ht="11.25" customHeight="1" x14ac:dyDescent="0.2">
      <c r="B15" s="675" t="s">
        <v>262</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175</v>
      </c>
      <c r="AA15" s="715"/>
      <c r="AB15" s="715"/>
      <c r="AC15" s="715"/>
      <c r="AD15" s="716" t="s">
        <v>130</v>
      </c>
      <c r="AE15" s="716"/>
      <c r="AF15" s="716"/>
      <c r="AG15" s="716"/>
      <c r="AH15" s="716"/>
      <c r="AI15" s="716"/>
      <c r="AJ15" s="716"/>
      <c r="AK15" s="716"/>
      <c r="AL15" s="681" t="s">
        <v>175</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41711</v>
      </c>
      <c r="BH15" s="679"/>
      <c r="BI15" s="679"/>
      <c r="BJ15" s="679"/>
      <c r="BK15" s="679"/>
      <c r="BL15" s="679"/>
      <c r="BM15" s="679"/>
      <c r="BN15" s="680"/>
      <c r="BO15" s="715">
        <v>9.5</v>
      </c>
      <c r="BP15" s="715"/>
      <c r="BQ15" s="715"/>
      <c r="BR15" s="715"/>
      <c r="BS15" s="684" t="s">
        <v>175</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303963</v>
      </c>
      <c r="CS15" s="679"/>
      <c r="CT15" s="679"/>
      <c r="CU15" s="679"/>
      <c r="CV15" s="679"/>
      <c r="CW15" s="679"/>
      <c r="CX15" s="679"/>
      <c r="CY15" s="680"/>
      <c r="CZ15" s="715">
        <v>13.2</v>
      </c>
      <c r="DA15" s="715"/>
      <c r="DB15" s="715"/>
      <c r="DC15" s="715"/>
      <c r="DD15" s="684">
        <v>104833</v>
      </c>
      <c r="DE15" s="679"/>
      <c r="DF15" s="679"/>
      <c r="DG15" s="679"/>
      <c r="DH15" s="679"/>
      <c r="DI15" s="679"/>
      <c r="DJ15" s="679"/>
      <c r="DK15" s="679"/>
      <c r="DL15" s="679"/>
      <c r="DM15" s="679"/>
      <c r="DN15" s="679"/>
      <c r="DO15" s="679"/>
      <c r="DP15" s="680"/>
      <c r="DQ15" s="684">
        <v>172496</v>
      </c>
      <c r="DR15" s="679"/>
      <c r="DS15" s="679"/>
      <c r="DT15" s="679"/>
      <c r="DU15" s="679"/>
      <c r="DV15" s="679"/>
      <c r="DW15" s="679"/>
      <c r="DX15" s="679"/>
      <c r="DY15" s="679"/>
      <c r="DZ15" s="679"/>
      <c r="EA15" s="679"/>
      <c r="EB15" s="679"/>
      <c r="EC15" s="722"/>
    </row>
    <row r="16" spans="2:143" ht="11.25" customHeight="1" x14ac:dyDescent="0.2">
      <c r="B16" s="675" t="s">
        <v>265</v>
      </c>
      <c r="C16" s="676"/>
      <c r="D16" s="676"/>
      <c r="E16" s="676"/>
      <c r="F16" s="676"/>
      <c r="G16" s="676"/>
      <c r="H16" s="676"/>
      <c r="I16" s="676"/>
      <c r="J16" s="676"/>
      <c r="K16" s="676"/>
      <c r="L16" s="676"/>
      <c r="M16" s="676"/>
      <c r="N16" s="676"/>
      <c r="O16" s="676"/>
      <c r="P16" s="676"/>
      <c r="Q16" s="677"/>
      <c r="R16" s="678">
        <v>467</v>
      </c>
      <c r="S16" s="679"/>
      <c r="T16" s="679"/>
      <c r="U16" s="679"/>
      <c r="V16" s="679"/>
      <c r="W16" s="679"/>
      <c r="X16" s="679"/>
      <c r="Y16" s="680"/>
      <c r="Z16" s="715">
        <v>0</v>
      </c>
      <c r="AA16" s="715"/>
      <c r="AB16" s="715"/>
      <c r="AC16" s="715"/>
      <c r="AD16" s="716">
        <v>467</v>
      </c>
      <c r="AE16" s="716"/>
      <c r="AF16" s="716"/>
      <c r="AG16" s="716"/>
      <c r="AH16" s="716"/>
      <c r="AI16" s="716"/>
      <c r="AJ16" s="716"/>
      <c r="AK16" s="716"/>
      <c r="AL16" s="681">
        <v>0</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175</v>
      </c>
      <c r="BP16" s="715"/>
      <c r="BQ16" s="715"/>
      <c r="BR16" s="715"/>
      <c r="BS16" s="684" t="s">
        <v>130</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t="s">
        <v>231</v>
      </c>
      <c r="CS16" s="679"/>
      <c r="CT16" s="679"/>
      <c r="CU16" s="679"/>
      <c r="CV16" s="679"/>
      <c r="CW16" s="679"/>
      <c r="CX16" s="679"/>
      <c r="CY16" s="680"/>
      <c r="CZ16" s="715" t="s">
        <v>231</v>
      </c>
      <c r="DA16" s="715"/>
      <c r="DB16" s="715"/>
      <c r="DC16" s="715"/>
      <c r="DD16" s="684" t="s">
        <v>175</v>
      </c>
      <c r="DE16" s="679"/>
      <c r="DF16" s="679"/>
      <c r="DG16" s="679"/>
      <c r="DH16" s="679"/>
      <c r="DI16" s="679"/>
      <c r="DJ16" s="679"/>
      <c r="DK16" s="679"/>
      <c r="DL16" s="679"/>
      <c r="DM16" s="679"/>
      <c r="DN16" s="679"/>
      <c r="DO16" s="679"/>
      <c r="DP16" s="680"/>
      <c r="DQ16" s="684" t="s">
        <v>231</v>
      </c>
      <c r="DR16" s="679"/>
      <c r="DS16" s="679"/>
      <c r="DT16" s="679"/>
      <c r="DU16" s="679"/>
      <c r="DV16" s="679"/>
      <c r="DW16" s="679"/>
      <c r="DX16" s="679"/>
      <c r="DY16" s="679"/>
      <c r="DZ16" s="679"/>
      <c r="EA16" s="679"/>
      <c r="EB16" s="679"/>
      <c r="EC16" s="722"/>
    </row>
    <row r="17" spans="2:133" ht="11.25" customHeight="1" x14ac:dyDescent="0.2">
      <c r="B17" s="675" t="s">
        <v>268</v>
      </c>
      <c r="C17" s="676"/>
      <c r="D17" s="676"/>
      <c r="E17" s="676"/>
      <c r="F17" s="676"/>
      <c r="G17" s="676"/>
      <c r="H17" s="676"/>
      <c r="I17" s="676"/>
      <c r="J17" s="676"/>
      <c r="K17" s="676"/>
      <c r="L17" s="676"/>
      <c r="M17" s="676"/>
      <c r="N17" s="676"/>
      <c r="O17" s="676"/>
      <c r="P17" s="676"/>
      <c r="Q17" s="677"/>
      <c r="R17" s="678">
        <v>11043</v>
      </c>
      <c r="S17" s="679"/>
      <c r="T17" s="679"/>
      <c r="U17" s="679"/>
      <c r="V17" s="679"/>
      <c r="W17" s="679"/>
      <c r="X17" s="679"/>
      <c r="Y17" s="680"/>
      <c r="Z17" s="715">
        <v>0.5</v>
      </c>
      <c r="AA17" s="715"/>
      <c r="AB17" s="715"/>
      <c r="AC17" s="715"/>
      <c r="AD17" s="716">
        <v>11043</v>
      </c>
      <c r="AE17" s="716"/>
      <c r="AF17" s="716"/>
      <c r="AG17" s="716"/>
      <c r="AH17" s="716"/>
      <c r="AI17" s="716"/>
      <c r="AJ17" s="716"/>
      <c r="AK17" s="716"/>
      <c r="AL17" s="681">
        <v>0.7</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175</v>
      </c>
      <c r="BP17" s="715"/>
      <c r="BQ17" s="715"/>
      <c r="BR17" s="715"/>
      <c r="BS17" s="684" t="s">
        <v>130</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179963</v>
      </c>
      <c r="CS17" s="679"/>
      <c r="CT17" s="679"/>
      <c r="CU17" s="679"/>
      <c r="CV17" s="679"/>
      <c r="CW17" s="679"/>
      <c r="CX17" s="679"/>
      <c r="CY17" s="680"/>
      <c r="CZ17" s="715">
        <v>7.8</v>
      </c>
      <c r="DA17" s="715"/>
      <c r="DB17" s="715"/>
      <c r="DC17" s="715"/>
      <c r="DD17" s="684" t="s">
        <v>231</v>
      </c>
      <c r="DE17" s="679"/>
      <c r="DF17" s="679"/>
      <c r="DG17" s="679"/>
      <c r="DH17" s="679"/>
      <c r="DI17" s="679"/>
      <c r="DJ17" s="679"/>
      <c r="DK17" s="679"/>
      <c r="DL17" s="679"/>
      <c r="DM17" s="679"/>
      <c r="DN17" s="679"/>
      <c r="DO17" s="679"/>
      <c r="DP17" s="680"/>
      <c r="DQ17" s="684">
        <v>179963</v>
      </c>
      <c r="DR17" s="679"/>
      <c r="DS17" s="679"/>
      <c r="DT17" s="679"/>
      <c r="DU17" s="679"/>
      <c r="DV17" s="679"/>
      <c r="DW17" s="679"/>
      <c r="DX17" s="679"/>
      <c r="DY17" s="679"/>
      <c r="DZ17" s="679"/>
      <c r="EA17" s="679"/>
      <c r="EB17" s="679"/>
      <c r="EC17" s="722"/>
    </row>
    <row r="18" spans="2:133" ht="11.25" customHeight="1" x14ac:dyDescent="0.2">
      <c r="B18" s="675" t="s">
        <v>271</v>
      </c>
      <c r="C18" s="676"/>
      <c r="D18" s="676"/>
      <c r="E18" s="676"/>
      <c r="F18" s="676"/>
      <c r="G18" s="676"/>
      <c r="H18" s="676"/>
      <c r="I18" s="676"/>
      <c r="J18" s="676"/>
      <c r="K18" s="676"/>
      <c r="L18" s="676"/>
      <c r="M18" s="676"/>
      <c r="N18" s="676"/>
      <c r="O18" s="676"/>
      <c r="P18" s="676"/>
      <c r="Q18" s="677"/>
      <c r="R18" s="678">
        <v>2545</v>
      </c>
      <c r="S18" s="679"/>
      <c r="T18" s="679"/>
      <c r="U18" s="679"/>
      <c r="V18" s="679"/>
      <c r="W18" s="679"/>
      <c r="X18" s="679"/>
      <c r="Y18" s="680"/>
      <c r="Z18" s="715">
        <v>0.1</v>
      </c>
      <c r="AA18" s="715"/>
      <c r="AB18" s="715"/>
      <c r="AC18" s="715"/>
      <c r="AD18" s="716">
        <v>2545</v>
      </c>
      <c r="AE18" s="716"/>
      <c r="AF18" s="716"/>
      <c r="AG18" s="716"/>
      <c r="AH18" s="716"/>
      <c r="AI18" s="716"/>
      <c r="AJ18" s="716"/>
      <c r="AK18" s="716"/>
      <c r="AL18" s="681">
        <v>0.2</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231</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175</v>
      </c>
      <c r="CS18" s="679"/>
      <c r="CT18" s="679"/>
      <c r="CU18" s="679"/>
      <c r="CV18" s="679"/>
      <c r="CW18" s="679"/>
      <c r="CX18" s="679"/>
      <c r="CY18" s="680"/>
      <c r="CZ18" s="715" t="s">
        <v>231</v>
      </c>
      <c r="DA18" s="715"/>
      <c r="DB18" s="715"/>
      <c r="DC18" s="715"/>
      <c r="DD18" s="684" t="s">
        <v>175</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2">
      <c r="B19" s="675" t="s">
        <v>274</v>
      </c>
      <c r="C19" s="676"/>
      <c r="D19" s="676"/>
      <c r="E19" s="676"/>
      <c r="F19" s="676"/>
      <c r="G19" s="676"/>
      <c r="H19" s="676"/>
      <c r="I19" s="676"/>
      <c r="J19" s="676"/>
      <c r="K19" s="676"/>
      <c r="L19" s="676"/>
      <c r="M19" s="676"/>
      <c r="N19" s="676"/>
      <c r="O19" s="676"/>
      <c r="P19" s="676"/>
      <c r="Q19" s="677"/>
      <c r="R19" s="678">
        <v>277</v>
      </c>
      <c r="S19" s="679"/>
      <c r="T19" s="679"/>
      <c r="U19" s="679"/>
      <c r="V19" s="679"/>
      <c r="W19" s="679"/>
      <c r="X19" s="679"/>
      <c r="Y19" s="680"/>
      <c r="Z19" s="715">
        <v>0</v>
      </c>
      <c r="AA19" s="715"/>
      <c r="AB19" s="715"/>
      <c r="AC19" s="715"/>
      <c r="AD19" s="716">
        <v>277</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231</v>
      </c>
      <c r="BH19" s="679"/>
      <c r="BI19" s="679"/>
      <c r="BJ19" s="679"/>
      <c r="BK19" s="679"/>
      <c r="BL19" s="679"/>
      <c r="BM19" s="679"/>
      <c r="BN19" s="680"/>
      <c r="BO19" s="715" t="s">
        <v>175</v>
      </c>
      <c r="BP19" s="715"/>
      <c r="BQ19" s="715"/>
      <c r="BR19" s="715"/>
      <c r="BS19" s="684" t="s">
        <v>130</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175</v>
      </c>
      <c r="DA19" s="715"/>
      <c r="DB19" s="715"/>
      <c r="DC19" s="715"/>
      <c r="DD19" s="684" t="s">
        <v>175</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2">
      <c r="B20" s="675" t="s">
        <v>277</v>
      </c>
      <c r="C20" s="676"/>
      <c r="D20" s="676"/>
      <c r="E20" s="676"/>
      <c r="F20" s="676"/>
      <c r="G20" s="676"/>
      <c r="H20" s="676"/>
      <c r="I20" s="676"/>
      <c r="J20" s="676"/>
      <c r="K20" s="676"/>
      <c r="L20" s="676"/>
      <c r="M20" s="676"/>
      <c r="N20" s="676"/>
      <c r="O20" s="676"/>
      <c r="P20" s="676"/>
      <c r="Q20" s="677"/>
      <c r="R20" s="678">
        <v>109</v>
      </c>
      <c r="S20" s="679"/>
      <c r="T20" s="679"/>
      <c r="U20" s="679"/>
      <c r="V20" s="679"/>
      <c r="W20" s="679"/>
      <c r="X20" s="679"/>
      <c r="Y20" s="680"/>
      <c r="Z20" s="715">
        <v>0</v>
      </c>
      <c r="AA20" s="715"/>
      <c r="AB20" s="715"/>
      <c r="AC20" s="715"/>
      <c r="AD20" s="716">
        <v>109</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175</v>
      </c>
      <c r="BH20" s="679"/>
      <c r="BI20" s="679"/>
      <c r="BJ20" s="679"/>
      <c r="BK20" s="679"/>
      <c r="BL20" s="679"/>
      <c r="BM20" s="679"/>
      <c r="BN20" s="680"/>
      <c r="BO20" s="715" t="s">
        <v>130</v>
      </c>
      <c r="BP20" s="715"/>
      <c r="BQ20" s="715"/>
      <c r="BR20" s="715"/>
      <c r="BS20" s="684" t="s">
        <v>175</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2303768</v>
      </c>
      <c r="CS20" s="679"/>
      <c r="CT20" s="679"/>
      <c r="CU20" s="679"/>
      <c r="CV20" s="679"/>
      <c r="CW20" s="679"/>
      <c r="CX20" s="679"/>
      <c r="CY20" s="680"/>
      <c r="CZ20" s="715">
        <v>100</v>
      </c>
      <c r="DA20" s="715"/>
      <c r="DB20" s="715"/>
      <c r="DC20" s="715"/>
      <c r="DD20" s="684">
        <v>361892</v>
      </c>
      <c r="DE20" s="679"/>
      <c r="DF20" s="679"/>
      <c r="DG20" s="679"/>
      <c r="DH20" s="679"/>
      <c r="DI20" s="679"/>
      <c r="DJ20" s="679"/>
      <c r="DK20" s="679"/>
      <c r="DL20" s="679"/>
      <c r="DM20" s="679"/>
      <c r="DN20" s="679"/>
      <c r="DO20" s="679"/>
      <c r="DP20" s="680"/>
      <c r="DQ20" s="684">
        <v>1681118</v>
      </c>
      <c r="DR20" s="679"/>
      <c r="DS20" s="679"/>
      <c r="DT20" s="679"/>
      <c r="DU20" s="679"/>
      <c r="DV20" s="679"/>
      <c r="DW20" s="679"/>
      <c r="DX20" s="679"/>
      <c r="DY20" s="679"/>
      <c r="DZ20" s="679"/>
      <c r="EA20" s="679"/>
      <c r="EB20" s="679"/>
      <c r="EC20" s="722"/>
    </row>
    <row r="21" spans="2:133" ht="11.25" customHeight="1" x14ac:dyDescent="0.2">
      <c r="B21" s="675" t="s">
        <v>280</v>
      </c>
      <c r="C21" s="676"/>
      <c r="D21" s="676"/>
      <c r="E21" s="676"/>
      <c r="F21" s="676"/>
      <c r="G21" s="676"/>
      <c r="H21" s="676"/>
      <c r="I21" s="676"/>
      <c r="J21" s="676"/>
      <c r="K21" s="676"/>
      <c r="L21" s="676"/>
      <c r="M21" s="676"/>
      <c r="N21" s="676"/>
      <c r="O21" s="676"/>
      <c r="P21" s="676"/>
      <c r="Q21" s="677"/>
      <c r="R21" s="678">
        <v>8112</v>
      </c>
      <c r="S21" s="679"/>
      <c r="T21" s="679"/>
      <c r="U21" s="679"/>
      <c r="V21" s="679"/>
      <c r="W21" s="679"/>
      <c r="X21" s="679"/>
      <c r="Y21" s="680"/>
      <c r="Z21" s="715">
        <v>0.3</v>
      </c>
      <c r="AA21" s="715"/>
      <c r="AB21" s="715"/>
      <c r="AC21" s="715"/>
      <c r="AD21" s="716">
        <v>8112</v>
      </c>
      <c r="AE21" s="716"/>
      <c r="AF21" s="716"/>
      <c r="AG21" s="716"/>
      <c r="AH21" s="716"/>
      <c r="AI21" s="716"/>
      <c r="AJ21" s="716"/>
      <c r="AK21" s="716"/>
      <c r="AL21" s="681">
        <v>0.5</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231</v>
      </c>
      <c r="BH21" s="679"/>
      <c r="BI21" s="679"/>
      <c r="BJ21" s="679"/>
      <c r="BK21" s="679"/>
      <c r="BL21" s="679"/>
      <c r="BM21" s="679"/>
      <c r="BN21" s="680"/>
      <c r="BO21" s="715" t="s">
        <v>175</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282</v>
      </c>
      <c r="C22" s="676"/>
      <c r="D22" s="676"/>
      <c r="E22" s="676"/>
      <c r="F22" s="676"/>
      <c r="G22" s="676"/>
      <c r="H22" s="676"/>
      <c r="I22" s="676"/>
      <c r="J22" s="676"/>
      <c r="K22" s="676"/>
      <c r="L22" s="676"/>
      <c r="M22" s="676"/>
      <c r="N22" s="676"/>
      <c r="O22" s="676"/>
      <c r="P22" s="676"/>
      <c r="Q22" s="677"/>
      <c r="R22" s="678">
        <v>1109149</v>
      </c>
      <c r="S22" s="679"/>
      <c r="T22" s="679"/>
      <c r="U22" s="679"/>
      <c r="V22" s="679"/>
      <c r="W22" s="679"/>
      <c r="X22" s="679"/>
      <c r="Y22" s="680"/>
      <c r="Z22" s="715">
        <v>46.7</v>
      </c>
      <c r="AA22" s="715"/>
      <c r="AB22" s="715"/>
      <c r="AC22" s="715"/>
      <c r="AD22" s="716">
        <v>964181</v>
      </c>
      <c r="AE22" s="716"/>
      <c r="AF22" s="716"/>
      <c r="AG22" s="716"/>
      <c r="AH22" s="716"/>
      <c r="AI22" s="716"/>
      <c r="AJ22" s="716"/>
      <c r="AK22" s="716"/>
      <c r="AL22" s="681">
        <v>64.099999999999994</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231</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285</v>
      </c>
      <c r="C23" s="676"/>
      <c r="D23" s="676"/>
      <c r="E23" s="676"/>
      <c r="F23" s="676"/>
      <c r="G23" s="676"/>
      <c r="H23" s="676"/>
      <c r="I23" s="676"/>
      <c r="J23" s="676"/>
      <c r="K23" s="676"/>
      <c r="L23" s="676"/>
      <c r="M23" s="676"/>
      <c r="N23" s="676"/>
      <c r="O23" s="676"/>
      <c r="P23" s="676"/>
      <c r="Q23" s="677"/>
      <c r="R23" s="678">
        <v>964181</v>
      </c>
      <c r="S23" s="679"/>
      <c r="T23" s="679"/>
      <c r="U23" s="679"/>
      <c r="V23" s="679"/>
      <c r="W23" s="679"/>
      <c r="X23" s="679"/>
      <c r="Y23" s="680"/>
      <c r="Z23" s="715">
        <v>40.6</v>
      </c>
      <c r="AA23" s="715"/>
      <c r="AB23" s="715"/>
      <c r="AC23" s="715"/>
      <c r="AD23" s="716">
        <v>964181</v>
      </c>
      <c r="AE23" s="716"/>
      <c r="AF23" s="716"/>
      <c r="AG23" s="716"/>
      <c r="AH23" s="716"/>
      <c r="AI23" s="716"/>
      <c r="AJ23" s="716"/>
      <c r="AK23" s="716"/>
      <c r="AL23" s="681">
        <v>64.099999999999994</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231</v>
      </c>
      <c r="BH23" s="679"/>
      <c r="BI23" s="679"/>
      <c r="BJ23" s="679"/>
      <c r="BK23" s="679"/>
      <c r="BL23" s="679"/>
      <c r="BM23" s="679"/>
      <c r="BN23" s="680"/>
      <c r="BO23" s="715" t="s">
        <v>231</v>
      </c>
      <c r="BP23" s="715"/>
      <c r="BQ23" s="715"/>
      <c r="BR23" s="715"/>
      <c r="BS23" s="684" t="s">
        <v>231</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2">
      <c r="B24" s="675" t="s">
        <v>292</v>
      </c>
      <c r="C24" s="676"/>
      <c r="D24" s="676"/>
      <c r="E24" s="676"/>
      <c r="F24" s="676"/>
      <c r="G24" s="676"/>
      <c r="H24" s="676"/>
      <c r="I24" s="676"/>
      <c r="J24" s="676"/>
      <c r="K24" s="676"/>
      <c r="L24" s="676"/>
      <c r="M24" s="676"/>
      <c r="N24" s="676"/>
      <c r="O24" s="676"/>
      <c r="P24" s="676"/>
      <c r="Q24" s="677"/>
      <c r="R24" s="678">
        <v>144950</v>
      </c>
      <c r="S24" s="679"/>
      <c r="T24" s="679"/>
      <c r="U24" s="679"/>
      <c r="V24" s="679"/>
      <c r="W24" s="679"/>
      <c r="X24" s="679"/>
      <c r="Y24" s="680"/>
      <c r="Z24" s="715">
        <v>6.1</v>
      </c>
      <c r="AA24" s="715"/>
      <c r="AB24" s="715"/>
      <c r="AC24" s="715"/>
      <c r="AD24" s="716" t="s">
        <v>130</v>
      </c>
      <c r="AE24" s="716"/>
      <c r="AF24" s="716"/>
      <c r="AG24" s="716"/>
      <c r="AH24" s="716"/>
      <c r="AI24" s="716"/>
      <c r="AJ24" s="716"/>
      <c r="AK24" s="716"/>
      <c r="AL24" s="681" t="s">
        <v>175</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773672</v>
      </c>
      <c r="CS24" s="734"/>
      <c r="CT24" s="734"/>
      <c r="CU24" s="734"/>
      <c r="CV24" s="734"/>
      <c r="CW24" s="734"/>
      <c r="CX24" s="734"/>
      <c r="CY24" s="777"/>
      <c r="CZ24" s="778">
        <v>33.6</v>
      </c>
      <c r="DA24" s="749"/>
      <c r="DB24" s="749"/>
      <c r="DC24" s="781"/>
      <c r="DD24" s="776">
        <v>612729</v>
      </c>
      <c r="DE24" s="734"/>
      <c r="DF24" s="734"/>
      <c r="DG24" s="734"/>
      <c r="DH24" s="734"/>
      <c r="DI24" s="734"/>
      <c r="DJ24" s="734"/>
      <c r="DK24" s="777"/>
      <c r="DL24" s="776">
        <v>611507</v>
      </c>
      <c r="DM24" s="734"/>
      <c r="DN24" s="734"/>
      <c r="DO24" s="734"/>
      <c r="DP24" s="734"/>
      <c r="DQ24" s="734"/>
      <c r="DR24" s="734"/>
      <c r="DS24" s="734"/>
      <c r="DT24" s="734"/>
      <c r="DU24" s="734"/>
      <c r="DV24" s="777"/>
      <c r="DW24" s="778">
        <v>39.299999999999997</v>
      </c>
      <c r="DX24" s="749"/>
      <c r="DY24" s="749"/>
      <c r="DZ24" s="749"/>
      <c r="EA24" s="749"/>
      <c r="EB24" s="749"/>
      <c r="EC24" s="779"/>
    </row>
    <row r="25" spans="2:133" ht="11.25" customHeight="1" x14ac:dyDescent="0.2">
      <c r="B25" s="675" t="s">
        <v>295</v>
      </c>
      <c r="C25" s="676"/>
      <c r="D25" s="676"/>
      <c r="E25" s="676"/>
      <c r="F25" s="676"/>
      <c r="G25" s="676"/>
      <c r="H25" s="676"/>
      <c r="I25" s="676"/>
      <c r="J25" s="676"/>
      <c r="K25" s="676"/>
      <c r="L25" s="676"/>
      <c r="M25" s="676"/>
      <c r="N25" s="676"/>
      <c r="O25" s="676"/>
      <c r="P25" s="676"/>
      <c r="Q25" s="677"/>
      <c r="R25" s="678">
        <v>18</v>
      </c>
      <c r="S25" s="679"/>
      <c r="T25" s="679"/>
      <c r="U25" s="679"/>
      <c r="V25" s="679"/>
      <c r="W25" s="679"/>
      <c r="X25" s="679"/>
      <c r="Y25" s="680"/>
      <c r="Z25" s="715">
        <v>0</v>
      </c>
      <c r="AA25" s="715"/>
      <c r="AB25" s="715"/>
      <c r="AC25" s="715"/>
      <c r="AD25" s="716" t="s">
        <v>231</v>
      </c>
      <c r="AE25" s="716"/>
      <c r="AF25" s="716"/>
      <c r="AG25" s="716"/>
      <c r="AH25" s="716"/>
      <c r="AI25" s="716"/>
      <c r="AJ25" s="716"/>
      <c r="AK25" s="716"/>
      <c r="AL25" s="681" t="s">
        <v>130</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231</v>
      </c>
      <c r="BP25" s="715"/>
      <c r="BQ25" s="715"/>
      <c r="BR25" s="715"/>
      <c r="BS25" s="684" t="s">
        <v>130</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393458</v>
      </c>
      <c r="CS25" s="697"/>
      <c r="CT25" s="697"/>
      <c r="CU25" s="697"/>
      <c r="CV25" s="697"/>
      <c r="CW25" s="697"/>
      <c r="CX25" s="697"/>
      <c r="CY25" s="698"/>
      <c r="CZ25" s="681">
        <v>17.100000000000001</v>
      </c>
      <c r="DA25" s="699"/>
      <c r="DB25" s="699"/>
      <c r="DC25" s="700"/>
      <c r="DD25" s="684">
        <v>364672</v>
      </c>
      <c r="DE25" s="697"/>
      <c r="DF25" s="697"/>
      <c r="DG25" s="697"/>
      <c r="DH25" s="697"/>
      <c r="DI25" s="697"/>
      <c r="DJ25" s="697"/>
      <c r="DK25" s="698"/>
      <c r="DL25" s="684">
        <v>363450</v>
      </c>
      <c r="DM25" s="697"/>
      <c r="DN25" s="697"/>
      <c r="DO25" s="697"/>
      <c r="DP25" s="697"/>
      <c r="DQ25" s="697"/>
      <c r="DR25" s="697"/>
      <c r="DS25" s="697"/>
      <c r="DT25" s="697"/>
      <c r="DU25" s="697"/>
      <c r="DV25" s="698"/>
      <c r="DW25" s="681">
        <v>23.3</v>
      </c>
      <c r="DX25" s="699"/>
      <c r="DY25" s="699"/>
      <c r="DZ25" s="699"/>
      <c r="EA25" s="699"/>
      <c r="EB25" s="699"/>
      <c r="EC25" s="714"/>
    </row>
    <row r="26" spans="2:133" ht="11.25" customHeight="1" x14ac:dyDescent="0.2">
      <c r="B26" s="675" t="s">
        <v>298</v>
      </c>
      <c r="C26" s="676"/>
      <c r="D26" s="676"/>
      <c r="E26" s="676"/>
      <c r="F26" s="676"/>
      <c r="G26" s="676"/>
      <c r="H26" s="676"/>
      <c r="I26" s="676"/>
      <c r="J26" s="676"/>
      <c r="K26" s="676"/>
      <c r="L26" s="676"/>
      <c r="M26" s="676"/>
      <c r="N26" s="676"/>
      <c r="O26" s="676"/>
      <c r="P26" s="676"/>
      <c r="Q26" s="677"/>
      <c r="R26" s="678">
        <v>1649288</v>
      </c>
      <c r="S26" s="679"/>
      <c r="T26" s="679"/>
      <c r="U26" s="679"/>
      <c r="V26" s="679"/>
      <c r="W26" s="679"/>
      <c r="X26" s="679"/>
      <c r="Y26" s="680"/>
      <c r="Z26" s="715">
        <v>69.400000000000006</v>
      </c>
      <c r="AA26" s="715"/>
      <c r="AB26" s="715"/>
      <c r="AC26" s="715"/>
      <c r="AD26" s="716">
        <v>1504316</v>
      </c>
      <c r="AE26" s="716"/>
      <c r="AF26" s="716"/>
      <c r="AG26" s="716"/>
      <c r="AH26" s="716"/>
      <c r="AI26" s="716"/>
      <c r="AJ26" s="716"/>
      <c r="AK26" s="716"/>
      <c r="AL26" s="681">
        <v>100</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231</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247591</v>
      </c>
      <c r="CS26" s="679"/>
      <c r="CT26" s="679"/>
      <c r="CU26" s="679"/>
      <c r="CV26" s="679"/>
      <c r="CW26" s="679"/>
      <c r="CX26" s="679"/>
      <c r="CY26" s="680"/>
      <c r="CZ26" s="681">
        <v>10.7</v>
      </c>
      <c r="DA26" s="699"/>
      <c r="DB26" s="699"/>
      <c r="DC26" s="700"/>
      <c r="DD26" s="684">
        <v>222988</v>
      </c>
      <c r="DE26" s="679"/>
      <c r="DF26" s="679"/>
      <c r="DG26" s="679"/>
      <c r="DH26" s="679"/>
      <c r="DI26" s="679"/>
      <c r="DJ26" s="679"/>
      <c r="DK26" s="680"/>
      <c r="DL26" s="684" t="s">
        <v>175</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2">
      <c r="B27" s="675" t="s">
        <v>301</v>
      </c>
      <c r="C27" s="676"/>
      <c r="D27" s="676"/>
      <c r="E27" s="676"/>
      <c r="F27" s="676"/>
      <c r="G27" s="676"/>
      <c r="H27" s="676"/>
      <c r="I27" s="676"/>
      <c r="J27" s="676"/>
      <c r="K27" s="676"/>
      <c r="L27" s="676"/>
      <c r="M27" s="676"/>
      <c r="N27" s="676"/>
      <c r="O27" s="676"/>
      <c r="P27" s="676"/>
      <c r="Q27" s="677"/>
      <c r="R27" s="678" t="s">
        <v>175</v>
      </c>
      <c r="S27" s="679"/>
      <c r="T27" s="679"/>
      <c r="U27" s="679"/>
      <c r="V27" s="679"/>
      <c r="W27" s="679"/>
      <c r="X27" s="679"/>
      <c r="Y27" s="680"/>
      <c r="Z27" s="715" t="s">
        <v>231</v>
      </c>
      <c r="AA27" s="715"/>
      <c r="AB27" s="715"/>
      <c r="AC27" s="715"/>
      <c r="AD27" s="716" t="s">
        <v>175</v>
      </c>
      <c r="AE27" s="716"/>
      <c r="AF27" s="716"/>
      <c r="AG27" s="716"/>
      <c r="AH27" s="716"/>
      <c r="AI27" s="716"/>
      <c r="AJ27" s="716"/>
      <c r="AK27" s="716"/>
      <c r="AL27" s="681" t="s">
        <v>130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439004</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200251</v>
      </c>
      <c r="CS27" s="697"/>
      <c r="CT27" s="697"/>
      <c r="CU27" s="697"/>
      <c r="CV27" s="697"/>
      <c r="CW27" s="697"/>
      <c r="CX27" s="697"/>
      <c r="CY27" s="698"/>
      <c r="CZ27" s="681">
        <v>8.6999999999999993</v>
      </c>
      <c r="DA27" s="699"/>
      <c r="DB27" s="699"/>
      <c r="DC27" s="700"/>
      <c r="DD27" s="684">
        <v>68094</v>
      </c>
      <c r="DE27" s="697"/>
      <c r="DF27" s="697"/>
      <c r="DG27" s="697"/>
      <c r="DH27" s="697"/>
      <c r="DI27" s="697"/>
      <c r="DJ27" s="697"/>
      <c r="DK27" s="698"/>
      <c r="DL27" s="684">
        <v>68094</v>
      </c>
      <c r="DM27" s="697"/>
      <c r="DN27" s="697"/>
      <c r="DO27" s="697"/>
      <c r="DP27" s="697"/>
      <c r="DQ27" s="697"/>
      <c r="DR27" s="697"/>
      <c r="DS27" s="697"/>
      <c r="DT27" s="697"/>
      <c r="DU27" s="697"/>
      <c r="DV27" s="698"/>
      <c r="DW27" s="681">
        <v>4.4000000000000004</v>
      </c>
      <c r="DX27" s="699"/>
      <c r="DY27" s="699"/>
      <c r="DZ27" s="699"/>
      <c r="EA27" s="699"/>
      <c r="EB27" s="699"/>
      <c r="EC27" s="714"/>
    </row>
    <row r="28" spans="2:133" ht="11.25" customHeight="1" x14ac:dyDescent="0.2">
      <c r="B28" s="675" t="s">
        <v>304</v>
      </c>
      <c r="C28" s="676"/>
      <c r="D28" s="676"/>
      <c r="E28" s="676"/>
      <c r="F28" s="676"/>
      <c r="G28" s="676"/>
      <c r="H28" s="676"/>
      <c r="I28" s="676"/>
      <c r="J28" s="676"/>
      <c r="K28" s="676"/>
      <c r="L28" s="676"/>
      <c r="M28" s="676"/>
      <c r="N28" s="676"/>
      <c r="O28" s="676"/>
      <c r="P28" s="676"/>
      <c r="Q28" s="677"/>
      <c r="R28" s="678">
        <v>15108</v>
      </c>
      <c r="S28" s="679"/>
      <c r="T28" s="679"/>
      <c r="U28" s="679"/>
      <c r="V28" s="679"/>
      <c r="W28" s="679"/>
      <c r="X28" s="679"/>
      <c r="Y28" s="680"/>
      <c r="Z28" s="715">
        <v>0.6</v>
      </c>
      <c r="AA28" s="715"/>
      <c r="AB28" s="715"/>
      <c r="AC28" s="715"/>
      <c r="AD28" s="716" t="s">
        <v>175</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179963</v>
      </c>
      <c r="CS28" s="679"/>
      <c r="CT28" s="679"/>
      <c r="CU28" s="679"/>
      <c r="CV28" s="679"/>
      <c r="CW28" s="679"/>
      <c r="CX28" s="679"/>
      <c r="CY28" s="680"/>
      <c r="CZ28" s="681">
        <v>7.8</v>
      </c>
      <c r="DA28" s="699"/>
      <c r="DB28" s="699"/>
      <c r="DC28" s="700"/>
      <c r="DD28" s="684">
        <v>179963</v>
      </c>
      <c r="DE28" s="679"/>
      <c r="DF28" s="679"/>
      <c r="DG28" s="679"/>
      <c r="DH28" s="679"/>
      <c r="DI28" s="679"/>
      <c r="DJ28" s="679"/>
      <c r="DK28" s="680"/>
      <c r="DL28" s="684">
        <v>179963</v>
      </c>
      <c r="DM28" s="679"/>
      <c r="DN28" s="679"/>
      <c r="DO28" s="679"/>
      <c r="DP28" s="679"/>
      <c r="DQ28" s="679"/>
      <c r="DR28" s="679"/>
      <c r="DS28" s="679"/>
      <c r="DT28" s="679"/>
      <c r="DU28" s="679"/>
      <c r="DV28" s="680"/>
      <c r="DW28" s="681">
        <v>11.6</v>
      </c>
      <c r="DX28" s="699"/>
      <c r="DY28" s="699"/>
      <c r="DZ28" s="699"/>
      <c r="EA28" s="699"/>
      <c r="EB28" s="699"/>
      <c r="EC28" s="714"/>
    </row>
    <row r="29" spans="2:133" ht="11.25" customHeight="1" x14ac:dyDescent="0.2">
      <c r="B29" s="675" t="s">
        <v>306</v>
      </c>
      <c r="C29" s="676"/>
      <c r="D29" s="676"/>
      <c r="E29" s="676"/>
      <c r="F29" s="676"/>
      <c r="G29" s="676"/>
      <c r="H29" s="676"/>
      <c r="I29" s="676"/>
      <c r="J29" s="676"/>
      <c r="K29" s="676"/>
      <c r="L29" s="676"/>
      <c r="M29" s="676"/>
      <c r="N29" s="676"/>
      <c r="O29" s="676"/>
      <c r="P29" s="676"/>
      <c r="Q29" s="677"/>
      <c r="R29" s="678">
        <v>49233</v>
      </c>
      <c r="S29" s="679"/>
      <c r="T29" s="679"/>
      <c r="U29" s="679"/>
      <c r="V29" s="679"/>
      <c r="W29" s="679"/>
      <c r="X29" s="679"/>
      <c r="Y29" s="680"/>
      <c r="Z29" s="715">
        <v>2.1</v>
      </c>
      <c r="AA29" s="715"/>
      <c r="AB29" s="715"/>
      <c r="AC29" s="715"/>
      <c r="AD29" s="716">
        <v>194</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179963</v>
      </c>
      <c r="CS29" s="697"/>
      <c r="CT29" s="697"/>
      <c r="CU29" s="697"/>
      <c r="CV29" s="697"/>
      <c r="CW29" s="697"/>
      <c r="CX29" s="697"/>
      <c r="CY29" s="698"/>
      <c r="CZ29" s="681">
        <v>7.8</v>
      </c>
      <c r="DA29" s="699"/>
      <c r="DB29" s="699"/>
      <c r="DC29" s="700"/>
      <c r="DD29" s="684">
        <v>179963</v>
      </c>
      <c r="DE29" s="697"/>
      <c r="DF29" s="697"/>
      <c r="DG29" s="697"/>
      <c r="DH29" s="697"/>
      <c r="DI29" s="697"/>
      <c r="DJ29" s="697"/>
      <c r="DK29" s="698"/>
      <c r="DL29" s="684">
        <v>179963</v>
      </c>
      <c r="DM29" s="697"/>
      <c r="DN29" s="697"/>
      <c r="DO29" s="697"/>
      <c r="DP29" s="697"/>
      <c r="DQ29" s="697"/>
      <c r="DR29" s="697"/>
      <c r="DS29" s="697"/>
      <c r="DT29" s="697"/>
      <c r="DU29" s="697"/>
      <c r="DV29" s="698"/>
      <c r="DW29" s="681">
        <v>11.6</v>
      </c>
      <c r="DX29" s="699"/>
      <c r="DY29" s="699"/>
      <c r="DZ29" s="699"/>
      <c r="EA29" s="699"/>
      <c r="EB29" s="699"/>
      <c r="EC29" s="714"/>
    </row>
    <row r="30" spans="2:133" ht="11.25" customHeight="1" x14ac:dyDescent="0.2">
      <c r="B30" s="675" t="s">
        <v>309</v>
      </c>
      <c r="C30" s="676"/>
      <c r="D30" s="676"/>
      <c r="E30" s="676"/>
      <c r="F30" s="676"/>
      <c r="G30" s="676"/>
      <c r="H30" s="676"/>
      <c r="I30" s="676"/>
      <c r="J30" s="676"/>
      <c r="K30" s="676"/>
      <c r="L30" s="676"/>
      <c r="M30" s="676"/>
      <c r="N30" s="676"/>
      <c r="O30" s="676"/>
      <c r="P30" s="676"/>
      <c r="Q30" s="677"/>
      <c r="R30" s="678">
        <v>2115</v>
      </c>
      <c r="S30" s="679"/>
      <c r="T30" s="679"/>
      <c r="U30" s="679"/>
      <c r="V30" s="679"/>
      <c r="W30" s="679"/>
      <c r="X30" s="679"/>
      <c r="Y30" s="680"/>
      <c r="Z30" s="715">
        <v>0.1</v>
      </c>
      <c r="AA30" s="715"/>
      <c r="AB30" s="715"/>
      <c r="AC30" s="715"/>
      <c r="AD30" s="716" t="s">
        <v>175</v>
      </c>
      <c r="AE30" s="716"/>
      <c r="AF30" s="716"/>
      <c r="AG30" s="716"/>
      <c r="AH30" s="716"/>
      <c r="AI30" s="716"/>
      <c r="AJ30" s="716"/>
      <c r="AK30" s="716"/>
      <c r="AL30" s="681" t="s">
        <v>130</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167525</v>
      </c>
      <c r="CS30" s="679"/>
      <c r="CT30" s="679"/>
      <c r="CU30" s="679"/>
      <c r="CV30" s="679"/>
      <c r="CW30" s="679"/>
      <c r="CX30" s="679"/>
      <c r="CY30" s="680"/>
      <c r="CZ30" s="681">
        <v>7.3</v>
      </c>
      <c r="DA30" s="699"/>
      <c r="DB30" s="699"/>
      <c r="DC30" s="700"/>
      <c r="DD30" s="684">
        <v>167525</v>
      </c>
      <c r="DE30" s="679"/>
      <c r="DF30" s="679"/>
      <c r="DG30" s="679"/>
      <c r="DH30" s="679"/>
      <c r="DI30" s="679"/>
      <c r="DJ30" s="679"/>
      <c r="DK30" s="680"/>
      <c r="DL30" s="684">
        <v>167525</v>
      </c>
      <c r="DM30" s="679"/>
      <c r="DN30" s="679"/>
      <c r="DO30" s="679"/>
      <c r="DP30" s="679"/>
      <c r="DQ30" s="679"/>
      <c r="DR30" s="679"/>
      <c r="DS30" s="679"/>
      <c r="DT30" s="679"/>
      <c r="DU30" s="679"/>
      <c r="DV30" s="680"/>
      <c r="DW30" s="681">
        <v>10.8</v>
      </c>
      <c r="DX30" s="699"/>
      <c r="DY30" s="699"/>
      <c r="DZ30" s="699"/>
      <c r="EA30" s="699"/>
      <c r="EB30" s="699"/>
      <c r="EC30" s="714"/>
    </row>
    <row r="31" spans="2:133" ht="11.25" customHeight="1" x14ac:dyDescent="0.2">
      <c r="B31" s="675" t="s">
        <v>313</v>
      </c>
      <c r="C31" s="676"/>
      <c r="D31" s="676"/>
      <c r="E31" s="676"/>
      <c r="F31" s="676"/>
      <c r="G31" s="676"/>
      <c r="H31" s="676"/>
      <c r="I31" s="676"/>
      <c r="J31" s="676"/>
      <c r="K31" s="676"/>
      <c r="L31" s="676"/>
      <c r="M31" s="676"/>
      <c r="N31" s="676"/>
      <c r="O31" s="676"/>
      <c r="P31" s="676"/>
      <c r="Q31" s="677"/>
      <c r="R31" s="678">
        <v>188038</v>
      </c>
      <c r="S31" s="679"/>
      <c r="T31" s="679"/>
      <c r="U31" s="679"/>
      <c r="V31" s="679"/>
      <c r="W31" s="679"/>
      <c r="X31" s="679"/>
      <c r="Y31" s="680"/>
      <c r="Z31" s="715">
        <v>7.9</v>
      </c>
      <c r="AA31" s="715"/>
      <c r="AB31" s="715"/>
      <c r="AC31" s="715"/>
      <c r="AD31" s="716" t="s">
        <v>130</v>
      </c>
      <c r="AE31" s="716"/>
      <c r="AF31" s="716"/>
      <c r="AG31" s="716"/>
      <c r="AH31" s="716"/>
      <c r="AI31" s="716"/>
      <c r="AJ31" s="716"/>
      <c r="AK31" s="716"/>
      <c r="AL31" s="681" t="s">
        <v>130</v>
      </c>
      <c r="AM31" s="682"/>
      <c r="AN31" s="682"/>
      <c r="AO31" s="717"/>
      <c r="AP31" s="754" t="s">
        <v>314</v>
      </c>
      <c r="AQ31" s="755"/>
      <c r="AR31" s="755"/>
      <c r="AS31" s="755"/>
      <c r="AT31" s="760" t="s">
        <v>315</v>
      </c>
      <c r="AU31" s="231"/>
      <c r="AV31" s="231"/>
      <c r="AW31" s="231"/>
      <c r="AX31" s="744" t="s">
        <v>191</v>
      </c>
      <c r="AY31" s="745"/>
      <c r="AZ31" s="745"/>
      <c r="BA31" s="745"/>
      <c r="BB31" s="745"/>
      <c r="BC31" s="745"/>
      <c r="BD31" s="745"/>
      <c r="BE31" s="745"/>
      <c r="BF31" s="746"/>
      <c r="BG31" s="747">
        <v>99</v>
      </c>
      <c r="BH31" s="748"/>
      <c r="BI31" s="748"/>
      <c r="BJ31" s="748"/>
      <c r="BK31" s="748"/>
      <c r="BL31" s="748"/>
      <c r="BM31" s="749">
        <v>96.1</v>
      </c>
      <c r="BN31" s="748"/>
      <c r="BO31" s="748"/>
      <c r="BP31" s="748"/>
      <c r="BQ31" s="750"/>
      <c r="BR31" s="747">
        <v>99.1</v>
      </c>
      <c r="BS31" s="748"/>
      <c r="BT31" s="748"/>
      <c r="BU31" s="748"/>
      <c r="BV31" s="748"/>
      <c r="BW31" s="748"/>
      <c r="BX31" s="749">
        <v>96.2</v>
      </c>
      <c r="BY31" s="748"/>
      <c r="BZ31" s="748"/>
      <c r="CA31" s="748"/>
      <c r="CB31" s="750"/>
      <c r="CD31" s="765"/>
      <c r="CE31" s="766"/>
      <c r="CF31" s="711" t="s">
        <v>316</v>
      </c>
      <c r="CG31" s="712"/>
      <c r="CH31" s="712"/>
      <c r="CI31" s="712"/>
      <c r="CJ31" s="712"/>
      <c r="CK31" s="712"/>
      <c r="CL31" s="712"/>
      <c r="CM31" s="712"/>
      <c r="CN31" s="712"/>
      <c r="CO31" s="712"/>
      <c r="CP31" s="712"/>
      <c r="CQ31" s="713"/>
      <c r="CR31" s="678">
        <v>12438</v>
      </c>
      <c r="CS31" s="697"/>
      <c r="CT31" s="697"/>
      <c r="CU31" s="697"/>
      <c r="CV31" s="697"/>
      <c r="CW31" s="697"/>
      <c r="CX31" s="697"/>
      <c r="CY31" s="698"/>
      <c r="CZ31" s="681">
        <v>0.5</v>
      </c>
      <c r="DA31" s="699"/>
      <c r="DB31" s="699"/>
      <c r="DC31" s="700"/>
      <c r="DD31" s="684">
        <v>12438</v>
      </c>
      <c r="DE31" s="697"/>
      <c r="DF31" s="697"/>
      <c r="DG31" s="697"/>
      <c r="DH31" s="697"/>
      <c r="DI31" s="697"/>
      <c r="DJ31" s="697"/>
      <c r="DK31" s="698"/>
      <c r="DL31" s="684">
        <v>12438</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2">
      <c r="B32" s="769" t="s">
        <v>317</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231</v>
      </c>
      <c r="AA32" s="715"/>
      <c r="AB32" s="715"/>
      <c r="AC32" s="715"/>
      <c r="AD32" s="716" t="s">
        <v>175</v>
      </c>
      <c r="AE32" s="716"/>
      <c r="AF32" s="716"/>
      <c r="AG32" s="716"/>
      <c r="AH32" s="716"/>
      <c r="AI32" s="716"/>
      <c r="AJ32" s="716"/>
      <c r="AK32" s="716"/>
      <c r="AL32" s="681" t="s">
        <v>130</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99.3</v>
      </c>
      <c r="BH32" s="697"/>
      <c r="BI32" s="697"/>
      <c r="BJ32" s="697"/>
      <c r="BK32" s="697"/>
      <c r="BL32" s="697"/>
      <c r="BM32" s="682">
        <v>97.8</v>
      </c>
      <c r="BN32" s="743"/>
      <c r="BO32" s="743"/>
      <c r="BP32" s="743"/>
      <c r="BQ32" s="721"/>
      <c r="BR32" s="751">
        <v>99.4</v>
      </c>
      <c r="BS32" s="697"/>
      <c r="BT32" s="697"/>
      <c r="BU32" s="697"/>
      <c r="BV32" s="697"/>
      <c r="BW32" s="697"/>
      <c r="BX32" s="682">
        <v>97.8</v>
      </c>
      <c r="BY32" s="743"/>
      <c r="BZ32" s="743"/>
      <c r="CA32" s="743"/>
      <c r="CB32" s="721"/>
      <c r="CD32" s="767"/>
      <c r="CE32" s="768"/>
      <c r="CF32" s="711" t="s">
        <v>320</v>
      </c>
      <c r="CG32" s="712"/>
      <c r="CH32" s="712"/>
      <c r="CI32" s="712"/>
      <c r="CJ32" s="712"/>
      <c r="CK32" s="712"/>
      <c r="CL32" s="712"/>
      <c r="CM32" s="712"/>
      <c r="CN32" s="712"/>
      <c r="CO32" s="712"/>
      <c r="CP32" s="712"/>
      <c r="CQ32" s="713"/>
      <c r="CR32" s="678" t="s">
        <v>130</v>
      </c>
      <c r="CS32" s="679"/>
      <c r="CT32" s="679"/>
      <c r="CU32" s="679"/>
      <c r="CV32" s="679"/>
      <c r="CW32" s="679"/>
      <c r="CX32" s="679"/>
      <c r="CY32" s="680"/>
      <c r="CZ32" s="681" t="s">
        <v>130</v>
      </c>
      <c r="DA32" s="699"/>
      <c r="DB32" s="699"/>
      <c r="DC32" s="700"/>
      <c r="DD32" s="684" t="s">
        <v>130</v>
      </c>
      <c r="DE32" s="679"/>
      <c r="DF32" s="679"/>
      <c r="DG32" s="679"/>
      <c r="DH32" s="679"/>
      <c r="DI32" s="679"/>
      <c r="DJ32" s="679"/>
      <c r="DK32" s="680"/>
      <c r="DL32" s="684" t="s">
        <v>175</v>
      </c>
      <c r="DM32" s="679"/>
      <c r="DN32" s="679"/>
      <c r="DO32" s="679"/>
      <c r="DP32" s="679"/>
      <c r="DQ32" s="679"/>
      <c r="DR32" s="679"/>
      <c r="DS32" s="679"/>
      <c r="DT32" s="679"/>
      <c r="DU32" s="679"/>
      <c r="DV32" s="680"/>
      <c r="DW32" s="681" t="s">
        <v>231</v>
      </c>
      <c r="DX32" s="699"/>
      <c r="DY32" s="699"/>
      <c r="DZ32" s="699"/>
      <c r="EA32" s="699"/>
      <c r="EB32" s="699"/>
      <c r="EC32" s="714"/>
    </row>
    <row r="33" spans="2:133" ht="11.25" customHeight="1" x14ac:dyDescent="0.2">
      <c r="B33" s="675" t="s">
        <v>321</v>
      </c>
      <c r="C33" s="676"/>
      <c r="D33" s="676"/>
      <c r="E33" s="676"/>
      <c r="F33" s="676"/>
      <c r="G33" s="676"/>
      <c r="H33" s="676"/>
      <c r="I33" s="676"/>
      <c r="J33" s="676"/>
      <c r="K33" s="676"/>
      <c r="L33" s="676"/>
      <c r="M33" s="676"/>
      <c r="N33" s="676"/>
      <c r="O33" s="676"/>
      <c r="P33" s="676"/>
      <c r="Q33" s="677"/>
      <c r="R33" s="678">
        <v>111405</v>
      </c>
      <c r="S33" s="679"/>
      <c r="T33" s="679"/>
      <c r="U33" s="679"/>
      <c r="V33" s="679"/>
      <c r="W33" s="679"/>
      <c r="X33" s="679"/>
      <c r="Y33" s="680"/>
      <c r="Z33" s="715">
        <v>4.7</v>
      </c>
      <c r="AA33" s="715"/>
      <c r="AB33" s="715"/>
      <c r="AC33" s="715"/>
      <c r="AD33" s="716" t="s">
        <v>231</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98.3</v>
      </c>
      <c r="BH33" s="663"/>
      <c r="BI33" s="663"/>
      <c r="BJ33" s="663"/>
      <c r="BK33" s="663"/>
      <c r="BL33" s="663"/>
      <c r="BM33" s="706">
        <v>93.2</v>
      </c>
      <c r="BN33" s="663"/>
      <c r="BO33" s="663"/>
      <c r="BP33" s="663"/>
      <c r="BQ33" s="727"/>
      <c r="BR33" s="742">
        <v>98.5</v>
      </c>
      <c r="BS33" s="663"/>
      <c r="BT33" s="663"/>
      <c r="BU33" s="663"/>
      <c r="BV33" s="663"/>
      <c r="BW33" s="663"/>
      <c r="BX33" s="706">
        <v>93.6</v>
      </c>
      <c r="BY33" s="663"/>
      <c r="BZ33" s="663"/>
      <c r="CA33" s="663"/>
      <c r="CB33" s="727"/>
      <c r="CD33" s="711" t="s">
        <v>323</v>
      </c>
      <c r="CE33" s="712"/>
      <c r="CF33" s="712"/>
      <c r="CG33" s="712"/>
      <c r="CH33" s="712"/>
      <c r="CI33" s="712"/>
      <c r="CJ33" s="712"/>
      <c r="CK33" s="712"/>
      <c r="CL33" s="712"/>
      <c r="CM33" s="712"/>
      <c r="CN33" s="712"/>
      <c r="CO33" s="712"/>
      <c r="CP33" s="712"/>
      <c r="CQ33" s="713"/>
      <c r="CR33" s="678">
        <v>1168204</v>
      </c>
      <c r="CS33" s="697"/>
      <c r="CT33" s="697"/>
      <c r="CU33" s="697"/>
      <c r="CV33" s="697"/>
      <c r="CW33" s="697"/>
      <c r="CX33" s="697"/>
      <c r="CY33" s="698"/>
      <c r="CZ33" s="681">
        <v>50.7</v>
      </c>
      <c r="DA33" s="699"/>
      <c r="DB33" s="699"/>
      <c r="DC33" s="700"/>
      <c r="DD33" s="684">
        <v>989865</v>
      </c>
      <c r="DE33" s="697"/>
      <c r="DF33" s="697"/>
      <c r="DG33" s="697"/>
      <c r="DH33" s="697"/>
      <c r="DI33" s="697"/>
      <c r="DJ33" s="697"/>
      <c r="DK33" s="698"/>
      <c r="DL33" s="684">
        <v>656356</v>
      </c>
      <c r="DM33" s="697"/>
      <c r="DN33" s="697"/>
      <c r="DO33" s="697"/>
      <c r="DP33" s="697"/>
      <c r="DQ33" s="697"/>
      <c r="DR33" s="697"/>
      <c r="DS33" s="697"/>
      <c r="DT33" s="697"/>
      <c r="DU33" s="697"/>
      <c r="DV33" s="698"/>
      <c r="DW33" s="681">
        <v>42.1</v>
      </c>
      <c r="DX33" s="699"/>
      <c r="DY33" s="699"/>
      <c r="DZ33" s="699"/>
      <c r="EA33" s="699"/>
      <c r="EB33" s="699"/>
      <c r="EC33" s="714"/>
    </row>
    <row r="34" spans="2:133" ht="11.25" customHeight="1" x14ac:dyDescent="0.2">
      <c r="B34" s="675" t="s">
        <v>324</v>
      </c>
      <c r="C34" s="676"/>
      <c r="D34" s="676"/>
      <c r="E34" s="676"/>
      <c r="F34" s="676"/>
      <c r="G34" s="676"/>
      <c r="H34" s="676"/>
      <c r="I34" s="676"/>
      <c r="J34" s="676"/>
      <c r="K34" s="676"/>
      <c r="L34" s="676"/>
      <c r="M34" s="676"/>
      <c r="N34" s="676"/>
      <c r="O34" s="676"/>
      <c r="P34" s="676"/>
      <c r="Q34" s="677"/>
      <c r="R34" s="678">
        <v>1753</v>
      </c>
      <c r="S34" s="679"/>
      <c r="T34" s="679"/>
      <c r="U34" s="679"/>
      <c r="V34" s="679"/>
      <c r="W34" s="679"/>
      <c r="X34" s="679"/>
      <c r="Y34" s="680"/>
      <c r="Z34" s="715">
        <v>0.1</v>
      </c>
      <c r="AA34" s="715"/>
      <c r="AB34" s="715"/>
      <c r="AC34" s="715"/>
      <c r="AD34" s="716" t="s">
        <v>175</v>
      </c>
      <c r="AE34" s="716"/>
      <c r="AF34" s="716"/>
      <c r="AG34" s="716"/>
      <c r="AH34" s="716"/>
      <c r="AI34" s="716"/>
      <c r="AJ34" s="716"/>
      <c r="AK34" s="716"/>
      <c r="AL34" s="681" t="s">
        <v>175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541641</v>
      </c>
      <c r="CS34" s="679"/>
      <c r="CT34" s="679"/>
      <c r="CU34" s="679"/>
      <c r="CV34" s="679"/>
      <c r="CW34" s="679"/>
      <c r="CX34" s="679"/>
      <c r="CY34" s="680"/>
      <c r="CZ34" s="681">
        <v>23.5</v>
      </c>
      <c r="DA34" s="699"/>
      <c r="DB34" s="699"/>
      <c r="DC34" s="700"/>
      <c r="DD34" s="684">
        <v>439482</v>
      </c>
      <c r="DE34" s="679"/>
      <c r="DF34" s="679"/>
      <c r="DG34" s="679"/>
      <c r="DH34" s="679"/>
      <c r="DI34" s="679"/>
      <c r="DJ34" s="679"/>
      <c r="DK34" s="680"/>
      <c r="DL34" s="684">
        <v>233555</v>
      </c>
      <c r="DM34" s="679"/>
      <c r="DN34" s="679"/>
      <c r="DO34" s="679"/>
      <c r="DP34" s="679"/>
      <c r="DQ34" s="679"/>
      <c r="DR34" s="679"/>
      <c r="DS34" s="679"/>
      <c r="DT34" s="679"/>
      <c r="DU34" s="679"/>
      <c r="DV34" s="680"/>
      <c r="DW34" s="681">
        <v>15</v>
      </c>
      <c r="DX34" s="699"/>
      <c r="DY34" s="699"/>
      <c r="DZ34" s="699"/>
      <c r="EA34" s="699"/>
      <c r="EB34" s="699"/>
      <c r="EC34" s="714"/>
    </row>
    <row r="35" spans="2:133" ht="11.25" customHeight="1" x14ac:dyDescent="0.2">
      <c r="B35" s="675" t="s">
        <v>326</v>
      </c>
      <c r="C35" s="676"/>
      <c r="D35" s="676"/>
      <c r="E35" s="676"/>
      <c r="F35" s="676"/>
      <c r="G35" s="676"/>
      <c r="H35" s="676"/>
      <c r="I35" s="676"/>
      <c r="J35" s="676"/>
      <c r="K35" s="676"/>
      <c r="L35" s="676"/>
      <c r="M35" s="676"/>
      <c r="N35" s="676"/>
      <c r="O35" s="676"/>
      <c r="P35" s="676"/>
      <c r="Q35" s="677"/>
      <c r="R35" s="678">
        <v>11902</v>
      </c>
      <c r="S35" s="679"/>
      <c r="T35" s="679"/>
      <c r="U35" s="679"/>
      <c r="V35" s="679"/>
      <c r="W35" s="679"/>
      <c r="X35" s="679"/>
      <c r="Y35" s="680"/>
      <c r="Z35" s="715">
        <v>0.5</v>
      </c>
      <c r="AA35" s="715"/>
      <c r="AB35" s="715"/>
      <c r="AC35" s="715"/>
      <c r="AD35" s="716" t="s">
        <v>130</v>
      </c>
      <c r="AE35" s="716"/>
      <c r="AF35" s="716"/>
      <c r="AG35" s="716"/>
      <c r="AH35" s="716"/>
      <c r="AI35" s="716"/>
      <c r="AJ35" s="716"/>
      <c r="AK35" s="716"/>
      <c r="AL35" s="681" t="s">
        <v>231</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14507</v>
      </c>
      <c r="CS35" s="697"/>
      <c r="CT35" s="697"/>
      <c r="CU35" s="697"/>
      <c r="CV35" s="697"/>
      <c r="CW35" s="697"/>
      <c r="CX35" s="697"/>
      <c r="CY35" s="698"/>
      <c r="CZ35" s="681">
        <v>0.6</v>
      </c>
      <c r="DA35" s="699"/>
      <c r="DB35" s="699"/>
      <c r="DC35" s="700"/>
      <c r="DD35" s="684">
        <v>799</v>
      </c>
      <c r="DE35" s="697"/>
      <c r="DF35" s="697"/>
      <c r="DG35" s="697"/>
      <c r="DH35" s="697"/>
      <c r="DI35" s="697"/>
      <c r="DJ35" s="697"/>
      <c r="DK35" s="698"/>
      <c r="DL35" s="684" t="s">
        <v>231</v>
      </c>
      <c r="DM35" s="697"/>
      <c r="DN35" s="697"/>
      <c r="DO35" s="697"/>
      <c r="DP35" s="697"/>
      <c r="DQ35" s="697"/>
      <c r="DR35" s="697"/>
      <c r="DS35" s="697"/>
      <c r="DT35" s="697"/>
      <c r="DU35" s="697"/>
      <c r="DV35" s="698"/>
      <c r="DW35" s="681" t="s">
        <v>231</v>
      </c>
      <c r="DX35" s="699"/>
      <c r="DY35" s="699"/>
      <c r="DZ35" s="699"/>
      <c r="EA35" s="699"/>
      <c r="EB35" s="699"/>
      <c r="EC35" s="714"/>
    </row>
    <row r="36" spans="2:133" ht="11.25" customHeight="1" x14ac:dyDescent="0.2">
      <c r="B36" s="675" t="s">
        <v>330</v>
      </c>
      <c r="C36" s="676"/>
      <c r="D36" s="676"/>
      <c r="E36" s="676"/>
      <c r="F36" s="676"/>
      <c r="G36" s="676"/>
      <c r="H36" s="676"/>
      <c r="I36" s="676"/>
      <c r="J36" s="676"/>
      <c r="K36" s="676"/>
      <c r="L36" s="676"/>
      <c r="M36" s="676"/>
      <c r="N36" s="676"/>
      <c r="O36" s="676"/>
      <c r="P36" s="676"/>
      <c r="Q36" s="677"/>
      <c r="R36" s="678">
        <v>130100</v>
      </c>
      <c r="S36" s="679"/>
      <c r="T36" s="679"/>
      <c r="U36" s="679"/>
      <c r="V36" s="679"/>
      <c r="W36" s="679"/>
      <c r="X36" s="679"/>
      <c r="Y36" s="680"/>
      <c r="Z36" s="715">
        <v>5.5</v>
      </c>
      <c r="AA36" s="715"/>
      <c r="AB36" s="715"/>
      <c r="AC36" s="715"/>
      <c r="AD36" s="716" t="s">
        <v>175</v>
      </c>
      <c r="AE36" s="716"/>
      <c r="AF36" s="716"/>
      <c r="AG36" s="716"/>
      <c r="AH36" s="716"/>
      <c r="AI36" s="716"/>
      <c r="AJ36" s="716"/>
      <c r="AK36" s="716"/>
      <c r="AL36" s="681" t="s">
        <v>130</v>
      </c>
      <c r="AM36" s="682"/>
      <c r="AN36" s="682"/>
      <c r="AO36" s="717"/>
      <c r="AP36" s="235"/>
      <c r="AQ36" s="730" t="s">
        <v>331</v>
      </c>
      <c r="AR36" s="731"/>
      <c r="AS36" s="731"/>
      <c r="AT36" s="731"/>
      <c r="AU36" s="731"/>
      <c r="AV36" s="731"/>
      <c r="AW36" s="731"/>
      <c r="AX36" s="731"/>
      <c r="AY36" s="732"/>
      <c r="AZ36" s="733">
        <v>308754</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12095</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276029</v>
      </c>
      <c r="CS36" s="679"/>
      <c r="CT36" s="679"/>
      <c r="CU36" s="679"/>
      <c r="CV36" s="679"/>
      <c r="CW36" s="679"/>
      <c r="CX36" s="679"/>
      <c r="CY36" s="680"/>
      <c r="CZ36" s="681">
        <v>12</v>
      </c>
      <c r="DA36" s="699"/>
      <c r="DB36" s="699"/>
      <c r="DC36" s="700"/>
      <c r="DD36" s="684">
        <v>247388</v>
      </c>
      <c r="DE36" s="679"/>
      <c r="DF36" s="679"/>
      <c r="DG36" s="679"/>
      <c r="DH36" s="679"/>
      <c r="DI36" s="679"/>
      <c r="DJ36" s="679"/>
      <c r="DK36" s="680"/>
      <c r="DL36" s="684">
        <v>235849</v>
      </c>
      <c r="DM36" s="679"/>
      <c r="DN36" s="679"/>
      <c r="DO36" s="679"/>
      <c r="DP36" s="679"/>
      <c r="DQ36" s="679"/>
      <c r="DR36" s="679"/>
      <c r="DS36" s="679"/>
      <c r="DT36" s="679"/>
      <c r="DU36" s="679"/>
      <c r="DV36" s="680"/>
      <c r="DW36" s="681">
        <v>15.1</v>
      </c>
      <c r="DX36" s="699"/>
      <c r="DY36" s="699"/>
      <c r="DZ36" s="699"/>
      <c r="EA36" s="699"/>
      <c r="EB36" s="699"/>
      <c r="EC36" s="714"/>
    </row>
    <row r="37" spans="2:133" ht="11.25" customHeight="1" x14ac:dyDescent="0.2">
      <c r="B37" s="675" t="s">
        <v>334</v>
      </c>
      <c r="C37" s="676"/>
      <c r="D37" s="676"/>
      <c r="E37" s="676"/>
      <c r="F37" s="676"/>
      <c r="G37" s="676"/>
      <c r="H37" s="676"/>
      <c r="I37" s="676"/>
      <c r="J37" s="676"/>
      <c r="K37" s="676"/>
      <c r="L37" s="676"/>
      <c r="M37" s="676"/>
      <c r="N37" s="676"/>
      <c r="O37" s="676"/>
      <c r="P37" s="676"/>
      <c r="Q37" s="677"/>
      <c r="R37" s="678">
        <v>95257</v>
      </c>
      <c r="S37" s="679"/>
      <c r="T37" s="679"/>
      <c r="U37" s="679"/>
      <c r="V37" s="679"/>
      <c r="W37" s="679"/>
      <c r="X37" s="679"/>
      <c r="Y37" s="680"/>
      <c r="Z37" s="715">
        <v>4</v>
      </c>
      <c r="AA37" s="715"/>
      <c r="AB37" s="715"/>
      <c r="AC37" s="715"/>
      <c r="AD37" s="716" t="s">
        <v>231</v>
      </c>
      <c r="AE37" s="716"/>
      <c r="AF37" s="716"/>
      <c r="AG37" s="716"/>
      <c r="AH37" s="716"/>
      <c r="AI37" s="716"/>
      <c r="AJ37" s="716"/>
      <c r="AK37" s="716"/>
      <c r="AL37" s="681" t="s">
        <v>175</v>
      </c>
      <c r="AM37" s="682"/>
      <c r="AN37" s="682"/>
      <c r="AO37" s="717"/>
      <c r="AQ37" s="718" t="s">
        <v>335</v>
      </c>
      <c r="AR37" s="719"/>
      <c r="AS37" s="719"/>
      <c r="AT37" s="719"/>
      <c r="AU37" s="719"/>
      <c r="AV37" s="719"/>
      <c r="AW37" s="719"/>
      <c r="AX37" s="719"/>
      <c r="AY37" s="720"/>
      <c r="AZ37" s="678">
        <v>113830</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11123</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122525</v>
      </c>
      <c r="CS37" s="697"/>
      <c r="CT37" s="697"/>
      <c r="CU37" s="697"/>
      <c r="CV37" s="697"/>
      <c r="CW37" s="697"/>
      <c r="CX37" s="697"/>
      <c r="CY37" s="698"/>
      <c r="CZ37" s="681">
        <v>5.3</v>
      </c>
      <c r="DA37" s="699"/>
      <c r="DB37" s="699"/>
      <c r="DC37" s="700"/>
      <c r="DD37" s="684">
        <v>122525</v>
      </c>
      <c r="DE37" s="697"/>
      <c r="DF37" s="697"/>
      <c r="DG37" s="697"/>
      <c r="DH37" s="697"/>
      <c r="DI37" s="697"/>
      <c r="DJ37" s="697"/>
      <c r="DK37" s="698"/>
      <c r="DL37" s="684">
        <v>122208</v>
      </c>
      <c r="DM37" s="697"/>
      <c r="DN37" s="697"/>
      <c r="DO37" s="697"/>
      <c r="DP37" s="697"/>
      <c r="DQ37" s="697"/>
      <c r="DR37" s="697"/>
      <c r="DS37" s="697"/>
      <c r="DT37" s="697"/>
      <c r="DU37" s="697"/>
      <c r="DV37" s="698"/>
      <c r="DW37" s="681">
        <v>7.8</v>
      </c>
      <c r="DX37" s="699"/>
      <c r="DY37" s="699"/>
      <c r="DZ37" s="699"/>
      <c r="EA37" s="699"/>
      <c r="EB37" s="699"/>
      <c r="EC37" s="714"/>
    </row>
    <row r="38" spans="2:133" ht="11.25" customHeight="1" x14ac:dyDescent="0.2">
      <c r="B38" s="675" t="s">
        <v>338</v>
      </c>
      <c r="C38" s="676"/>
      <c r="D38" s="676"/>
      <c r="E38" s="676"/>
      <c r="F38" s="676"/>
      <c r="G38" s="676"/>
      <c r="H38" s="676"/>
      <c r="I38" s="676"/>
      <c r="J38" s="676"/>
      <c r="K38" s="676"/>
      <c r="L38" s="676"/>
      <c r="M38" s="676"/>
      <c r="N38" s="676"/>
      <c r="O38" s="676"/>
      <c r="P38" s="676"/>
      <c r="Q38" s="677"/>
      <c r="R38" s="678">
        <v>32077</v>
      </c>
      <c r="S38" s="679"/>
      <c r="T38" s="679"/>
      <c r="U38" s="679"/>
      <c r="V38" s="679"/>
      <c r="W38" s="679"/>
      <c r="X38" s="679"/>
      <c r="Y38" s="680"/>
      <c r="Z38" s="715">
        <v>1.4</v>
      </c>
      <c r="AA38" s="715"/>
      <c r="AB38" s="715"/>
      <c r="AC38" s="715"/>
      <c r="AD38" s="716">
        <v>176</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26332</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536</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308754</v>
      </c>
      <c r="CS38" s="679"/>
      <c r="CT38" s="679"/>
      <c r="CU38" s="679"/>
      <c r="CV38" s="679"/>
      <c r="CW38" s="679"/>
      <c r="CX38" s="679"/>
      <c r="CY38" s="680"/>
      <c r="CZ38" s="681">
        <v>13.4</v>
      </c>
      <c r="DA38" s="699"/>
      <c r="DB38" s="699"/>
      <c r="DC38" s="700"/>
      <c r="DD38" s="684">
        <v>281272</v>
      </c>
      <c r="DE38" s="679"/>
      <c r="DF38" s="679"/>
      <c r="DG38" s="679"/>
      <c r="DH38" s="679"/>
      <c r="DI38" s="679"/>
      <c r="DJ38" s="679"/>
      <c r="DK38" s="680"/>
      <c r="DL38" s="684">
        <v>186952</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2">
      <c r="B39" s="675" t="s">
        <v>342</v>
      </c>
      <c r="C39" s="676"/>
      <c r="D39" s="676"/>
      <c r="E39" s="676"/>
      <c r="F39" s="676"/>
      <c r="G39" s="676"/>
      <c r="H39" s="676"/>
      <c r="I39" s="676"/>
      <c r="J39" s="676"/>
      <c r="K39" s="676"/>
      <c r="L39" s="676"/>
      <c r="M39" s="676"/>
      <c r="N39" s="676"/>
      <c r="O39" s="676"/>
      <c r="P39" s="676"/>
      <c r="Q39" s="677"/>
      <c r="R39" s="678">
        <v>89542</v>
      </c>
      <c r="S39" s="679"/>
      <c r="T39" s="679"/>
      <c r="U39" s="679"/>
      <c r="V39" s="679"/>
      <c r="W39" s="679"/>
      <c r="X39" s="679"/>
      <c r="Y39" s="680"/>
      <c r="Z39" s="715">
        <v>3.8</v>
      </c>
      <c r="AA39" s="715"/>
      <c r="AB39" s="715"/>
      <c r="AC39" s="715"/>
      <c r="AD39" s="716" t="s">
        <v>130</v>
      </c>
      <c r="AE39" s="716"/>
      <c r="AF39" s="716"/>
      <c r="AG39" s="716"/>
      <c r="AH39" s="716"/>
      <c r="AI39" s="716"/>
      <c r="AJ39" s="716"/>
      <c r="AK39" s="716"/>
      <c r="AL39" s="681" t="s">
        <v>130</v>
      </c>
      <c r="AM39" s="682"/>
      <c r="AN39" s="682"/>
      <c r="AO39" s="717"/>
      <c r="AQ39" s="718" t="s">
        <v>343</v>
      </c>
      <c r="AR39" s="719"/>
      <c r="AS39" s="719"/>
      <c r="AT39" s="719"/>
      <c r="AU39" s="719"/>
      <c r="AV39" s="719"/>
      <c r="AW39" s="719"/>
      <c r="AX39" s="719"/>
      <c r="AY39" s="720"/>
      <c r="AZ39" s="678" t="s">
        <v>231</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901</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27273</v>
      </c>
      <c r="CS39" s="697"/>
      <c r="CT39" s="697"/>
      <c r="CU39" s="697"/>
      <c r="CV39" s="697"/>
      <c r="CW39" s="697"/>
      <c r="CX39" s="697"/>
      <c r="CY39" s="698"/>
      <c r="CZ39" s="681">
        <v>1.2</v>
      </c>
      <c r="DA39" s="699"/>
      <c r="DB39" s="699"/>
      <c r="DC39" s="700"/>
      <c r="DD39" s="684">
        <v>20924</v>
      </c>
      <c r="DE39" s="697"/>
      <c r="DF39" s="697"/>
      <c r="DG39" s="697"/>
      <c r="DH39" s="697"/>
      <c r="DI39" s="697"/>
      <c r="DJ39" s="697"/>
      <c r="DK39" s="698"/>
      <c r="DL39" s="684" t="s">
        <v>130</v>
      </c>
      <c r="DM39" s="697"/>
      <c r="DN39" s="697"/>
      <c r="DO39" s="697"/>
      <c r="DP39" s="697"/>
      <c r="DQ39" s="697"/>
      <c r="DR39" s="697"/>
      <c r="DS39" s="697"/>
      <c r="DT39" s="697"/>
      <c r="DU39" s="697"/>
      <c r="DV39" s="698"/>
      <c r="DW39" s="681" t="s">
        <v>175</v>
      </c>
      <c r="DX39" s="699"/>
      <c r="DY39" s="699"/>
      <c r="DZ39" s="699"/>
      <c r="EA39" s="699"/>
      <c r="EB39" s="699"/>
      <c r="EC39" s="714"/>
    </row>
    <row r="40" spans="2:133" ht="11.25" customHeight="1" x14ac:dyDescent="0.2">
      <c r="B40" s="675" t="s">
        <v>346</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231</v>
      </c>
      <c r="AA40" s="715"/>
      <c r="AB40" s="715"/>
      <c r="AC40" s="715"/>
      <c r="AD40" s="716" t="s">
        <v>231</v>
      </c>
      <c r="AE40" s="716"/>
      <c r="AF40" s="716"/>
      <c r="AG40" s="716"/>
      <c r="AH40" s="716"/>
      <c r="AI40" s="716"/>
      <c r="AJ40" s="716"/>
      <c r="AK40" s="716"/>
      <c r="AL40" s="681" t="s">
        <v>231</v>
      </c>
      <c r="AM40" s="682"/>
      <c r="AN40" s="682"/>
      <c r="AO40" s="717"/>
      <c r="AQ40" s="718" t="s">
        <v>347</v>
      </c>
      <c r="AR40" s="719"/>
      <c r="AS40" s="719"/>
      <c r="AT40" s="719"/>
      <c r="AU40" s="719"/>
      <c r="AV40" s="719"/>
      <c r="AW40" s="719"/>
      <c r="AX40" s="719"/>
      <c r="AY40" s="720"/>
      <c r="AZ40" s="678" t="s">
        <v>175</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104</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t="s">
        <v>130</v>
      </c>
      <c r="CS40" s="679"/>
      <c r="CT40" s="679"/>
      <c r="CU40" s="679"/>
      <c r="CV40" s="679"/>
      <c r="CW40" s="679"/>
      <c r="CX40" s="679"/>
      <c r="CY40" s="680"/>
      <c r="CZ40" s="681" t="s">
        <v>130</v>
      </c>
      <c r="DA40" s="699"/>
      <c r="DB40" s="699"/>
      <c r="DC40" s="700"/>
      <c r="DD40" s="684" t="s">
        <v>175</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2">
      <c r="B41" s="675" t="s">
        <v>351</v>
      </c>
      <c r="C41" s="676"/>
      <c r="D41" s="676"/>
      <c r="E41" s="676"/>
      <c r="F41" s="676"/>
      <c r="G41" s="676"/>
      <c r="H41" s="676"/>
      <c r="I41" s="676"/>
      <c r="J41" s="676"/>
      <c r="K41" s="676"/>
      <c r="L41" s="676"/>
      <c r="M41" s="676"/>
      <c r="N41" s="676"/>
      <c r="O41" s="676"/>
      <c r="P41" s="676"/>
      <c r="Q41" s="677"/>
      <c r="R41" s="678">
        <v>53142</v>
      </c>
      <c r="S41" s="679"/>
      <c r="T41" s="679"/>
      <c r="U41" s="679"/>
      <c r="V41" s="679"/>
      <c r="W41" s="679"/>
      <c r="X41" s="679"/>
      <c r="Y41" s="680"/>
      <c r="Z41" s="715">
        <v>2.2000000000000002</v>
      </c>
      <c r="AA41" s="715"/>
      <c r="AB41" s="715"/>
      <c r="AC41" s="715"/>
      <c r="AD41" s="716" t="s">
        <v>130</v>
      </c>
      <c r="AE41" s="716"/>
      <c r="AF41" s="716"/>
      <c r="AG41" s="716"/>
      <c r="AH41" s="716"/>
      <c r="AI41" s="716"/>
      <c r="AJ41" s="716"/>
      <c r="AK41" s="716"/>
      <c r="AL41" s="681" t="s">
        <v>175</v>
      </c>
      <c r="AM41" s="682"/>
      <c r="AN41" s="682"/>
      <c r="AO41" s="717"/>
      <c r="AQ41" s="718" t="s">
        <v>352</v>
      </c>
      <c r="AR41" s="719"/>
      <c r="AS41" s="719"/>
      <c r="AT41" s="719"/>
      <c r="AU41" s="719"/>
      <c r="AV41" s="719"/>
      <c r="AW41" s="719"/>
      <c r="AX41" s="719"/>
      <c r="AY41" s="720"/>
      <c r="AZ41" s="678">
        <v>39134</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175</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231</v>
      </c>
      <c r="DA41" s="699"/>
      <c r="DB41" s="699"/>
      <c r="DC41" s="700"/>
      <c r="DD41" s="684" t="s">
        <v>231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355</v>
      </c>
      <c r="C42" s="660"/>
      <c r="D42" s="660"/>
      <c r="E42" s="660"/>
      <c r="F42" s="660"/>
      <c r="G42" s="660"/>
      <c r="H42" s="660"/>
      <c r="I42" s="660"/>
      <c r="J42" s="660"/>
      <c r="K42" s="660"/>
      <c r="L42" s="660"/>
      <c r="M42" s="660"/>
      <c r="N42" s="660"/>
      <c r="O42" s="660"/>
      <c r="P42" s="660"/>
      <c r="Q42" s="661"/>
      <c r="R42" s="662">
        <v>2375818</v>
      </c>
      <c r="S42" s="701"/>
      <c r="T42" s="701"/>
      <c r="U42" s="701"/>
      <c r="V42" s="701"/>
      <c r="W42" s="701"/>
      <c r="X42" s="701"/>
      <c r="Y42" s="703"/>
      <c r="Z42" s="704">
        <v>100</v>
      </c>
      <c r="AA42" s="704"/>
      <c r="AB42" s="704"/>
      <c r="AC42" s="704"/>
      <c r="AD42" s="705">
        <v>1504686</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129458</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256</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361892</v>
      </c>
      <c r="CS42" s="679"/>
      <c r="CT42" s="679"/>
      <c r="CU42" s="679"/>
      <c r="CV42" s="679"/>
      <c r="CW42" s="679"/>
      <c r="CX42" s="679"/>
      <c r="CY42" s="680"/>
      <c r="CZ42" s="681">
        <v>15.7</v>
      </c>
      <c r="DA42" s="682"/>
      <c r="DB42" s="682"/>
      <c r="DC42" s="683"/>
      <c r="DD42" s="684">
        <v>78524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t="s">
        <v>130</v>
      </c>
      <c r="CS43" s="697"/>
      <c r="CT43" s="697"/>
      <c r="CU43" s="697"/>
      <c r="CV43" s="697"/>
      <c r="CW43" s="697"/>
      <c r="CX43" s="697"/>
      <c r="CY43" s="698"/>
      <c r="CZ43" s="681" t="s">
        <v>175</v>
      </c>
      <c r="DA43" s="699"/>
      <c r="DB43" s="699"/>
      <c r="DC43" s="700"/>
      <c r="DD43" s="684" t="s">
        <v>130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307</v>
      </c>
      <c r="CE44" s="692"/>
      <c r="CF44" s="675" t="s">
        <v>360</v>
      </c>
      <c r="CG44" s="676"/>
      <c r="CH44" s="676"/>
      <c r="CI44" s="676"/>
      <c r="CJ44" s="676"/>
      <c r="CK44" s="676"/>
      <c r="CL44" s="676"/>
      <c r="CM44" s="676"/>
      <c r="CN44" s="676"/>
      <c r="CO44" s="676"/>
      <c r="CP44" s="676"/>
      <c r="CQ44" s="677"/>
      <c r="CR44" s="678">
        <v>361892</v>
      </c>
      <c r="CS44" s="679"/>
      <c r="CT44" s="679"/>
      <c r="CU44" s="679"/>
      <c r="CV44" s="679"/>
      <c r="CW44" s="679"/>
      <c r="CX44" s="679"/>
      <c r="CY44" s="680"/>
      <c r="CZ44" s="681">
        <v>15.7</v>
      </c>
      <c r="DA44" s="682"/>
      <c r="DB44" s="682"/>
      <c r="DC44" s="683"/>
      <c r="DD44" s="684">
        <v>78524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361</v>
      </c>
      <c r="CG45" s="676"/>
      <c r="CH45" s="676"/>
      <c r="CI45" s="676"/>
      <c r="CJ45" s="676"/>
      <c r="CK45" s="676"/>
      <c r="CL45" s="676"/>
      <c r="CM45" s="676"/>
      <c r="CN45" s="676"/>
      <c r="CO45" s="676"/>
      <c r="CP45" s="676"/>
      <c r="CQ45" s="677"/>
      <c r="CR45" s="678">
        <v>207174</v>
      </c>
      <c r="CS45" s="697"/>
      <c r="CT45" s="697"/>
      <c r="CU45" s="697"/>
      <c r="CV45" s="697"/>
      <c r="CW45" s="697"/>
      <c r="CX45" s="697"/>
      <c r="CY45" s="698"/>
      <c r="CZ45" s="681">
        <v>9</v>
      </c>
      <c r="DA45" s="699"/>
      <c r="DB45" s="699"/>
      <c r="DC45" s="700"/>
      <c r="DD45" s="684">
        <v>2558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154718</v>
      </c>
      <c r="CS46" s="679"/>
      <c r="CT46" s="679"/>
      <c r="CU46" s="679"/>
      <c r="CV46" s="679"/>
      <c r="CW46" s="679"/>
      <c r="CX46" s="679"/>
      <c r="CY46" s="680"/>
      <c r="CZ46" s="681">
        <v>6.7</v>
      </c>
      <c r="DA46" s="682"/>
      <c r="DB46" s="682"/>
      <c r="DC46" s="683"/>
      <c r="DD46" s="684">
        <v>75966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t="s">
        <v>130</v>
      </c>
      <c r="CS47" s="697"/>
      <c r="CT47" s="697"/>
      <c r="CU47" s="697"/>
      <c r="CV47" s="697"/>
      <c r="CW47" s="697"/>
      <c r="CX47" s="697"/>
      <c r="CY47" s="698"/>
      <c r="CZ47" s="681" t="s">
        <v>231</v>
      </c>
      <c r="DA47" s="699"/>
      <c r="DB47" s="699"/>
      <c r="DC47" s="700"/>
      <c r="DD47" s="684" t="s">
        <v>130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366</v>
      </c>
      <c r="CD48" s="695"/>
      <c r="CE48" s="696"/>
      <c r="CF48" s="675" t="s">
        <v>367</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368</v>
      </c>
      <c r="CE49" s="660"/>
      <c r="CF49" s="660"/>
      <c r="CG49" s="660"/>
      <c r="CH49" s="660"/>
      <c r="CI49" s="660"/>
      <c r="CJ49" s="660"/>
      <c r="CK49" s="660"/>
      <c r="CL49" s="660"/>
      <c r="CM49" s="660"/>
      <c r="CN49" s="660"/>
      <c r="CO49" s="660"/>
      <c r="CP49" s="660"/>
      <c r="CQ49" s="661"/>
      <c r="CR49" s="662">
        <v>2303768</v>
      </c>
      <c r="CS49" s="663"/>
      <c r="CT49" s="663"/>
      <c r="CU49" s="663"/>
      <c r="CV49" s="663"/>
      <c r="CW49" s="663"/>
      <c r="CX49" s="663"/>
      <c r="CY49" s="664"/>
      <c r="CZ49" s="665">
        <v>100</v>
      </c>
      <c r="DA49" s="666"/>
      <c r="DB49" s="666"/>
      <c r="DC49" s="667"/>
      <c r="DD49" s="668">
        <v>1681118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4I22QnwH1ZQ9l2NzjMo0m759bDTETQ43jz0dX2oVa7gTKyfqzEO0a6kGoMTZlAY5MM7bP2H7TI9Tx3zKgP2/hg==" saltValue="Nr+PQ29Jq9f0G7pkci1y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391</v>
      </c>
      <c r="C7" s="1144"/>
      <c r="D7" s="1144"/>
      <c r="E7" s="1144"/>
      <c r="F7" s="1144"/>
      <c r="G7" s="1144"/>
      <c r="H7" s="1144"/>
      <c r="I7" s="1144"/>
      <c r="J7" s="1144"/>
      <c r="K7" s="1144"/>
      <c r="L7" s="1144"/>
      <c r="M7" s="1144"/>
      <c r="N7" s="1144"/>
      <c r="O7" s="1144"/>
      <c r="P7" s="1145"/>
      <c r="Q7" s="1197">
        <v>2376</v>
      </c>
      <c r="R7" s="1198"/>
      <c r="S7" s="1198"/>
      <c r="T7" s="1198"/>
      <c r="U7" s="1198"/>
      <c r="V7" s="1198">
        <v>2304</v>
      </c>
      <c r="W7" s="1198"/>
      <c r="X7" s="1198"/>
      <c r="Y7" s="1198"/>
      <c r="Z7" s="1198"/>
      <c r="AA7" s="1198">
        <v>72</v>
      </c>
      <c r="AB7" s="1198"/>
      <c r="AC7" s="1198"/>
      <c r="AD7" s="1198"/>
      <c r="AE7" s="1199"/>
      <c r="AF7" s="1200">
        <v>63</v>
      </c>
      <c r="AG7" s="1201"/>
      <c r="AH7" s="1201"/>
      <c r="AI7" s="1201"/>
      <c r="AJ7" s="1202"/>
      <c r="AK7" s="1184">
        <v>12</v>
      </c>
      <c r="AL7" s="1185"/>
      <c r="AM7" s="1185"/>
      <c r="AN7" s="1185"/>
      <c r="AO7" s="1185"/>
      <c r="AP7" s="1185">
        <v>1646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393</v>
      </c>
      <c r="B23" s="1037" t="s">
        <v>394</v>
      </c>
      <c r="C23" s="1038"/>
      <c r="D23" s="1038"/>
      <c r="E23" s="1038"/>
      <c r="F23" s="1038"/>
      <c r="G23" s="1038"/>
      <c r="H23" s="1038"/>
      <c r="I23" s="1038"/>
      <c r="J23" s="1038"/>
      <c r="K23" s="1038"/>
      <c r="L23" s="1038"/>
      <c r="M23" s="1038"/>
      <c r="N23" s="1038"/>
      <c r="O23" s="1038"/>
      <c r="P23" s="1039"/>
      <c r="Q23" s="1161">
        <v>2376</v>
      </c>
      <c r="R23" s="1162"/>
      <c r="S23" s="1162"/>
      <c r="T23" s="1162"/>
      <c r="U23" s="1162"/>
      <c r="V23" s="1162">
        <v>2304</v>
      </c>
      <c r="W23" s="1162"/>
      <c r="X23" s="1162"/>
      <c r="Y23" s="1162"/>
      <c r="Z23" s="1162"/>
      <c r="AA23" s="1162">
        <v>72</v>
      </c>
      <c r="AB23" s="1162"/>
      <c r="AC23" s="1162"/>
      <c r="AD23" s="1162"/>
      <c r="AE23" s="1163"/>
      <c r="AF23" s="1164">
        <v>63</v>
      </c>
      <c r="AG23" s="1162"/>
      <c r="AH23" s="1162"/>
      <c r="AI23" s="1162"/>
      <c r="AJ23" s="1165"/>
      <c r="AK23" s="1166"/>
      <c r="AL23" s="1167"/>
      <c r="AM23" s="1167"/>
      <c r="AN23" s="1167"/>
      <c r="AO23" s="1167"/>
      <c r="AP23" s="1162">
        <v>1646</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374</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405</v>
      </c>
      <c r="C28" s="1144"/>
      <c r="D28" s="1144"/>
      <c r="E28" s="1144"/>
      <c r="F28" s="1144"/>
      <c r="G28" s="1144"/>
      <c r="H28" s="1144"/>
      <c r="I28" s="1144"/>
      <c r="J28" s="1144"/>
      <c r="K28" s="1144"/>
      <c r="L28" s="1144"/>
      <c r="M28" s="1144"/>
      <c r="N28" s="1144"/>
      <c r="O28" s="1144"/>
      <c r="P28" s="1145"/>
      <c r="Q28" s="1146">
        <v>397</v>
      </c>
      <c r="R28" s="1147"/>
      <c r="S28" s="1147"/>
      <c r="T28" s="1147"/>
      <c r="U28" s="1147"/>
      <c r="V28" s="1147">
        <v>385</v>
      </c>
      <c r="W28" s="1147"/>
      <c r="X28" s="1147"/>
      <c r="Y28" s="1147"/>
      <c r="Z28" s="1147"/>
      <c r="AA28" s="1147">
        <v>12</v>
      </c>
      <c r="AB28" s="1147"/>
      <c r="AC28" s="1147"/>
      <c r="AD28" s="1147"/>
      <c r="AE28" s="1148"/>
      <c r="AF28" s="1149">
        <v>12</v>
      </c>
      <c r="AG28" s="1147"/>
      <c r="AH28" s="1147"/>
      <c r="AI28" s="1147"/>
      <c r="AJ28" s="1150"/>
      <c r="AK28" s="1151">
        <v>39</v>
      </c>
      <c r="AL28" s="1139"/>
      <c r="AM28" s="1139"/>
      <c r="AN28" s="1139"/>
      <c r="AO28" s="1139"/>
      <c r="AP28" s="1139" t="s">
        <v>575</v>
      </c>
      <c r="AQ28" s="1139"/>
      <c r="AR28" s="1139"/>
      <c r="AS28" s="1139"/>
      <c r="AT28" s="1139"/>
      <c r="AU28" s="1139" t="s">
        <v>574</v>
      </c>
      <c r="AV28" s="1139"/>
      <c r="AW28" s="1139"/>
      <c r="AX28" s="1139"/>
      <c r="AY28" s="1139"/>
      <c r="AZ28" s="1140" t="s">
        <v>575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406</v>
      </c>
      <c r="C29" s="1131"/>
      <c r="D29" s="1131"/>
      <c r="E29" s="1131"/>
      <c r="F29" s="1131"/>
      <c r="G29" s="1131"/>
      <c r="H29" s="1131"/>
      <c r="I29" s="1131"/>
      <c r="J29" s="1131"/>
      <c r="K29" s="1131"/>
      <c r="L29" s="1131"/>
      <c r="M29" s="1131"/>
      <c r="N29" s="1131"/>
      <c r="O29" s="1131"/>
      <c r="P29" s="1132"/>
      <c r="Q29" s="1136">
        <v>89</v>
      </c>
      <c r="R29" s="1137"/>
      <c r="S29" s="1137"/>
      <c r="T29" s="1137"/>
      <c r="U29" s="1137"/>
      <c r="V29" s="1137">
        <v>89</v>
      </c>
      <c r="W29" s="1137"/>
      <c r="X29" s="1137"/>
      <c r="Y29" s="1137"/>
      <c r="Z29" s="1137"/>
      <c r="AA29" s="1137">
        <v>0</v>
      </c>
      <c r="AB29" s="1137"/>
      <c r="AC29" s="1137"/>
      <c r="AD29" s="1137"/>
      <c r="AE29" s="1138"/>
      <c r="AF29" s="1112">
        <v>0</v>
      </c>
      <c r="AG29" s="1113"/>
      <c r="AH29" s="1113"/>
      <c r="AI29" s="1113"/>
      <c r="AJ29" s="1114"/>
      <c r="AK29" s="1073">
        <v>62</v>
      </c>
      <c r="AL29" s="1064"/>
      <c r="AM29" s="1064"/>
      <c r="AN29" s="1064"/>
      <c r="AO29" s="1064"/>
      <c r="AP29" s="1064" t="s">
        <v>575</v>
      </c>
      <c r="AQ29" s="1064"/>
      <c r="AR29" s="1064"/>
      <c r="AS29" s="1064"/>
      <c r="AT29" s="1064"/>
      <c r="AU29" s="1064" t="s">
        <v>574</v>
      </c>
      <c r="AV29" s="1064"/>
      <c r="AW29" s="1064"/>
      <c r="AX29" s="1064"/>
      <c r="AY29" s="1064"/>
      <c r="AZ29" s="1135" t="s">
        <v>574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407</v>
      </c>
      <c r="C30" s="1131"/>
      <c r="D30" s="1131"/>
      <c r="E30" s="1131"/>
      <c r="F30" s="1131"/>
      <c r="G30" s="1131"/>
      <c r="H30" s="1131"/>
      <c r="I30" s="1131"/>
      <c r="J30" s="1131"/>
      <c r="K30" s="1131"/>
      <c r="L30" s="1131"/>
      <c r="M30" s="1131"/>
      <c r="N30" s="1131"/>
      <c r="O30" s="1131"/>
      <c r="P30" s="1132"/>
      <c r="Q30" s="1136">
        <v>396</v>
      </c>
      <c r="R30" s="1137"/>
      <c r="S30" s="1137"/>
      <c r="T30" s="1137"/>
      <c r="U30" s="1137"/>
      <c r="V30" s="1137">
        <v>368</v>
      </c>
      <c r="W30" s="1137"/>
      <c r="X30" s="1137"/>
      <c r="Y30" s="1137"/>
      <c r="Z30" s="1137"/>
      <c r="AA30" s="1137">
        <v>28</v>
      </c>
      <c r="AB30" s="1137"/>
      <c r="AC30" s="1137"/>
      <c r="AD30" s="1137"/>
      <c r="AE30" s="1138"/>
      <c r="AF30" s="1112">
        <v>28</v>
      </c>
      <c r="AG30" s="1113"/>
      <c r="AH30" s="1113"/>
      <c r="AI30" s="1113"/>
      <c r="AJ30" s="1114"/>
      <c r="AK30" s="1073">
        <v>67</v>
      </c>
      <c r="AL30" s="1064"/>
      <c r="AM30" s="1064"/>
      <c r="AN30" s="1064"/>
      <c r="AO30" s="1064"/>
      <c r="AP30" s="1064" t="s">
        <v>575</v>
      </c>
      <c r="AQ30" s="1064"/>
      <c r="AR30" s="1064"/>
      <c r="AS30" s="1064"/>
      <c r="AT30" s="1064"/>
      <c r="AU30" s="1064" t="s">
        <v>574</v>
      </c>
      <c r="AV30" s="1064"/>
      <c r="AW30" s="1064"/>
      <c r="AX30" s="1064"/>
      <c r="AY30" s="1064"/>
      <c r="AZ30" s="1135" t="s">
        <v>575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408</v>
      </c>
      <c r="C31" s="1131"/>
      <c r="D31" s="1131"/>
      <c r="E31" s="1131"/>
      <c r="F31" s="1131"/>
      <c r="G31" s="1131"/>
      <c r="H31" s="1131"/>
      <c r="I31" s="1131"/>
      <c r="J31" s="1131"/>
      <c r="K31" s="1131"/>
      <c r="L31" s="1131"/>
      <c r="M31" s="1131"/>
      <c r="N31" s="1131"/>
      <c r="O31" s="1131"/>
      <c r="P31" s="1132"/>
      <c r="Q31" s="1136">
        <v>1</v>
      </c>
      <c r="R31" s="1137"/>
      <c r="S31" s="1137"/>
      <c r="T31" s="1137"/>
      <c r="U31" s="1137"/>
      <c r="V31" s="1137">
        <v>1</v>
      </c>
      <c r="W31" s="1137"/>
      <c r="X31" s="1137"/>
      <c r="Y31" s="1137"/>
      <c r="Z31" s="1137"/>
      <c r="AA31" s="1137">
        <v>0</v>
      </c>
      <c r="AB31" s="1137"/>
      <c r="AC31" s="1137"/>
      <c r="AD31" s="1137"/>
      <c r="AE31" s="1138"/>
      <c r="AF31" s="1112">
        <v>0</v>
      </c>
      <c r="AG31" s="1113"/>
      <c r="AH31" s="1113"/>
      <c r="AI31" s="1113"/>
      <c r="AJ31" s="1114"/>
      <c r="AK31" s="1073" t="s">
        <v>574</v>
      </c>
      <c r="AL31" s="1064"/>
      <c r="AM31" s="1064"/>
      <c r="AN31" s="1064"/>
      <c r="AO31" s="1064"/>
      <c r="AP31" s="1064" t="s">
        <v>574</v>
      </c>
      <c r="AQ31" s="1064"/>
      <c r="AR31" s="1064"/>
      <c r="AS31" s="1064"/>
      <c r="AT31" s="1064"/>
      <c r="AU31" s="1064" t="s">
        <v>574</v>
      </c>
      <c r="AV31" s="1064"/>
      <c r="AW31" s="1064"/>
      <c r="AX31" s="1064"/>
      <c r="AY31" s="1064"/>
      <c r="AZ31" s="1135" t="s">
        <v>575</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409</v>
      </c>
      <c r="C32" s="1131"/>
      <c r="D32" s="1131"/>
      <c r="E32" s="1131"/>
      <c r="F32" s="1131"/>
      <c r="G32" s="1131"/>
      <c r="H32" s="1131"/>
      <c r="I32" s="1131"/>
      <c r="J32" s="1131"/>
      <c r="K32" s="1131"/>
      <c r="L32" s="1131"/>
      <c r="M32" s="1131"/>
      <c r="N32" s="1131"/>
      <c r="O32" s="1131"/>
      <c r="P32" s="1132"/>
      <c r="Q32" s="1136">
        <v>65</v>
      </c>
      <c r="R32" s="1137"/>
      <c r="S32" s="1137"/>
      <c r="T32" s="1137"/>
      <c r="U32" s="1137"/>
      <c r="V32" s="1137">
        <v>63</v>
      </c>
      <c r="W32" s="1137"/>
      <c r="X32" s="1137"/>
      <c r="Y32" s="1137"/>
      <c r="Z32" s="1137"/>
      <c r="AA32" s="1137">
        <v>2</v>
      </c>
      <c r="AB32" s="1137"/>
      <c r="AC32" s="1137"/>
      <c r="AD32" s="1137"/>
      <c r="AE32" s="1138"/>
      <c r="AF32" s="1112">
        <v>2</v>
      </c>
      <c r="AG32" s="1113"/>
      <c r="AH32" s="1113"/>
      <c r="AI32" s="1113"/>
      <c r="AJ32" s="1114"/>
      <c r="AK32" s="1073">
        <v>26</v>
      </c>
      <c r="AL32" s="1064"/>
      <c r="AM32" s="1064"/>
      <c r="AN32" s="1064"/>
      <c r="AO32" s="1064"/>
      <c r="AP32" s="1064">
        <v>161</v>
      </c>
      <c r="AQ32" s="1064"/>
      <c r="AR32" s="1064"/>
      <c r="AS32" s="1064"/>
      <c r="AT32" s="1064"/>
      <c r="AU32" s="1064">
        <v>161</v>
      </c>
      <c r="AV32" s="1064"/>
      <c r="AW32" s="1064"/>
      <c r="AX32" s="1064"/>
      <c r="AY32" s="1064"/>
      <c r="AZ32" s="1135" t="s">
        <v>574</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411</v>
      </c>
      <c r="C33" s="1131"/>
      <c r="D33" s="1131"/>
      <c r="E33" s="1131"/>
      <c r="F33" s="1131"/>
      <c r="G33" s="1131"/>
      <c r="H33" s="1131"/>
      <c r="I33" s="1131"/>
      <c r="J33" s="1131"/>
      <c r="K33" s="1131"/>
      <c r="L33" s="1131"/>
      <c r="M33" s="1131"/>
      <c r="N33" s="1131"/>
      <c r="O33" s="1131"/>
      <c r="P33" s="1132"/>
      <c r="Q33" s="1136">
        <v>190</v>
      </c>
      <c r="R33" s="1137"/>
      <c r="S33" s="1137"/>
      <c r="T33" s="1137"/>
      <c r="U33" s="1137"/>
      <c r="V33" s="1137">
        <v>188</v>
      </c>
      <c r="W33" s="1137"/>
      <c r="X33" s="1137"/>
      <c r="Y33" s="1137"/>
      <c r="Z33" s="1137"/>
      <c r="AA33" s="1137">
        <v>2</v>
      </c>
      <c r="AB33" s="1137"/>
      <c r="AC33" s="1137"/>
      <c r="AD33" s="1137"/>
      <c r="AE33" s="1138"/>
      <c r="AF33" s="1112">
        <v>2</v>
      </c>
      <c r="AG33" s="1113"/>
      <c r="AH33" s="1113"/>
      <c r="AI33" s="1113"/>
      <c r="AJ33" s="1114"/>
      <c r="AK33" s="1073">
        <v>115</v>
      </c>
      <c r="AL33" s="1064"/>
      <c r="AM33" s="1064"/>
      <c r="AN33" s="1064"/>
      <c r="AO33" s="1064"/>
      <c r="AP33" s="1064">
        <v>996</v>
      </c>
      <c r="AQ33" s="1064"/>
      <c r="AR33" s="1064"/>
      <c r="AS33" s="1064"/>
      <c r="AT33" s="1064"/>
      <c r="AU33" s="1064">
        <v>996</v>
      </c>
      <c r="AV33" s="1064"/>
      <c r="AW33" s="1064"/>
      <c r="AX33" s="1064"/>
      <c r="AY33" s="1064"/>
      <c r="AZ33" s="1135" t="s">
        <v>576</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393</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45</v>
      </c>
      <c r="AG63" s="1052"/>
      <c r="AH63" s="1052"/>
      <c r="AI63" s="1052"/>
      <c r="AJ63" s="1123"/>
      <c r="AK63" s="1124"/>
      <c r="AL63" s="1056"/>
      <c r="AM63" s="1056"/>
      <c r="AN63" s="1056"/>
      <c r="AO63" s="1056"/>
      <c r="AP63" s="1052">
        <v>1157</v>
      </c>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416</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398</v>
      </c>
      <c r="W66" s="1095"/>
      <c r="X66" s="1095"/>
      <c r="Y66" s="1095"/>
      <c r="Z66" s="1096"/>
      <c r="AA66" s="1094" t="s">
        <v>399</v>
      </c>
      <c r="AB66" s="1095"/>
      <c r="AC66" s="1095"/>
      <c r="AD66" s="1095"/>
      <c r="AE66" s="1096"/>
      <c r="AF66" s="1100" t="s">
        <v>417</v>
      </c>
      <c r="AG66" s="1101"/>
      <c r="AH66" s="1101"/>
      <c r="AI66" s="1101"/>
      <c r="AJ66" s="1102"/>
      <c r="AK66" s="1094" t="s">
        <v>418</v>
      </c>
      <c r="AL66" s="1089"/>
      <c r="AM66" s="1089"/>
      <c r="AN66" s="1089"/>
      <c r="AO66" s="1090"/>
      <c r="AP66" s="1094" t="s">
        <v>419</v>
      </c>
      <c r="AQ66" s="1095"/>
      <c r="AR66" s="1095"/>
      <c r="AS66" s="1095"/>
      <c r="AT66" s="1096"/>
      <c r="AU66" s="1094" t="s">
        <v>420</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577</v>
      </c>
      <c r="C68" s="1079"/>
      <c r="D68" s="1079"/>
      <c r="E68" s="1079"/>
      <c r="F68" s="1079"/>
      <c r="G68" s="1079"/>
      <c r="H68" s="1079"/>
      <c r="I68" s="1079"/>
      <c r="J68" s="1079"/>
      <c r="K68" s="1079"/>
      <c r="L68" s="1079"/>
      <c r="M68" s="1079"/>
      <c r="N68" s="1079"/>
      <c r="O68" s="1079"/>
      <c r="P68" s="1080"/>
      <c r="Q68" s="1081">
        <v>2762</v>
      </c>
      <c r="R68" s="1075"/>
      <c r="S68" s="1075"/>
      <c r="T68" s="1075"/>
      <c r="U68" s="1075"/>
      <c r="V68" s="1075">
        <v>2741</v>
      </c>
      <c r="W68" s="1075"/>
      <c r="X68" s="1075"/>
      <c r="Y68" s="1075"/>
      <c r="Z68" s="1075"/>
      <c r="AA68" s="1075">
        <v>21</v>
      </c>
      <c r="AB68" s="1075"/>
      <c r="AC68" s="1075"/>
      <c r="AD68" s="1075"/>
      <c r="AE68" s="1075"/>
      <c r="AF68" s="1075">
        <v>0</v>
      </c>
      <c r="AG68" s="1075"/>
      <c r="AH68" s="1075"/>
      <c r="AI68" s="1075"/>
      <c r="AJ68" s="1075"/>
      <c r="AK68" s="1075" t="s">
        <v>587</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578</v>
      </c>
      <c r="C69" s="1068"/>
      <c r="D69" s="1068"/>
      <c r="E69" s="1068"/>
      <c r="F69" s="1068"/>
      <c r="G69" s="1068"/>
      <c r="H69" s="1068"/>
      <c r="I69" s="1068"/>
      <c r="J69" s="1068"/>
      <c r="K69" s="1068"/>
      <c r="L69" s="1068"/>
      <c r="M69" s="1068"/>
      <c r="N69" s="1068"/>
      <c r="O69" s="1068"/>
      <c r="P69" s="1069"/>
      <c r="Q69" s="1070">
        <v>1019</v>
      </c>
      <c r="R69" s="1064"/>
      <c r="S69" s="1064"/>
      <c r="T69" s="1064"/>
      <c r="U69" s="1064"/>
      <c r="V69" s="1064">
        <v>1019</v>
      </c>
      <c r="W69" s="1064"/>
      <c r="X69" s="1064"/>
      <c r="Y69" s="1064"/>
      <c r="Z69" s="1064"/>
      <c r="AA69" s="1064">
        <v>0</v>
      </c>
      <c r="AB69" s="1064"/>
      <c r="AC69" s="1064"/>
      <c r="AD69" s="1064"/>
      <c r="AE69" s="1064"/>
      <c r="AF69" s="1064">
        <v>0</v>
      </c>
      <c r="AG69" s="1064"/>
      <c r="AH69" s="1064"/>
      <c r="AI69" s="1064"/>
      <c r="AJ69" s="1064"/>
      <c r="AK69" s="1064" t="s">
        <v>587</v>
      </c>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579</v>
      </c>
      <c r="C70" s="1068"/>
      <c r="D70" s="1068"/>
      <c r="E70" s="1068"/>
      <c r="F70" s="1068"/>
      <c r="G70" s="1068"/>
      <c r="H70" s="1068"/>
      <c r="I70" s="1068"/>
      <c r="J70" s="1068"/>
      <c r="K70" s="1068"/>
      <c r="L70" s="1068"/>
      <c r="M70" s="1068"/>
      <c r="N70" s="1068"/>
      <c r="O70" s="1068"/>
      <c r="P70" s="1069"/>
      <c r="Q70" s="1070">
        <v>97</v>
      </c>
      <c r="R70" s="1064"/>
      <c r="S70" s="1064"/>
      <c r="T70" s="1064"/>
      <c r="U70" s="1064"/>
      <c r="V70" s="1064">
        <v>95</v>
      </c>
      <c r="W70" s="1064"/>
      <c r="X70" s="1064"/>
      <c r="Y70" s="1064"/>
      <c r="Z70" s="1064"/>
      <c r="AA70" s="1064">
        <v>2</v>
      </c>
      <c r="AB70" s="1064"/>
      <c r="AC70" s="1064"/>
      <c r="AD70" s="1064"/>
      <c r="AE70" s="1064"/>
      <c r="AF70" s="1064">
        <v>2</v>
      </c>
      <c r="AG70" s="1064"/>
      <c r="AH70" s="1064"/>
      <c r="AI70" s="1064"/>
      <c r="AJ70" s="1064"/>
      <c r="AK70" s="1064" t="s">
        <v>587</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580</v>
      </c>
      <c r="C71" s="1068"/>
      <c r="D71" s="1068"/>
      <c r="E71" s="1068"/>
      <c r="F71" s="1068"/>
      <c r="G71" s="1068"/>
      <c r="H71" s="1068"/>
      <c r="I71" s="1068"/>
      <c r="J71" s="1068"/>
      <c r="K71" s="1068"/>
      <c r="L71" s="1068"/>
      <c r="M71" s="1068"/>
      <c r="N71" s="1068"/>
      <c r="O71" s="1068"/>
      <c r="P71" s="1069"/>
      <c r="Q71" s="1070">
        <v>4635</v>
      </c>
      <c r="R71" s="1064"/>
      <c r="S71" s="1064"/>
      <c r="T71" s="1064"/>
      <c r="U71" s="1064"/>
      <c r="V71" s="1064">
        <v>4629</v>
      </c>
      <c r="W71" s="1064"/>
      <c r="X71" s="1064"/>
      <c r="Y71" s="1064"/>
      <c r="Z71" s="1064"/>
      <c r="AA71" s="1064">
        <v>6</v>
      </c>
      <c r="AB71" s="1064"/>
      <c r="AC71" s="1064"/>
      <c r="AD71" s="1064"/>
      <c r="AE71" s="1064"/>
      <c r="AF71" s="1064">
        <v>1</v>
      </c>
      <c r="AG71" s="1064"/>
      <c r="AH71" s="1064"/>
      <c r="AI71" s="1064"/>
      <c r="AJ71" s="1064"/>
      <c r="AK71" s="1064">
        <v>0</v>
      </c>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581</v>
      </c>
      <c r="C72" s="1068"/>
      <c r="D72" s="1068"/>
      <c r="E72" s="1068"/>
      <c r="F72" s="1068"/>
      <c r="G72" s="1068"/>
      <c r="H72" s="1068"/>
      <c r="I72" s="1068"/>
      <c r="J72" s="1068"/>
      <c r="K72" s="1068"/>
      <c r="L72" s="1068"/>
      <c r="M72" s="1068"/>
      <c r="N72" s="1068"/>
      <c r="O72" s="1068"/>
      <c r="P72" s="1069"/>
      <c r="Q72" s="1070">
        <v>380</v>
      </c>
      <c r="R72" s="1064"/>
      <c r="S72" s="1064"/>
      <c r="T72" s="1064"/>
      <c r="U72" s="1064"/>
      <c r="V72" s="1064">
        <v>375</v>
      </c>
      <c r="W72" s="1064"/>
      <c r="X72" s="1064"/>
      <c r="Y72" s="1064"/>
      <c r="Z72" s="1064"/>
      <c r="AA72" s="1064">
        <v>5</v>
      </c>
      <c r="AB72" s="1064"/>
      <c r="AC72" s="1064"/>
      <c r="AD72" s="1064"/>
      <c r="AE72" s="1064"/>
      <c r="AF72" s="1064">
        <v>5</v>
      </c>
      <c r="AG72" s="1064"/>
      <c r="AH72" s="1064"/>
      <c r="AI72" s="1064"/>
      <c r="AJ72" s="1064"/>
      <c r="AK72" s="1064">
        <v>0</v>
      </c>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582</v>
      </c>
      <c r="C73" s="1068"/>
      <c r="D73" s="1068"/>
      <c r="E73" s="1068"/>
      <c r="F73" s="1068"/>
      <c r="G73" s="1068"/>
      <c r="H73" s="1068"/>
      <c r="I73" s="1068"/>
      <c r="J73" s="1068"/>
      <c r="K73" s="1068"/>
      <c r="L73" s="1068"/>
      <c r="M73" s="1068"/>
      <c r="N73" s="1068"/>
      <c r="O73" s="1068"/>
      <c r="P73" s="1069"/>
      <c r="Q73" s="1070">
        <v>10</v>
      </c>
      <c r="R73" s="1064"/>
      <c r="S73" s="1064"/>
      <c r="T73" s="1064"/>
      <c r="U73" s="1064"/>
      <c r="V73" s="1064">
        <v>8</v>
      </c>
      <c r="W73" s="1064"/>
      <c r="X73" s="1064"/>
      <c r="Y73" s="1064"/>
      <c r="Z73" s="1064"/>
      <c r="AA73" s="1064">
        <v>2</v>
      </c>
      <c r="AB73" s="1064"/>
      <c r="AC73" s="1064"/>
      <c r="AD73" s="1064"/>
      <c r="AE73" s="1064"/>
      <c r="AF73" s="1064">
        <v>2</v>
      </c>
      <c r="AG73" s="1064"/>
      <c r="AH73" s="1064"/>
      <c r="AI73" s="1064"/>
      <c r="AJ73" s="1064"/>
      <c r="AK73" s="1064">
        <v>2</v>
      </c>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583</v>
      </c>
      <c r="C74" s="1068"/>
      <c r="D74" s="1068"/>
      <c r="E74" s="1068"/>
      <c r="F74" s="1068"/>
      <c r="G74" s="1068"/>
      <c r="H74" s="1068"/>
      <c r="I74" s="1068"/>
      <c r="J74" s="1068"/>
      <c r="K74" s="1068"/>
      <c r="L74" s="1068"/>
      <c r="M74" s="1068"/>
      <c r="N74" s="1068"/>
      <c r="O74" s="1068"/>
      <c r="P74" s="1069"/>
      <c r="Q74" s="1070">
        <v>54</v>
      </c>
      <c r="R74" s="1064"/>
      <c r="S74" s="1064"/>
      <c r="T74" s="1064"/>
      <c r="U74" s="1064"/>
      <c r="V74" s="1064">
        <v>52</v>
      </c>
      <c r="W74" s="1064"/>
      <c r="X74" s="1064"/>
      <c r="Y74" s="1064"/>
      <c r="Z74" s="1064"/>
      <c r="AA74" s="1064">
        <v>2</v>
      </c>
      <c r="AB74" s="1064"/>
      <c r="AC74" s="1064"/>
      <c r="AD74" s="1064"/>
      <c r="AE74" s="1064"/>
      <c r="AF74" s="1064">
        <v>0</v>
      </c>
      <c r="AG74" s="1064"/>
      <c r="AH74" s="1064"/>
      <c r="AI74" s="1064"/>
      <c r="AJ74" s="1064"/>
      <c r="AK74" s="1064">
        <v>0</v>
      </c>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584</v>
      </c>
      <c r="C75" s="1068"/>
      <c r="D75" s="1068"/>
      <c r="E75" s="1068"/>
      <c r="F75" s="1068"/>
      <c r="G75" s="1068"/>
      <c r="H75" s="1068"/>
      <c r="I75" s="1068"/>
      <c r="J75" s="1068"/>
      <c r="K75" s="1068"/>
      <c r="L75" s="1068"/>
      <c r="M75" s="1068"/>
      <c r="N75" s="1068"/>
      <c r="O75" s="1068"/>
      <c r="P75" s="1069"/>
      <c r="Q75" s="1071">
        <v>476</v>
      </c>
      <c r="R75" s="1072"/>
      <c r="S75" s="1072"/>
      <c r="T75" s="1072"/>
      <c r="U75" s="1073"/>
      <c r="V75" s="1074">
        <v>448</v>
      </c>
      <c r="W75" s="1072"/>
      <c r="X75" s="1072"/>
      <c r="Y75" s="1072"/>
      <c r="Z75" s="1073"/>
      <c r="AA75" s="1074">
        <v>27</v>
      </c>
      <c r="AB75" s="1072"/>
      <c r="AC75" s="1072"/>
      <c r="AD75" s="1072"/>
      <c r="AE75" s="1073"/>
      <c r="AF75" s="1074">
        <v>27</v>
      </c>
      <c r="AG75" s="1072"/>
      <c r="AH75" s="1072"/>
      <c r="AI75" s="1072"/>
      <c r="AJ75" s="1073"/>
      <c r="AK75" s="1074">
        <v>0</v>
      </c>
      <c r="AL75" s="1072"/>
      <c r="AM75" s="1072"/>
      <c r="AN75" s="1072"/>
      <c r="AO75" s="1073"/>
      <c r="AP75" s="1074">
        <v>3939</v>
      </c>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585</v>
      </c>
      <c r="C76" s="1068"/>
      <c r="D76" s="1068"/>
      <c r="E76" s="1068"/>
      <c r="F76" s="1068"/>
      <c r="G76" s="1068"/>
      <c r="H76" s="1068"/>
      <c r="I76" s="1068"/>
      <c r="J76" s="1068"/>
      <c r="K76" s="1068"/>
      <c r="L76" s="1068"/>
      <c r="M76" s="1068"/>
      <c r="N76" s="1068"/>
      <c r="O76" s="1068"/>
      <c r="P76" s="1069"/>
      <c r="Q76" s="1071">
        <v>558</v>
      </c>
      <c r="R76" s="1072"/>
      <c r="S76" s="1072"/>
      <c r="T76" s="1072"/>
      <c r="U76" s="1073"/>
      <c r="V76" s="1074">
        <v>540</v>
      </c>
      <c r="W76" s="1072"/>
      <c r="X76" s="1072"/>
      <c r="Y76" s="1072"/>
      <c r="Z76" s="1073"/>
      <c r="AA76" s="1074">
        <v>18</v>
      </c>
      <c r="AB76" s="1072"/>
      <c r="AC76" s="1072"/>
      <c r="AD76" s="1072"/>
      <c r="AE76" s="1073"/>
      <c r="AF76" s="1074">
        <v>18</v>
      </c>
      <c r="AG76" s="1072"/>
      <c r="AH76" s="1072"/>
      <c r="AI76" s="1072"/>
      <c r="AJ76" s="1073"/>
      <c r="AK76" s="1074">
        <v>0</v>
      </c>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586</v>
      </c>
      <c r="C77" s="1068"/>
      <c r="D77" s="1068"/>
      <c r="E77" s="1068"/>
      <c r="F77" s="1068"/>
      <c r="G77" s="1068"/>
      <c r="H77" s="1068"/>
      <c r="I77" s="1068"/>
      <c r="J77" s="1068"/>
      <c r="K77" s="1068"/>
      <c r="L77" s="1068"/>
      <c r="M77" s="1068"/>
      <c r="N77" s="1068"/>
      <c r="O77" s="1068"/>
      <c r="P77" s="1069"/>
      <c r="Q77" s="1071">
        <v>105567</v>
      </c>
      <c r="R77" s="1072"/>
      <c r="S77" s="1072"/>
      <c r="T77" s="1072"/>
      <c r="U77" s="1073"/>
      <c r="V77" s="1074">
        <v>104756</v>
      </c>
      <c r="W77" s="1072"/>
      <c r="X77" s="1072"/>
      <c r="Y77" s="1072"/>
      <c r="Z77" s="1073"/>
      <c r="AA77" s="1074">
        <v>811</v>
      </c>
      <c r="AB77" s="1072"/>
      <c r="AC77" s="1072"/>
      <c r="AD77" s="1072"/>
      <c r="AE77" s="1073"/>
      <c r="AF77" s="1074">
        <v>811</v>
      </c>
      <c r="AG77" s="1072"/>
      <c r="AH77" s="1072"/>
      <c r="AI77" s="1072"/>
      <c r="AJ77" s="1073"/>
      <c r="AK77" s="1074">
        <v>0</v>
      </c>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393</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866</v>
      </c>
      <c r="AG88" s="1052"/>
      <c r="AH88" s="1052"/>
      <c r="AI88" s="1052"/>
      <c r="AJ88" s="1052"/>
      <c r="AK88" s="1056"/>
      <c r="AL88" s="1056"/>
      <c r="AM88" s="1056"/>
      <c r="AN88" s="1056"/>
      <c r="AO88" s="1056"/>
      <c r="AP88" s="1052">
        <v>3939</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311</v>
      </c>
      <c r="AG109" s="987"/>
      <c r="AH109" s="987"/>
      <c r="AI109" s="987"/>
      <c r="AJ109" s="988"/>
      <c r="AK109" s="989" t="s">
        <v>310</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311</v>
      </c>
      <c r="BW109" s="987"/>
      <c r="BX109" s="987"/>
      <c r="BY109" s="987"/>
      <c r="BZ109" s="988"/>
      <c r="CA109" s="989" t="s">
        <v>310</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311</v>
      </c>
      <c r="DM109" s="987"/>
      <c r="DN109" s="987"/>
      <c r="DO109" s="987"/>
      <c r="DP109" s="988"/>
      <c r="DQ109" s="989" t="s">
        <v>310</v>
      </c>
      <c r="DR109" s="987"/>
      <c r="DS109" s="987"/>
      <c r="DT109" s="987"/>
      <c r="DU109" s="988"/>
      <c r="DV109" s="989" t="s">
        <v>431</v>
      </c>
      <c r="DW109" s="987"/>
      <c r="DX109" s="987"/>
      <c r="DY109" s="987"/>
      <c r="DZ109" s="1018"/>
    </row>
    <row r="110" spans="1:131" s="247" customFormat="1" ht="26.25" customHeight="1" x14ac:dyDescent="0.2">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179878</v>
      </c>
      <c r="AB110" s="980"/>
      <c r="AC110" s="980"/>
      <c r="AD110" s="980"/>
      <c r="AE110" s="981"/>
      <c r="AF110" s="982">
        <v>172873</v>
      </c>
      <c r="AG110" s="980"/>
      <c r="AH110" s="980"/>
      <c r="AI110" s="980"/>
      <c r="AJ110" s="981"/>
      <c r="AK110" s="982">
        <v>179963</v>
      </c>
      <c r="AL110" s="980"/>
      <c r="AM110" s="980"/>
      <c r="AN110" s="980"/>
      <c r="AO110" s="981"/>
      <c r="AP110" s="983">
        <v>13.3</v>
      </c>
      <c r="AQ110" s="984"/>
      <c r="AR110" s="984"/>
      <c r="AS110" s="984"/>
      <c r="AT110" s="985"/>
      <c r="AU110" s="1019" t="s">
        <v>74</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1798805</v>
      </c>
      <c r="BR110" s="927"/>
      <c r="BS110" s="927"/>
      <c r="BT110" s="927"/>
      <c r="BU110" s="927"/>
      <c r="BV110" s="927">
        <v>1723561</v>
      </c>
      <c r="BW110" s="927"/>
      <c r="BX110" s="927"/>
      <c r="BY110" s="927"/>
      <c r="BZ110" s="927"/>
      <c r="CA110" s="927">
        <v>1645581</v>
      </c>
      <c r="CB110" s="927"/>
      <c r="CC110" s="927"/>
      <c r="CD110" s="927"/>
      <c r="CE110" s="927"/>
      <c r="CF110" s="951">
        <v>121.3</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437</v>
      </c>
      <c r="DM110" s="927"/>
      <c r="DN110" s="927"/>
      <c r="DO110" s="927"/>
      <c r="DP110" s="927"/>
      <c r="DQ110" s="927" t="s">
        <v>437</v>
      </c>
      <c r="DR110" s="927"/>
      <c r="DS110" s="927"/>
      <c r="DT110" s="927"/>
      <c r="DU110" s="927"/>
      <c r="DV110" s="928" t="s">
        <v>437</v>
      </c>
      <c r="DW110" s="928"/>
      <c r="DX110" s="928"/>
      <c r="DY110" s="928"/>
      <c r="DZ110" s="929"/>
    </row>
    <row r="111" spans="1:131" s="247" customFormat="1" ht="26.25" customHeight="1" x14ac:dyDescent="0.2">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414</v>
      </c>
      <c r="AG111" s="1008"/>
      <c r="AH111" s="1008"/>
      <c r="AI111" s="1008"/>
      <c r="AJ111" s="1009"/>
      <c r="AK111" s="1010" t="s">
        <v>437</v>
      </c>
      <c r="AL111" s="1008"/>
      <c r="AM111" s="1008"/>
      <c r="AN111" s="1008"/>
      <c r="AO111" s="1009"/>
      <c r="AP111" s="1011" t="s">
        <v>437</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437</v>
      </c>
      <c r="BW111" s="899"/>
      <c r="BX111" s="899"/>
      <c r="BY111" s="899"/>
      <c r="BZ111" s="899"/>
      <c r="CA111" s="899" t="s">
        <v>130</v>
      </c>
      <c r="CB111" s="899"/>
      <c r="CC111" s="899"/>
      <c r="CD111" s="899"/>
      <c r="CE111" s="899"/>
      <c r="CF111" s="960" t="s">
        <v>437</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437</v>
      </c>
      <c r="DM111" s="899"/>
      <c r="DN111" s="899"/>
      <c r="DO111" s="899"/>
      <c r="DP111" s="899"/>
      <c r="DQ111" s="899" t="s">
        <v>437</v>
      </c>
      <c r="DR111" s="899"/>
      <c r="DS111" s="899"/>
      <c r="DT111" s="899"/>
      <c r="DU111" s="899"/>
      <c r="DV111" s="876" t="s">
        <v>437</v>
      </c>
      <c r="DW111" s="876"/>
      <c r="DX111" s="876"/>
      <c r="DY111" s="876"/>
      <c r="DZ111" s="877"/>
    </row>
    <row r="112" spans="1:131" s="247" customFormat="1" ht="26.25" customHeight="1" x14ac:dyDescent="0.2">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130</v>
      </c>
      <c r="AB112" s="862"/>
      <c r="AC112" s="862"/>
      <c r="AD112" s="862"/>
      <c r="AE112" s="863"/>
      <c r="AF112" s="864" t="s">
        <v>130</v>
      </c>
      <c r="AG112" s="862"/>
      <c r="AH112" s="862"/>
      <c r="AI112" s="862"/>
      <c r="AJ112" s="863"/>
      <c r="AK112" s="864" t="s">
        <v>130</v>
      </c>
      <c r="AL112" s="862"/>
      <c r="AM112" s="862"/>
      <c r="AN112" s="862"/>
      <c r="AO112" s="863"/>
      <c r="AP112" s="909" t="s">
        <v>130</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1159614</v>
      </c>
      <c r="BR112" s="899"/>
      <c r="BS112" s="899"/>
      <c r="BT112" s="899"/>
      <c r="BU112" s="899"/>
      <c r="BV112" s="899">
        <v>1116363</v>
      </c>
      <c r="BW112" s="899"/>
      <c r="BX112" s="899"/>
      <c r="BY112" s="899"/>
      <c r="BZ112" s="899"/>
      <c r="CA112" s="899">
        <v>1090475</v>
      </c>
      <c r="CB112" s="899"/>
      <c r="CC112" s="899"/>
      <c r="CD112" s="899"/>
      <c r="CE112" s="899"/>
      <c r="CF112" s="960">
        <v>80.400000000000006</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130</v>
      </c>
      <c r="DH112" s="899"/>
      <c r="DI112" s="899"/>
      <c r="DJ112" s="899"/>
      <c r="DK112" s="899"/>
      <c r="DL112" s="899" t="s">
        <v>130</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x14ac:dyDescent="0.2">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84317</v>
      </c>
      <c r="AB113" s="1008"/>
      <c r="AC113" s="1008"/>
      <c r="AD113" s="1008"/>
      <c r="AE113" s="1009"/>
      <c r="AF113" s="1010">
        <v>85926</v>
      </c>
      <c r="AG113" s="1008"/>
      <c r="AH113" s="1008"/>
      <c r="AI113" s="1008"/>
      <c r="AJ113" s="1009"/>
      <c r="AK113" s="1010">
        <v>88980</v>
      </c>
      <c r="AL113" s="1008"/>
      <c r="AM113" s="1008"/>
      <c r="AN113" s="1008"/>
      <c r="AO113" s="1009"/>
      <c r="AP113" s="1011">
        <v>6.6</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27944</v>
      </c>
      <c r="BR113" s="899"/>
      <c r="BS113" s="899"/>
      <c r="BT113" s="899"/>
      <c r="BU113" s="899"/>
      <c r="BV113" s="899">
        <v>28832</v>
      </c>
      <c r="BW113" s="899"/>
      <c r="BX113" s="899"/>
      <c r="BY113" s="899"/>
      <c r="BZ113" s="899"/>
      <c r="CA113" s="899">
        <v>36505</v>
      </c>
      <c r="CB113" s="899"/>
      <c r="CC113" s="899"/>
      <c r="CD113" s="899"/>
      <c r="CE113" s="899"/>
      <c r="CF113" s="960">
        <v>2.7</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130</v>
      </c>
      <c r="DM113" s="862"/>
      <c r="DN113" s="862"/>
      <c r="DO113" s="862"/>
      <c r="DP113" s="863"/>
      <c r="DQ113" s="864" t="s">
        <v>130</v>
      </c>
      <c r="DR113" s="862"/>
      <c r="DS113" s="862"/>
      <c r="DT113" s="862"/>
      <c r="DU113" s="863"/>
      <c r="DV113" s="909" t="s">
        <v>130</v>
      </c>
      <c r="DW113" s="910"/>
      <c r="DX113" s="910"/>
      <c r="DY113" s="910"/>
      <c r="DZ113" s="911"/>
    </row>
    <row r="114" spans="1:130" s="247" customFormat="1" ht="26.25" customHeight="1" x14ac:dyDescent="0.2">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3815</v>
      </c>
      <c r="AB114" s="862"/>
      <c r="AC114" s="862"/>
      <c r="AD114" s="862"/>
      <c r="AE114" s="863"/>
      <c r="AF114" s="864">
        <v>3831</v>
      </c>
      <c r="AG114" s="862"/>
      <c r="AH114" s="862"/>
      <c r="AI114" s="862"/>
      <c r="AJ114" s="863"/>
      <c r="AK114" s="864">
        <v>2628</v>
      </c>
      <c r="AL114" s="862"/>
      <c r="AM114" s="862"/>
      <c r="AN114" s="862"/>
      <c r="AO114" s="863"/>
      <c r="AP114" s="909">
        <v>0.2</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121662</v>
      </c>
      <c r="BR114" s="899"/>
      <c r="BS114" s="899"/>
      <c r="BT114" s="899"/>
      <c r="BU114" s="899"/>
      <c r="BV114" s="899">
        <v>163996</v>
      </c>
      <c r="BW114" s="899"/>
      <c r="BX114" s="899"/>
      <c r="BY114" s="899"/>
      <c r="BZ114" s="899"/>
      <c r="CA114" s="899">
        <v>162858</v>
      </c>
      <c r="CB114" s="899"/>
      <c r="CC114" s="899"/>
      <c r="CD114" s="899"/>
      <c r="CE114" s="899"/>
      <c r="CF114" s="960">
        <v>12</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x14ac:dyDescent="0.2">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130</v>
      </c>
      <c r="AB115" s="1008"/>
      <c r="AC115" s="1008"/>
      <c r="AD115" s="1008"/>
      <c r="AE115" s="1009"/>
      <c r="AF115" s="1010" t="s">
        <v>130</v>
      </c>
      <c r="AG115" s="1008"/>
      <c r="AH115" s="1008"/>
      <c r="AI115" s="1008"/>
      <c r="AJ115" s="1009"/>
      <c r="AK115" s="1010" t="s">
        <v>130</v>
      </c>
      <c r="AL115" s="1008"/>
      <c r="AM115" s="1008"/>
      <c r="AN115" s="1008"/>
      <c r="AO115" s="1009"/>
      <c r="AP115" s="1011" t="s">
        <v>130</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130</v>
      </c>
      <c r="BR115" s="899"/>
      <c r="BS115" s="899"/>
      <c r="BT115" s="899"/>
      <c r="BU115" s="899"/>
      <c r="BV115" s="899" t="s">
        <v>130</v>
      </c>
      <c r="BW115" s="899"/>
      <c r="BX115" s="899"/>
      <c r="BY115" s="899"/>
      <c r="BZ115" s="899"/>
      <c r="CA115" s="899" t="s">
        <v>130</v>
      </c>
      <c r="CB115" s="899"/>
      <c r="CC115" s="899"/>
      <c r="CD115" s="899"/>
      <c r="CE115" s="899"/>
      <c r="CF115" s="960" t="s">
        <v>130</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130</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x14ac:dyDescent="0.2">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130</v>
      </c>
      <c r="AG116" s="862"/>
      <c r="AH116" s="862"/>
      <c r="AI116" s="862"/>
      <c r="AJ116" s="863"/>
      <c r="AK116" s="864" t="s">
        <v>130</v>
      </c>
      <c r="AL116" s="862"/>
      <c r="AM116" s="862"/>
      <c r="AN116" s="862"/>
      <c r="AO116" s="863"/>
      <c r="AP116" s="909" t="s">
        <v>130</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130</v>
      </c>
      <c r="CB116" s="899"/>
      <c r="CC116" s="899"/>
      <c r="CD116" s="899"/>
      <c r="CE116" s="899"/>
      <c r="CF116" s="960" t="s">
        <v>130</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130</v>
      </c>
      <c r="DM116" s="862"/>
      <c r="DN116" s="862"/>
      <c r="DO116" s="862"/>
      <c r="DP116" s="863"/>
      <c r="DQ116" s="864" t="s">
        <v>130</v>
      </c>
      <c r="DR116" s="862"/>
      <c r="DS116" s="862"/>
      <c r="DT116" s="862"/>
      <c r="DU116" s="863"/>
      <c r="DV116" s="909" t="s">
        <v>437</v>
      </c>
      <c r="DW116" s="910"/>
      <c r="DX116" s="910"/>
      <c r="DY116" s="910"/>
      <c r="DZ116" s="911"/>
    </row>
    <row r="117" spans="1:130" s="247" customFormat="1" ht="26.25" customHeight="1" x14ac:dyDescent="0.2">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268010</v>
      </c>
      <c r="AB117" s="994"/>
      <c r="AC117" s="994"/>
      <c r="AD117" s="994"/>
      <c r="AE117" s="995"/>
      <c r="AF117" s="996">
        <v>262630</v>
      </c>
      <c r="AG117" s="994"/>
      <c r="AH117" s="994"/>
      <c r="AI117" s="994"/>
      <c r="AJ117" s="995"/>
      <c r="AK117" s="996">
        <v>271571</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414</v>
      </c>
      <c r="BR117" s="899"/>
      <c r="BS117" s="899"/>
      <c r="BT117" s="899"/>
      <c r="BU117" s="899"/>
      <c r="BV117" s="899" t="s">
        <v>130</v>
      </c>
      <c r="BW117" s="899"/>
      <c r="BX117" s="899"/>
      <c r="BY117" s="899"/>
      <c r="BZ117" s="899"/>
      <c r="CA117" s="899" t="s">
        <v>130</v>
      </c>
      <c r="CB117" s="899"/>
      <c r="CC117" s="899"/>
      <c r="CD117" s="899"/>
      <c r="CE117" s="899"/>
      <c r="CF117" s="960" t="s">
        <v>130</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414</v>
      </c>
      <c r="DM117" s="862"/>
      <c r="DN117" s="862"/>
      <c r="DO117" s="862"/>
      <c r="DP117" s="863"/>
      <c r="DQ117" s="864" t="s">
        <v>130</v>
      </c>
      <c r="DR117" s="862"/>
      <c r="DS117" s="862"/>
      <c r="DT117" s="862"/>
      <c r="DU117" s="863"/>
      <c r="DV117" s="909" t="s">
        <v>130</v>
      </c>
      <c r="DW117" s="910"/>
      <c r="DX117" s="910"/>
      <c r="DY117" s="910"/>
      <c r="DZ117" s="911"/>
    </row>
    <row r="118" spans="1:130" s="247" customFormat="1" ht="26.25" customHeight="1" x14ac:dyDescent="0.2">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311</v>
      </c>
      <c r="AG118" s="987"/>
      <c r="AH118" s="987"/>
      <c r="AI118" s="987"/>
      <c r="AJ118" s="988"/>
      <c r="AK118" s="989" t="s">
        <v>310</v>
      </c>
      <c r="AL118" s="987"/>
      <c r="AM118" s="987"/>
      <c r="AN118" s="987"/>
      <c r="AO118" s="988"/>
      <c r="AP118" s="990" t="s">
        <v>431</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130</v>
      </c>
      <c r="BW118" s="930"/>
      <c r="BX118" s="930"/>
      <c r="BY118" s="930"/>
      <c r="BZ118" s="930"/>
      <c r="CA118" s="930" t="s">
        <v>130</v>
      </c>
      <c r="CB118" s="930"/>
      <c r="CC118" s="930"/>
      <c r="CD118" s="930"/>
      <c r="CE118" s="930"/>
      <c r="CF118" s="960" t="s">
        <v>130</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130</v>
      </c>
      <c r="DM118" s="862"/>
      <c r="DN118" s="862"/>
      <c r="DO118" s="862"/>
      <c r="DP118" s="863"/>
      <c r="DQ118" s="864" t="s">
        <v>414</v>
      </c>
      <c r="DR118" s="862"/>
      <c r="DS118" s="862"/>
      <c r="DT118" s="862"/>
      <c r="DU118" s="863"/>
      <c r="DV118" s="909" t="s">
        <v>130</v>
      </c>
      <c r="DW118" s="910"/>
      <c r="DX118" s="910"/>
      <c r="DY118" s="910"/>
      <c r="DZ118" s="911"/>
    </row>
    <row r="119" spans="1:130" s="247" customFormat="1" ht="26.25" customHeight="1" x14ac:dyDescent="0.2">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414</v>
      </c>
      <c r="AL119" s="980"/>
      <c r="AM119" s="980"/>
      <c r="AN119" s="980"/>
      <c r="AO119" s="981"/>
      <c r="AP119" s="983" t="s">
        <v>130</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462</v>
      </c>
      <c r="BP119" s="963"/>
      <c r="BQ119" s="967">
        <v>3108025</v>
      </c>
      <c r="BR119" s="930"/>
      <c r="BS119" s="930"/>
      <c r="BT119" s="930"/>
      <c r="BU119" s="930"/>
      <c r="BV119" s="930">
        <v>3032752</v>
      </c>
      <c r="BW119" s="930"/>
      <c r="BX119" s="930"/>
      <c r="BY119" s="930"/>
      <c r="BZ119" s="930"/>
      <c r="CA119" s="930">
        <v>2935419</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130</v>
      </c>
      <c r="DM119" s="845"/>
      <c r="DN119" s="845"/>
      <c r="DO119" s="845"/>
      <c r="DP119" s="846"/>
      <c r="DQ119" s="847" t="s">
        <v>130</v>
      </c>
      <c r="DR119" s="845"/>
      <c r="DS119" s="845"/>
      <c r="DT119" s="845"/>
      <c r="DU119" s="846"/>
      <c r="DV119" s="933" t="s">
        <v>130</v>
      </c>
      <c r="DW119" s="934"/>
      <c r="DX119" s="934"/>
      <c r="DY119" s="934"/>
      <c r="DZ119" s="935"/>
    </row>
    <row r="120" spans="1:130" s="247" customFormat="1" ht="26.25" customHeight="1" x14ac:dyDescent="0.2">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130</v>
      </c>
      <c r="AG120" s="862"/>
      <c r="AH120" s="862"/>
      <c r="AI120" s="862"/>
      <c r="AJ120" s="863"/>
      <c r="AK120" s="864" t="s">
        <v>130</v>
      </c>
      <c r="AL120" s="862"/>
      <c r="AM120" s="862"/>
      <c r="AN120" s="862"/>
      <c r="AO120" s="863"/>
      <c r="AP120" s="909" t="s">
        <v>414</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1720422</v>
      </c>
      <c r="BR120" s="927"/>
      <c r="BS120" s="927"/>
      <c r="BT120" s="927"/>
      <c r="BU120" s="927"/>
      <c r="BV120" s="927">
        <v>1785513</v>
      </c>
      <c r="BW120" s="927"/>
      <c r="BX120" s="927"/>
      <c r="BY120" s="927"/>
      <c r="BZ120" s="927"/>
      <c r="CA120" s="927">
        <v>1756925</v>
      </c>
      <c r="CB120" s="927"/>
      <c r="CC120" s="927"/>
      <c r="CD120" s="927"/>
      <c r="CE120" s="927"/>
      <c r="CF120" s="951">
        <v>129.5</v>
      </c>
      <c r="CG120" s="952"/>
      <c r="CH120" s="952"/>
      <c r="CI120" s="952"/>
      <c r="CJ120" s="952"/>
      <c r="CK120" s="953" t="s">
        <v>466</v>
      </c>
      <c r="CL120" s="937"/>
      <c r="CM120" s="937"/>
      <c r="CN120" s="937"/>
      <c r="CO120" s="938"/>
      <c r="CP120" s="957" t="s">
        <v>411</v>
      </c>
      <c r="CQ120" s="958"/>
      <c r="CR120" s="958"/>
      <c r="CS120" s="958"/>
      <c r="CT120" s="958"/>
      <c r="CU120" s="958"/>
      <c r="CV120" s="958"/>
      <c r="CW120" s="958"/>
      <c r="CX120" s="958"/>
      <c r="CY120" s="958"/>
      <c r="CZ120" s="958"/>
      <c r="DA120" s="958"/>
      <c r="DB120" s="958"/>
      <c r="DC120" s="958"/>
      <c r="DD120" s="958"/>
      <c r="DE120" s="958"/>
      <c r="DF120" s="959"/>
      <c r="DG120" s="946">
        <v>1047203</v>
      </c>
      <c r="DH120" s="927"/>
      <c r="DI120" s="927"/>
      <c r="DJ120" s="927"/>
      <c r="DK120" s="927"/>
      <c r="DL120" s="927">
        <v>1017902</v>
      </c>
      <c r="DM120" s="927"/>
      <c r="DN120" s="927"/>
      <c r="DO120" s="927"/>
      <c r="DP120" s="927"/>
      <c r="DQ120" s="927">
        <v>985726</v>
      </c>
      <c r="DR120" s="927"/>
      <c r="DS120" s="927"/>
      <c r="DT120" s="927"/>
      <c r="DU120" s="927"/>
      <c r="DV120" s="928">
        <v>72.7</v>
      </c>
      <c r="DW120" s="928"/>
      <c r="DX120" s="928"/>
      <c r="DY120" s="928"/>
      <c r="DZ120" s="929"/>
    </row>
    <row r="121" spans="1:130" s="247" customFormat="1" ht="26.25" customHeight="1" x14ac:dyDescent="0.2">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130</v>
      </c>
      <c r="AL121" s="862"/>
      <c r="AM121" s="862"/>
      <c r="AN121" s="862"/>
      <c r="AO121" s="863"/>
      <c r="AP121" s="909" t="s">
        <v>130</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t="s">
        <v>130</v>
      </c>
      <c r="BR121" s="899"/>
      <c r="BS121" s="899"/>
      <c r="BT121" s="899"/>
      <c r="BU121" s="899"/>
      <c r="BV121" s="899" t="s">
        <v>414</v>
      </c>
      <c r="BW121" s="899"/>
      <c r="BX121" s="899"/>
      <c r="BY121" s="899"/>
      <c r="BZ121" s="899"/>
      <c r="CA121" s="899" t="s">
        <v>130</v>
      </c>
      <c r="CB121" s="899"/>
      <c r="CC121" s="899"/>
      <c r="CD121" s="899"/>
      <c r="CE121" s="899"/>
      <c r="CF121" s="960" t="s">
        <v>130</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112411</v>
      </c>
      <c r="DH121" s="899"/>
      <c r="DI121" s="899"/>
      <c r="DJ121" s="899"/>
      <c r="DK121" s="899"/>
      <c r="DL121" s="899">
        <v>98461</v>
      </c>
      <c r="DM121" s="899"/>
      <c r="DN121" s="899"/>
      <c r="DO121" s="899"/>
      <c r="DP121" s="899"/>
      <c r="DQ121" s="899">
        <v>104749</v>
      </c>
      <c r="DR121" s="899"/>
      <c r="DS121" s="899"/>
      <c r="DT121" s="899"/>
      <c r="DU121" s="899"/>
      <c r="DV121" s="876">
        <v>7.7</v>
      </c>
      <c r="DW121" s="876"/>
      <c r="DX121" s="876"/>
      <c r="DY121" s="876"/>
      <c r="DZ121" s="877"/>
    </row>
    <row r="122" spans="1:130" s="247" customFormat="1" ht="26.25" customHeight="1" x14ac:dyDescent="0.2">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414</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2071422</v>
      </c>
      <c r="BR122" s="930"/>
      <c r="BS122" s="930"/>
      <c r="BT122" s="930"/>
      <c r="BU122" s="930"/>
      <c r="BV122" s="930">
        <v>2003682</v>
      </c>
      <c r="BW122" s="930"/>
      <c r="BX122" s="930"/>
      <c r="BY122" s="930"/>
      <c r="BZ122" s="930"/>
      <c r="CA122" s="930">
        <v>1972102</v>
      </c>
      <c r="CB122" s="930"/>
      <c r="CC122" s="930"/>
      <c r="CD122" s="930"/>
      <c r="CE122" s="930"/>
      <c r="CF122" s="931">
        <v>145.4</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t="s">
        <v>130</v>
      </c>
      <c r="DH122" s="899"/>
      <c r="DI122" s="899"/>
      <c r="DJ122" s="899"/>
      <c r="DK122" s="899"/>
      <c r="DL122" s="899" t="s">
        <v>414</v>
      </c>
      <c r="DM122" s="899"/>
      <c r="DN122" s="899"/>
      <c r="DO122" s="899"/>
      <c r="DP122" s="899"/>
      <c r="DQ122" s="899" t="s">
        <v>130</v>
      </c>
      <c r="DR122" s="899"/>
      <c r="DS122" s="899"/>
      <c r="DT122" s="899"/>
      <c r="DU122" s="899"/>
      <c r="DV122" s="876" t="s">
        <v>130</v>
      </c>
      <c r="DW122" s="876"/>
      <c r="DX122" s="876"/>
      <c r="DY122" s="876"/>
      <c r="DZ122" s="877"/>
    </row>
    <row r="123" spans="1:130" s="247" customFormat="1" ht="26.25" customHeight="1" x14ac:dyDescent="0.2">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130</v>
      </c>
      <c r="AG123" s="862"/>
      <c r="AH123" s="862"/>
      <c r="AI123" s="862"/>
      <c r="AJ123" s="863"/>
      <c r="AK123" s="864" t="s">
        <v>130</v>
      </c>
      <c r="AL123" s="862"/>
      <c r="AM123" s="862"/>
      <c r="AN123" s="862"/>
      <c r="AO123" s="863"/>
      <c r="AP123" s="909" t="s">
        <v>130</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472</v>
      </c>
      <c r="BP123" s="963"/>
      <c r="BQ123" s="917">
        <v>3791844</v>
      </c>
      <c r="BR123" s="918"/>
      <c r="BS123" s="918"/>
      <c r="BT123" s="918"/>
      <c r="BU123" s="918"/>
      <c r="BV123" s="918">
        <v>3789195</v>
      </c>
      <c r="BW123" s="918"/>
      <c r="BX123" s="918"/>
      <c r="BY123" s="918"/>
      <c r="BZ123" s="918"/>
      <c r="CA123" s="918">
        <v>3729027</v>
      </c>
      <c r="CB123" s="918"/>
      <c r="CC123" s="918"/>
      <c r="CD123" s="918"/>
      <c r="CE123" s="918"/>
      <c r="CF123" s="828"/>
      <c r="CG123" s="829"/>
      <c r="CH123" s="829"/>
      <c r="CI123" s="829"/>
      <c r="CJ123" s="919"/>
      <c r="CK123" s="954"/>
      <c r="CL123" s="940"/>
      <c r="CM123" s="940"/>
      <c r="CN123" s="940"/>
      <c r="CO123" s="941"/>
      <c r="CP123" s="920" t="s">
        <v>473</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130</v>
      </c>
      <c r="DR123" s="862"/>
      <c r="DS123" s="862"/>
      <c r="DT123" s="862"/>
      <c r="DU123" s="863"/>
      <c r="DV123" s="909" t="s">
        <v>130</v>
      </c>
      <c r="DW123" s="910"/>
      <c r="DX123" s="910"/>
      <c r="DY123" s="910"/>
      <c r="DZ123" s="911"/>
    </row>
    <row r="124" spans="1:130" s="247" customFormat="1" ht="26.25" customHeight="1" thickBot="1" x14ac:dyDescent="0.25">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414</v>
      </c>
      <c r="AL124" s="862"/>
      <c r="AM124" s="862"/>
      <c r="AN124" s="862"/>
      <c r="AO124" s="863"/>
      <c r="AP124" s="909" t="s">
        <v>130</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130</v>
      </c>
      <c r="BR124" s="916"/>
      <c r="BS124" s="916"/>
      <c r="BT124" s="916"/>
      <c r="BU124" s="916"/>
      <c r="BV124" s="916" t="s">
        <v>130</v>
      </c>
      <c r="BW124" s="916"/>
      <c r="BX124" s="916"/>
      <c r="BY124" s="916"/>
      <c r="BZ124" s="916"/>
      <c r="CA124" s="916" t="s">
        <v>130</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130</v>
      </c>
      <c r="DR124" s="845"/>
      <c r="DS124" s="845"/>
      <c r="DT124" s="845"/>
      <c r="DU124" s="846"/>
      <c r="DV124" s="933" t="s">
        <v>130</v>
      </c>
      <c r="DW124" s="934"/>
      <c r="DX124" s="934"/>
      <c r="DY124" s="934"/>
      <c r="DZ124" s="935"/>
    </row>
    <row r="125" spans="1:130" s="247" customFormat="1" ht="26.25" customHeight="1" x14ac:dyDescent="0.2">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130</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x14ac:dyDescent="0.25">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130</v>
      </c>
      <c r="AB126" s="862"/>
      <c r="AC126" s="862"/>
      <c r="AD126" s="862"/>
      <c r="AE126" s="863"/>
      <c r="AF126" s="864" t="s">
        <v>130</v>
      </c>
      <c r="AG126" s="862"/>
      <c r="AH126" s="862"/>
      <c r="AI126" s="862"/>
      <c r="AJ126" s="863"/>
      <c r="AK126" s="864" t="s">
        <v>130</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130</v>
      </c>
      <c r="DW126" s="876"/>
      <c r="DX126" s="876"/>
      <c r="DY126" s="876"/>
      <c r="DZ126" s="877"/>
    </row>
    <row r="127" spans="1:130" s="247" customFormat="1" ht="26.25" customHeight="1" x14ac:dyDescent="0.2">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414</v>
      </c>
      <c r="AB127" s="862"/>
      <c r="AC127" s="862"/>
      <c r="AD127" s="862"/>
      <c r="AE127" s="863"/>
      <c r="AF127" s="864" t="s">
        <v>130</v>
      </c>
      <c r="AG127" s="862"/>
      <c r="AH127" s="862"/>
      <c r="AI127" s="862"/>
      <c r="AJ127" s="863"/>
      <c r="AK127" s="864" t="s">
        <v>130</v>
      </c>
      <c r="AL127" s="862"/>
      <c r="AM127" s="862"/>
      <c r="AN127" s="862"/>
      <c r="AO127" s="863"/>
      <c r="AP127" s="909" t="s">
        <v>130</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x14ac:dyDescent="0.25">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t="s">
        <v>130</v>
      </c>
      <c r="AB128" s="883"/>
      <c r="AC128" s="883"/>
      <c r="AD128" s="883"/>
      <c r="AE128" s="884"/>
      <c r="AF128" s="885" t="s">
        <v>130</v>
      </c>
      <c r="AG128" s="883"/>
      <c r="AH128" s="883"/>
      <c r="AI128" s="883"/>
      <c r="AJ128" s="884"/>
      <c r="AK128" s="885" t="s">
        <v>130</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130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414</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1536205</v>
      </c>
      <c r="AB129" s="862"/>
      <c r="AC129" s="862"/>
      <c r="AD129" s="862"/>
      <c r="AE129" s="863"/>
      <c r="AF129" s="864">
        <v>1551414</v>
      </c>
      <c r="AG129" s="862"/>
      <c r="AH129" s="862"/>
      <c r="AI129" s="862"/>
      <c r="AJ129" s="863"/>
      <c r="AK129" s="864">
        <v>1548074</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130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199340</v>
      </c>
      <c r="AB130" s="862"/>
      <c r="AC130" s="862"/>
      <c r="AD130" s="862"/>
      <c r="AE130" s="863"/>
      <c r="AF130" s="864">
        <v>197018</v>
      </c>
      <c r="AG130" s="862"/>
      <c r="AH130" s="862"/>
      <c r="AI130" s="862"/>
      <c r="AJ130" s="863"/>
      <c r="AK130" s="864">
        <v>191550</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5.2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1336865</v>
      </c>
      <c r="AB131" s="845"/>
      <c r="AC131" s="845"/>
      <c r="AD131" s="845"/>
      <c r="AE131" s="846"/>
      <c r="AF131" s="847">
        <v>1354396</v>
      </c>
      <c r="AG131" s="845"/>
      <c r="AH131" s="845"/>
      <c r="AI131" s="845"/>
      <c r="AJ131" s="846"/>
      <c r="AK131" s="847">
        <v>1356524</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t="s">
        <v>130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5.1366443129999997</v>
      </c>
      <c r="AB132" s="825"/>
      <c r="AC132" s="825"/>
      <c r="AD132" s="825"/>
      <c r="AE132" s="826"/>
      <c r="AF132" s="827">
        <v>4.8443734330000003</v>
      </c>
      <c r="AG132" s="825"/>
      <c r="AH132" s="825"/>
      <c r="AI132" s="825"/>
      <c r="AJ132" s="826"/>
      <c r="AK132" s="827">
        <v>5.8989741430000002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5.2</v>
      </c>
      <c r="AB133" s="804"/>
      <c r="AC133" s="804"/>
      <c r="AD133" s="804"/>
      <c r="AE133" s="805"/>
      <c r="AF133" s="803">
        <v>4.9000000000000004</v>
      </c>
      <c r="AG133" s="804"/>
      <c r="AH133" s="804"/>
      <c r="AI133" s="804"/>
      <c r="AJ133" s="805"/>
      <c r="AK133" s="803">
        <v>5.2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jKEofRVGOrCMKWv58jX31r86A/u64Ultl+LA+afPJJTKHpBxTqVfTE/lE+dNkwMK+WEsQVuuqsAfyCF6UyNAgg==" saltValue="IBnwz0bo7xU1DH3C/Uan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JyBXMp9+aMbvqzo0zSVC/Y/N9qWclEufHtVsrFpexYELglz4VFTyJgLM2zIeSxwaRdn0PNJofraO5+ro4JcK1w==" saltValue="v8eqmLNGsS1osTa7kMGm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llRNJ3q5NY5zUoEHhbyHhOwH4ryVcPbRik+ecxKvwsZWc/aEd7K47mhr+rXkiitaBY5yGD0a6LaylesQ8+7rw==" saltValue="LyImDVFBYUxRgj5d9lPT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393458</v>
      </c>
      <c r="AP9" s="313">
        <v>92166</v>
      </c>
      <c r="AQ9" s="314">
        <v>172204</v>
      </c>
      <c r="AR9" s="315">
        <v>-46.5</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111611</v>
      </c>
      <c r="AP10" s="316">
        <v>26145</v>
      </c>
      <c r="AQ10" s="317">
        <v>20524</v>
      </c>
      <c r="AR10" s="318">
        <v>27.4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38367</v>
      </c>
      <c r="AP11" s="316">
        <v>8987</v>
      </c>
      <c r="AQ11" s="317">
        <v>26395</v>
      </c>
      <c r="AR11" s="318">
        <v>-66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t="s">
        <v>511</v>
      </c>
      <c r="AP12" s="316" t="s">
        <v>511</v>
      </c>
      <c r="AQ12" s="317">
        <v>1752</v>
      </c>
      <c r="AR12" s="318" t="s">
        <v>511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511</v>
      </c>
      <c r="AP13" s="316" t="s">
        <v>511</v>
      </c>
      <c r="AQ13" s="317" t="s">
        <v>511</v>
      </c>
      <c r="AR13" s="318" t="s">
        <v>511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35282</v>
      </c>
      <c r="AP14" s="316">
        <v>8265</v>
      </c>
      <c r="AQ14" s="317">
        <v>7974</v>
      </c>
      <c r="AR14" s="318">
        <v>3.6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t="s">
        <v>511</v>
      </c>
      <c r="AP15" s="316" t="s">
        <v>511</v>
      </c>
      <c r="AQ15" s="317">
        <v>4531</v>
      </c>
      <c r="AR15" s="318" t="s">
        <v>511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-34033</v>
      </c>
      <c r="AP16" s="316">
        <v>-7972</v>
      </c>
      <c r="AQ16" s="317">
        <v>-15679</v>
      </c>
      <c r="AR16" s="318">
        <v>-49.2</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544685</v>
      </c>
      <c r="AP17" s="316">
        <v>127591</v>
      </c>
      <c r="AQ17" s="317">
        <v>217700</v>
      </c>
      <c r="AR17" s="318">
        <v>-41.4</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11.01</v>
      </c>
      <c r="AP21" s="329">
        <v>19.600000000000001</v>
      </c>
      <c r="AQ21" s="330">
        <v>-8.59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94.8</v>
      </c>
      <c r="AP22" s="334">
        <v>95.1</v>
      </c>
      <c r="AQ22" s="335">
        <v>-0.3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179963</v>
      </c>
      <c r="AP32" s="343">
        <v>42156</v>
      </c>
      <c r="AQ32" s="344">
        <v>110920</v>
      </c>
      <c r="AR32" s="345">
        <v>-62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511</v>
      </c>
      <c r="AP33" s="343" t="s">
        <v>511</v>
      </c>
      <c r="AQ33" s="344" t="s">
        <v>511</v>
      </c>
      <c r="AR33" s="345" t="s">
        <v>511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511</v>
      </c>
      <c r="AP34" s="343" t="s">
        <v>511</v>
      </c>
      <c r="AQ34" s="344" t="s">
        <v>511</v>
      </c>
      <c r="AR34" s="345" t="s">
        <v>511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88980</v>
      </c>
      <c r="AP35" s="343">
        <v>20843</v>
      </c>
      <c r="AQ35" s="344">
        <v>30367</v>
      </c>
      <c r="AR35" s="345">
        <v>-31.4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2628</v>
      </c>
      <c r="AP36" s="343">
        <v>616</v>
      </c>
      <c r="AQ36" s="344">
        <v>2045</v>
      </c>
      <c r="AR36" s="345">
        <v>-69.900000000000006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t="s">
        <v>511</v>
      </c>
      <c r="AP37" s="343" t="s">
        <v>511</v>
      </c>
      <c r="AQ37" s="344">
        <v>314</v>
      </c>
      <c r="AR37" s="345" t="s">
        <v>511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t="s">
        <v>511</v>
      </c>
      <c r="AP38" s="346" t="s">
        <v>511</v>
      </c>
      <c r="AQ38" s="347">
        <v>28</v>
      </c>
      <c r="AR38" s="335" t="s">
        <v>511</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t="s">
        <v>511</v>
      </c>
      <c r="AP39" s="343" t="s">
        <v>511</v>
      </c>
      <c r="AQ39" s="344">
        <v>-3766</v>
      </c>
      <c r="AR39" s="345" t="s">
        <v>511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-191550</v>
      </c>
      <c r="AP40" s="343">
        <v>-44870</v>
      </c>
      <c r="AQ40" s="344">
        <v>-106993</v>
      </c>
      <c r="AR40" s="345">
        <v>-58.1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80021</v>
      </c>
      <c r="AP41" s="343">
        <v>18745</v>
      </c>
      <c r="AQ41" s="344">
        <v>32915</v>
      </c>
      <c r="AR41" s="345">
        <v>-43.1</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484865</v>
      </c>
      <c r="AN51" s="365">
        <v>107772</v>
      </c>
      <c r="AO51" s="366">
        <v>241.1</v>
      </c>
      <c r="AP51" s="367">
        <v>245039</v>
      </c>
      <c r="AQ51" s="368">
        <v>-15.1</v>
      </c>
      <c r="AR51" s="369">
        <v>256.2</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99632</v>
      </c>
      <c r="AN52" s="373">
        <v>22145</v>
      </c>
      <c r="AO52" s="374">
        <v>13.3</v>
      </c>
      <c r="AP52" s="375">
        <v>108922</v>
      </c>
      <c r="AQ52" s="376">
        <v>-23</v>
      </c>
      <c r="AR52" s="377">
        <v>36.299999999999997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196278</v>
      </c>
      <c r="AN53" s="365">
        <v>44009</v>
      </c>
      <c r="AO53" s="366">
        <v>-59.2</v>
      </c>
      <c r="AP53" s="367">
        <v>237994</v>
      </c>
      <c r="AQ53" s="368">
        <v>-2.9</v>
      </c>
      <c r="AR53" s="369">
        <v>-56.3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56687</v>
      </c>
      <c r="AN54" s="373">
        <v>12710</v>
      </c>
      <c r="AO54" s="374">
        <v>-42.6</v>
      </c>
      <c r="AP54" s="375">
        <v>110361</v>
      </c>
      <c r="AQ54" s="376">
        <v>1.3</v>
      </c>
      <c r="AR54" s="377">
        <v>-43.9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481869</v>
      </c>
      <c r="AN55" s="365">
        <v>110293</v>
      </c>
      <c r="AO55" s="366">
        <v>150.6</v>
      </c>
      <c r="AP55" s="367">
        <v>267911</v>
      </c>
      <c r="AQ55" s="368">
        <v>12.6</v>
      </c>
      <c r="AR55" s="369">
        <v>138</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204357</v>
      </c>
      <c r="AN56" s="373">
        <v>46774</v>
      </c>
      <c r="AO56" s="374">
        <v>268</v>
      </c>
      <c r="AP56" s="375">
        <v>106425</v>
      </c>
      <c r="AQ56" s="376">
        <v>-3.6</v>
      </c>
      <c r="AR56" s="377">
        <v>271.60000000000002</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215419</v>
      </c>
      <c r="AN57" s="365">
        <v>49704</v>
      </c>
      <c r="AO57" s="366">
        <v>-54.9</v>
      </c>
      <c r="AP57" s="367">
        <v>228215</v>
      </c>
      <c r="AQ57" s="368">
        <v>-14.8</v>
      </c>
      <c r="AR57" s="369">
        <v>-40.1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163138</v>
      </c>
      <c r="AN58" s="373">
        <v>37641</v>
      </c>
      <c r="AO58" s="374">
        <v>-19.5</v>
      </c>
      <c r="AP58" s="375">
        <v>117571</v>
      </c>
      <c r="AQ58" s="376">
        <v>10.5</v>
      </c>
      <c r="AR58" s="377">
        <v>-30</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361892</v>
      </c>
      <c r="AN59" s="365">
        <v>84772</v>
      </c>
      <c r="AO59" s="366">
        <v>70.599999999999994</v>
      </c>
      <c r="AP59" s="367">
        <v>264232</v>
      </c>
      <c r="AQ59" s="368">
        <v>15.8</v>
      </c>
      <c r="AR59" s="369">
        <v>54.8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154718</v>
      </c>
      <c r="AN60" s="373">
        <v>36242</v>
      </c>
      <c r="AO60" s="374">
        <v>-3.7</v>
      </c>
      <c r="AP60" s="375">
        <v>133959</v>
      </c>
      <c r="AQ60" s="376">
        <v>13.9</v>
      </c>
      <c r="AR60" s="377">
        <v>-17.600000000000001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348065</v>
      </c>
      <c r="AN61" s="380">
        <v>79310</v>
      </c>
      <c r="AO61" s="381">
        <v>69.599999999999994</v>
      </c>
      <c r="AP61" s="382">
        <v>248678</v>
      </c>
      <c r="AQ61" s="383">
        <v>-0.9</v>
      </c>
      <c r="AR61" s="369">
        <v>70.5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135706</v>
      </c>
      <c r="AN62" s="373">
        <v>31102</v>
      </c>
      <c r="AO62" s="374">
        <v>43.1</v>
      </c>
      <c r="AP62" s="375">
        <v>115448</v>
      </c>
      <c r="AQ62" s="376">
        <v>-0.2</v>
      </c>
      <c r="AR62" s="377">
        <v>43.3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k2ugFIk7n+73JFkn9N0ZmYAXY183UUvsMePa8ZeH8MbQQBT2wv8Cw2hRYPN9MZDODT0mtcF0NME4oUWQPEdcQg==" saltValue="bPhYqzpM0utmcU916Pwo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1iekAGa3TkNFsMyHw6kL0zjtjZkC1xmIIDASOEh49zjupZvxXARQWY3ni7VF67X93ICAQPtZRnRJaxPkSIIrSg==" saltValue="5kEwcW6ctbBPZ3M9ruNL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EZ1nwr+plLdFKI5LIPtyCv5yjgQ65+Rx2c+kEo2BL+dMa3J4+VPmkzZzIJ5t37u6DOT6W5TO05gxmX528//OUw==" saltValue="+KRiPPv1Nn6sJp+3FqPC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6" t="s">
        <v>3</v>
      </c>
      <c r="D47" s="1236"/>
      <c r="E47" s="1237"/>
      <c r="F47" s="11">
        <v>16.46</v>
      </c>
      <c r="G47" s="12">
        <v>16.93</v>
      </c>
      <c r="H47" s="12">
        <v>16.690000000000001</v>
      </c>
      <c r="I47" s="12">
        <v>17.18</v>
      </c>
      <c r="J47" s="13">
        <v>17.23</v>
      </c>
    </row>
    <row r="48" spans="2:10" ht="57.75" customHeight="1" x14ac:dyDescent="0.2">
      <c r="B48" s="14"/>
      <c r="C48" s="1238" t="s">
        <v>4</v>
      </c>
      <c r="D48" s="1238"/>
      <c r="E48" s="1239"/>
      <c r="F48" s="15">
        <v>6.17</v>
      </c>
      <c r="G48" s="16">
        <v>6.68</v>
      </c>
      <c r="H48" s="16">
        <v>6.44</v>
      </c>
      <c r="I48" s="16">
        <v>3.2</v>
      </c>
      <c r="J48" s="17">
        <v>4.09</v>
      </c>
    </row>
    <row r="49" spans="2:10" ht="57.75" customHeight="1" thickBot="1" x14ac:dyDescent="0.25">
      <c r="B49" s="18"/>
      <c r="C49" s="1240" t="s">
        <v>5</v>
      </c>
      <c r="D49" s="1240"/>
      <c r="E49" s="1241"/>
      <c r="F49" s="19">
        <v>3.76</v>
      </c>
      <c r="G49" s="20">
        <v>0.79</v>
      </c>
      <c r="H49" s="20" t="s">
        <v>558</v>
      </c>
      <c r="I49" s="20" t="s">
        <v>559</v>
      </c>
      <c r="J49" s="21">
        <v>0.9</v>
      </c>
    </row>
    <row r="50" spans="2:10" ht="13.5" customHeight="1" x14ac:dyDescent="0.2"/>
  </sheetData>
  <sheetProtection algorithmName="SHA-512" hashValue="RqPTuKWvHSi7H34Y2frYacnBX4soLh7Ufs91UVLC+PiyGWi6ldYoN0j7ZOvaQXH4AebYU8dtffkjIZxrAmuODQ==" saltValue="XTy2lIl4m6UrP20WJQme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2021-10-06T02:18:52Z</cp:lastPrinted>
  <dcterms:created xsi:type="dcterms:W3CDTF">2021-02-05T02:28:37Z</dcterms:created>
  <dcterms:modified xsi:type="dcterms:W3CDTF">2021-10-06T02:20:24Z</dcterms:modified>
  <cp:category/>
</cp:coreProperties>
</file>