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23_山中湖村\"/>
    </mc:Choice>
  </mc:AlternateContent>
  <bookViews>
    <workbookView xWindow="0" yWindow="0" windowWidth="23040" windowHeight="9096"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C34" i="10"/>
  <c r="U36" i="10" l="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<sst xmlns="http://schemas.openxmlformats.org/spreadsheetml/2006/main" count="1202" uniqueCount="620">
  <si>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</si>
  <si>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</si>
  <si>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</si>
  <si>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</si>
  <si>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</si>
  <si>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</si>
  <si>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</si>
  <si>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</si>
  <si>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</si>
  <si>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</si>
  <si>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</si>
  <si>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</si>
  <si>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</si>
  <si>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</si>
  <si>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</si>
  <si>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</si>
  <si>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</si>
  <si>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</si>
  <si>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</si>
  <si>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</si>
  <si>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</si>
  <si>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</si>
  <si>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</si>
  <si>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</si>
  <si>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</si>
  <si>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</si>
  <si>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</si>
  <si>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</si>
  <si>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</si>
  <si>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</si>
  <si>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</si>
  <si>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</si>
  <si>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</si>
  <si>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</si>
  <si>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</si>
  <si>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</si>
  <si>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</si>
  <si>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</si>
  <si>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</si>
  <si>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</si>
  <si>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</si>
  <si>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</si>
  <si>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</si>
  <si>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</si>
  <si>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</si>
  <si>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</si>
  <si>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</si>
  <si>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</si>
  <si>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</si>
  <si>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</si>
  <si>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</si>
  <si>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</si>
  <si>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</si>
  <si>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</si>
  <si>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</si>
  <si>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</si>
  <si>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</si>
  <si>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</si>
  <si>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</si>
  <si>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</si>
  <si>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</si>
  <si>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</si>
  <si>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</si>
  <si>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</si>
  <si>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</si>
  <si>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</si>
  <si>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</si>
  <si>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</si>
  <si>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</si>
  <si>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</si>
  <si>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</si>
  <si>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</si>
  <si>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</si>
  <si>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</si>
  <si>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</si>
  <si>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</si>
  <si>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</si>
  <si>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</si>
  <si>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</si>
  <si>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</si>
  <si>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</si>
  <si>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</si>
  <si>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</si>
  <si>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</si>
  <si>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</si>
  <si>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</si>
  <si>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</si>
  <si>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</si>
  <si>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</si>
  <si>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</si>
  <si>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</si>
  <si>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</si>
  <si>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</si>
  <si>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</si>
  <si>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</si>
  <si>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</si>
  <si>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</si>
  <si>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</si>
  <si>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</si>
  <si>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</si>
  <si>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</si>
  <si>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</si>
  <si>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</si>
  <si>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</si>
  <si>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</si>
  <si>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</si>
  <si>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</si>
  <si>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</si>
  <si>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</si>
  <si>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</si>
  <si>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</si>
  <si>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</si>
  <si>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</si>
  <si>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</si>
  <si>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</si>
  <si>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</si>
  <si>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</si>
  <si>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</si>
  <si>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</si>
  <si>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</si>
  <si>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</si>
  <si>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</si>
  <si>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</si>
  <si>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</si>
  <si>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</si>
  <si>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</si>
  <si>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</si>
  <si>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</si>
  <si>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</si>
  <si>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</si>
  <si>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</si>
  <si>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</si>
  <si>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</si>
  <si>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</si>
  <si>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</si>
  <si>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</si>
  <si>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</si>
  <si>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</si>
  <si>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</si>
  <si>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</si>
  <si>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</si>
  <si>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</si>
  <si>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</si>
  <si>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</si>
  <si>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</si>
  <si>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</si>
  <si>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</si>
  <si>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</si>
  <si>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</si>
  <si>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</si>
  <si>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</si>
  <si>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</si>
  <si>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</si>
  <si>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</si>
  <si>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</si>
  <si>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</si>
  <si>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</si>
  <si>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</si>
  <si>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</si>
  <si>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</si>
  <si>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</si>
  <si>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</si>
  <si>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</si>
  <si>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</si>
  <si>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</si>
  <si>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</si>
  <si>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</si>
  <si>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</si>
  <si>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</si>
  <si>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</si>
  <si>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</si>
  <si>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</si>
  <si>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</si>
  <si>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</si>
  <si>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</si>
  <si>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</si>
  <si>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</si>
  <si>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</si>
  <si>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</si>
  <si>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</si>
  <si>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</si>
  <si>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</si>
  <si>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</si>
  <si>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</si>
  <si>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</si>
  <si>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</si>
  <si>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</si>
  <si>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</si>
  <si>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</si>
  <si>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</si>
  <si>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</si>
  <si>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</si>
  <si>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</si>
  <si>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</si>
  <si>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</si>
  <si>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</si>
  <si>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</si>
  <si>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</si>
  <si>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</si>
  <si>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</si>
  <si>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</si>
  <si>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</si>
  <si>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</si>
  <si>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</si>
  <si>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</si>
  <si>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</si>
  <si>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</si>
  <si>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</si>
  <si>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</si>
  <si>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</si>
  <si>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</si>
  <si>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</si>
  <si>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</si>
  <si>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</si>
  <si>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</si>
  <si>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</si>
  <si>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</si>
  <si>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</si>
  <si>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</si>
  <si>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</si>
  <si>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</si>
  <si>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</si>
  <si>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</si>
  <si>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</si>
  <si>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</si>
  <si>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</si>
  <si>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</si>
  <si>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</si>
  <si>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</si>
  <si>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</si>
  <si>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</si>
  <si>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</si>
  <si>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</si>
  <si>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</si>
  <si>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</si>
  <si>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</si>
  <si>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</si>
  <si>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</si>
  <si>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</si>
  <si>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</si>
  <si>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</si>
  <si>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</si>
  <si>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</si>
  <si>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</si>
  <si>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</si>
  <si>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</si>
  <si>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</si>
  <si>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</si>
  <si>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</si>
  <si>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</si>
  <si>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</si>
  <si>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</si>
  <si>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</si>
  <si>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</si>
  <si>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</si>
  <si>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</si>
  <si>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</si>
  <si>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</si>
  <si>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</si>
  <si>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</si>
  <si>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</si>
  <si>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</si>
  <si>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</si>
  <si>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</si>
  <si>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</si>
  <si>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</si>
  <si>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</si>
  <si>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</si>
  <si>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</si>
  <si>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</si>
  <si>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</si>
  <si>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</si>
  <si>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</si>
  <si>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</si>
  <si>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</si>
  <si>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</si>
  <si>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</si>
  <si>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</si>
  <si>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</si>
  <si>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</si>
  <si>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</si>
  <si>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</si>
  <si>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</si>
  <si>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</si>
  <si>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</si>
  <si>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</si>
  <si>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</si>
  <si>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</si>
  <si>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</si>
  <si>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</si>
  <si>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</si>
  <si>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</si>
  <si>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</si>
  <si>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</si>
  <si>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</si>
  <si>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</si>
  <si>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</si>
  <si>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</si>
  <si>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</si>
  <si>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</si>
  <si>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</si>
  <si>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</si>
  <si>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</si>
  <si>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</si>
  <si>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</si>
  <si>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</si>
  <si>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</si>
  <si>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</si>
  <si>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</si>
  <si>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</si>
  <si>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</si>
  <si>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</si>
  <si>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</si>
  <si>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</si>
  <si>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</si>
  <si>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</si>
  <si>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</si>
  <si>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</si>
  <si>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</si>
  <si>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</si>
  <si>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</si>
  <si>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</si>
  <si>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</si>
  <si>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</si>
  <si>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</si>
  <si>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</si>
  <si>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</si>
  <si>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</si>
  <si>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</si>
  <si>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</si>
  <si>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</si>
  <si>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</si>
  <si>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</si>
  <si>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</si>
  <si>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</si>
  <si>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</si>
  <si>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</si>
  <si>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</si>
  <si>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</si>
  <si>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</si>
  <si>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</si>
  <si>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</si>
  <si>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</si>
  <si>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</si>
  <si>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</si>
  <si>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</si>
  <si>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</si>
  <si>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</si>
  <si>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</si>
  <si>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</si>
  <si>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</si>
  <si>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</si>
  <si>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</si>
  <si>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</si>
  <si>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</si>
  <si>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</si>
  <si>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</si>
  <si>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</si>
  <si>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</si>
  <si>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</si>
  <si>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</si>
  <si>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</si>
  <si>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</si>
  <si>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</si>
  <si>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</si>
  <si>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</si>
  <si>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</si>
  <si>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</si>
  <si>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</si>
  <si>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</si>
  <si>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</si>
  <si>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</si>
  <si>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</si>
  <si>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</si>
  <si>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</si>
  <si>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</si>
  <si>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</si>
  <si>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</si>
  <si>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</si>
  <si>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</si>
  <si>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</si>
  <si>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</si>
  <si>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</si>
  <si>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</si>
  <si>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</si>
  <si>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</si>
  <si>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</si>
  <si>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</si>
  <si>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</si>
  <si>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</si>
  <si>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</si>
  <si>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</si>
  <si>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</si>
  <si>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</si>
  <si>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</si>
  <si>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</si>
  <si>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</si>
  <si>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</si>
  <si>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</si>
  <si>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</si>
  <si>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</si>
  <si>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</si>
  <si>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</si>
  <si>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</si>
  <si>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</si>
  <si>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</si>
  <si>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</si>
  <si>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</si>
  <si>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</si>
  <si>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</si>
  <si>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</si>
  <si>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</si>
  <si>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</si>
  <si>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</si>
  <si>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</si>
  <si>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</si>
  <si>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</si>
  <si>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</si>
  <si>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</si>
  <si>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</si>
  <si>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</si>
  <si>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</si>
  <si>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</si>
  <si>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</si>
  <si>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</si>
  <si>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</si>
  <si>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</si>
  <si>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</si>
  <si>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</si>
  <si>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</si>
  <si>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</si>
  <si>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</si>
  <si>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</si>
  <si>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</si>
  <si>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</si>
  <si>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</si>
  <si>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</si>
  <si>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</si>
  <si>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</si>
  <si>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</si>
  <si>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</si>
  <si>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</si>
  <si>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</si>
  <si>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</si>
  <si>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</si>
  <si>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</si>
  <si>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</si>
  <si>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</si>
  <si>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</si>
  <si>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</si>
  <si>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</si>
  <si>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</si>
  <si>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</si>
  <si>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</si>
  <si>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</si>
  <si>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</si>
  <si>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</si>
  <si>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</si>
  <si>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</si>
  <si>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</si>
  <si>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</si>
  <si>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</si>
  <si>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</si>
  <si>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</si>
  <si>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</si>
  <si>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</si>
  <si>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</si>
  <si>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</si>
  <si>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</si>
  <si>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</si>
  <si>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</si>
  <si>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</si>
  <si>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</si>
  <si>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</si>
  <si>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</si>
  <si>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</si>
  <si>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</si>
  <si>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</si>
  <si>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</si>
  <si>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</si>
  <si>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</si>
  <si>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</si>
  <si>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</si>
  <si>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</si>
  <si>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</si>
  <si>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</si>
  <si>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</si>
  <si>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</si>
  <si>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</si>
  <si>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</si>
  <si>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</si>
  <si>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</si>
  <si>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</si>
  <si>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</si>
  <si>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</si>
  <si>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</si>
  <si>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</si>
  <si>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</si>
  <si>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</si>
  <si>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</si>
  <si>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</si>
  <si>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</si>
  <si>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</si>
  <si>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</si>
  <si>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</si>
  <si>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</si>
  <si>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</si>
  <si>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</si>
  <si>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</si>
  <si>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</si>
  <si>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</si>
  <si>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</si>
  <si>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</si>
  <si>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</si>
  <si>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</si>
  <si>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</si>
  <si>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</si>
  <si>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</si>
  <si>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</si>
  <si>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</si>
  <si>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</si>
  <si>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</si>
  <si>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</si>
  <si>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</si>
  <si>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</si>
  <si>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</si>
  <si>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</si>
  <si>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</si>
  <si>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</si>
  <si>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</si>
  <si>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</si>
  <si>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</si>
  <si>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</si>
  <si>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</si>
  <si>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</si>
  <si>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</si>
  <si>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</si>
  <si>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</si>
  <si>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</si>
  <si>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</si>
  <si>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</si>
  <si>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</si>
  <si>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</si>
  <si>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</si>
  <si>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</si>
  <si>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</si>
  <si>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</si>
  <si>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</si>
  <si>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</si>
  <si>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</si>
  <si>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</si>
  <si>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</si>
  <si>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</si>
  <si>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</si>
  <si>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</si>
  <si>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</si>
  <si>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</si>
  <si>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</si>
  <si>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</si>
  <si>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</si>
  <si>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</si>
  <si>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</si>
  <si>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</si>
  <si>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</si>
  <si>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</si>
  <si>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</si>
  <si>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12.64</t>
  </si>
  <si>
    <t>一般会計</t>
  </si>
  <si>
    <t>介護保険特別会計</t>
  </si>
  <si>
    <t>国民健康保険特別会計</t>
  </si>
  <si>
    <t>簡易水道特別会計</t>
  </si>
  <si>
    <t>下水道特別会計</t>
  </si>
  <si>
    <t>後期高齢者医療特別会計</t>
  </si>
  <si>
    <t>観光施設特別会計</t>
  </si>
  <si>
    <t>介護予防支援事業特別会計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</si>
  <si>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</si>
  <si>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</si>
  <si>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</si>
  <si>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</si>
  <si>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</si>
  <si>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</si>
  <si>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</si>
  <si>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</si>
  <si>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2"/>
  </si>
  <si>
    <t>公共施設建設基金</t>
    <rPh sb="0" eb="2">
      <t>コウキョウ</t>
    </rPh>
    <rPh sb="2" eb="4">
      <t>シセツ</t>
    </rPh>
    <rPh sb="4" eb="6">
      <t>ケンセツ</t>
    </rPh>
    <rPh sb="6" eb="8">
      <t>キキン</t>
    </rPh>
    <phoneticPr fontId="2"/>
  </si>
  <si>
    <t>地域福祉基金</t>
    <rPh sb="0" eb="2">
      <t>チイキ</t>
    </rPh>
    <rPh sb="2" eb="4">
      <t>フクシ</t>
    </rPh>
    <rPh sb="4" eb="6">
      <t>キキン</t>
    </rPh>
    <phoneticPr fontId="2"/>
  </si>
  <si>
    <t>災害見舞基金</t>
    <rPh sb="0" eb="2">
      <t>サイガイ</t>
    </rPh>
    <rPh sb="2" eb="4">
      <t>ミマイ</t>
    </rPh>
    <rPh sb="4" eb="6">
      <t>キキン</t>
    </rPh>
    <phoneticPr fontId="2"/>
  </si>
  <si>
    <t>森林環境譲与税基金</t>
    <rPh sb="0" eb="2">
      <t>シンリン</t>
    </rPh>
    <rPh sb="2" eb="4">
      <t>カンキョウ</t>
    </rPh>
    <rPh sb="4" eb="6">
      <t>ジョウヨ</t>
    </rPh>
    <rPh sb="6" eb="7">
      <t>ゼイ</t>
    </rPh>
    <rPh sb="7" eb="9">
      <t>キキン</t>
    </rPh>
    <phoneticPr fontId="5"/>
  </si>
  <si>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</si>
  <si>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</si>
  <si>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</si>
  <si>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</si>
  <si>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</si>
  <si>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</si>
  <si>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</si>
  <si>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</si>
  <si>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</si>
  <si>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</si>
  <si>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</si>
  <si>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</si>
  <si>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</si>
  <si>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㈱山中湖観光振興公社</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</si>
  <si>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</si>
  <si>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</si>
  <si>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</si>
  <si>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</si>
  <si>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</si>
  <si>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</si>
  <si>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</si>
  <si>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</si>
  <si>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</si>
  <si>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</si>
  <si>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</si>
  <si>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</si>
  <si>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</si>
  <si>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</si>
  <si>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</si>
  <si>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</si>
  <si>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抑制してきた結果、将来負担比率は低い水準を維持している。また、有形固定資産減価償却率も類似団体平均と比較しても低くなっている。長期的な計画に基づき事業を実施することで、一時的な将来負担比率の増加も予定されるが、有形固定資産減価償却率とのバランスを取りつつ進めていく。</t>
    <rPh sb="0" eb="3">
      <t>チホウサイ</t>
    </rPh>
    <rPh sb="4" eb="6">
      <t>シンキ</t>
    </rPh>
    <rPh sb="6" eb="8">
      <t>ハッコウ</t>
    </rPh>
    <rPh sb="9" eb="11">
      <t>ヨクセイ</t>
    </rPh>
    <rPh sb="15" eb="17">
      <t>ケッカ</t>
    </rPh>
    <rPh sb="18" eb="20">
      <t>ショウライ</t>
    </rPh>
    <rPh sb="20" eb="22">
      <t>フタン</t>
    </rPh>
    <rPh sb="22" eb="24">
      <t>ヒリツ</t>
    </rPh>
    <rPh sb="25" eb="26">
      <t>ヒク</t>
    </rPh>
    <rPh sb="27" eb="29">
      <t>スイジュン</t>
    </rPh>
    <rPh sb="30" eb="32">
      <t>イジ</t>
    </rPh>
    <rPh sb="40" eb="42">
      <t>ユウケイ</t>
    </rPh>
    <rPh sb="42" eb="44">
      <t>コテイ</t>
    </rPh>
    <rPh sb="44" eb="46">
      <t>シサン</t>
    </rPh>
    <rPh sb="46" eb="48">
      <t>ゲンカ</t>
    </rPh>
    <rPh sb="48" eb="50">
      <t>ショウキャク</t>
    </rPh>
    <rPh sb="50" eb="51">
      <t>リツ</t>
    </rPh>
    <rPh sb="52" eb="56">
      <t>ルイジダンタイ</t>
    </rPh>
    <rPh sb="56" eb="58">
      <t>ヘイキン</t>
    </rPh>
    <rPh sb="59" eb="61">
      <t>ヒカク</t>
    </rPh>
    <rPh sb="64" eb="65">
      <t>ヒク</t>
    </rPh>
    <rPh sb="72" eb="75">
      <t>チョウキテキ</t>
    </rPh>
    <rPh sb="76" eb="78">
      <t>ケイカク</t>
    </rPh>
    <rPh sb="79" eb="80">
      <t>モト</t>
    </rPh>
    <rPh sb="82" eb="84">
      <t>ジギョウ</t>
    </rPh>
    <rPh sb="85" eb="87">
      <t>ジッシ</t>
    </rPh>
    <rPh sb="93" eb="96">
      <t>イチジテキ</t>
    </rPh>
    <rPh sb="97" eb="99">
      <t>ショウライ</t>
    </rPh>
    <rPh sb="99" eb="101">
      <t>フタン</t>
    </rPh>
    <rPh sb="101" eb="103">
      <t>ヒリツ</t>
    </rPh>
    <rPh sb="104" eb="106">
      <t>ゾウカ</t>
    </rPh>
    <rPh sb="107" eb="109">
      <t>ヨテイ</t>
    </rPh>
    <rPh sb="114" eb="116">
      <t>ユウケイ</t>
    </rPh>
    <rPh sb="116" eb="118">
      <t>コテイ</t>
    </rPh>
    <rPh sb="118" eb="120">
      <t>シサン</t>
    </rPh>
    <rPh sb="120" eb="122">
      <t>ゲンカ</t>
    </rPh>
    <rPh sb="122" eb="124">
      <t>ショウキャク</t>
    </rPh>
    <rPh sb="124" eb="125">
      <t>リツ</t>
    </rPh>
    <rPh sb="132" eb="133">
      <t>ト</t>
    </rPh>
    <rPh sb="136" eb="137">
      <t>スス</t>
    </rPh>
    <phoneticPr fontId="5"/>
  </si>
  <si>
    <t>将来負担比率、実質公債費比率は類似団体平均と比較して低い水準を維持している。学校施設の老朽化対策等により一時的な増加が予定されるが、他事業の起債の平準化により安定した財政運営に努める。</t>
    <rPh sb="0" eb="2">
      <t>ショウライ</t>
    </rPh>
    <rPh sb="2" eb="4">
      <t>フタン</t>
    </rPh>
    <rPh sb="4" eb="6">
      <t>ヒリツ</t>
    </rPh>
    <rPh sb="7" eb="9">
      <t>ジッシツ</t>
    </rPh>
    <rPh sb="9" eb="12">
      <t>コウサイヒ</t>
    </rPh>
    <rPh sb="12" eb="14">
      <t>ヒリツ</t>
    </rPh>
    <rPh sb="15" eb="21">
      <t>ルイジダンタイヘイキン</t>
    </rPh>
    <rPh sb="22" eb="24">
      <t>ヒカク</t>
    </rPh>
    <rPh sb="26" eb="27">
      <t>ヒク</t>
    </rPh>
    <rPh sb="28" eb="30">
      <t>スイジュン</t>
    </rPh>
    <rPh sb="31" eb="33">
      <t>イジ</t>
    </rPh>
    <rPh sb="38" eb="40">
      <t>ガッコウ</t>
    </rPh>
    <rPh sb="40" eb="42">
      <t>シセツ</t>
    </rPh>
    <rPh sb="43" eb="46">
      <t>ロウキュウカ</t>
    </rPh>
    <rPh sb="46" eb="48">
      <t>タイサク</t>
    </rPh>
    <rPh sb="48" eb="49">
      <t>トウ</t>
    </rPh>
    <rPh sb="52" eb="55">
      <t>イチジテキ</t>
    </rPh>
    <rPh sb="56" eb="58">
      <t>ゾウカ</t>
    </rPh>
    <rPh sb="59" eb="61">
      <t>ヨテイ</t>
    </rPh>
    <rPh sb="66" eb="67">
      <t>タ</t>
    </rPh>
    <rPh sb="67" eb="69">
      <t>ジギョウ</t>
    </rPh>
    <rPh sb="70" eb="72">
      <t>キサイ</t>
    </rPh>
    <rPh sb="73" eb="76">
      <t>ヘイジュンカ</t>
    </rPh>
    <rPh sb="79" eb="81">
      <t>アンテイ</t>
    </rPh>
    <rPh sb="83" eb="85">
      <t>ザイセイ</t>
    </rPh>
    <rPh sb="85" eb="87">
      <t>ウンエイ</t>
    </rPh>
    <rPh sb="88" eb="8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</si>
</sst>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B874-47B8-8A32-655E83A875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52977</c:v>
                </c:pt>
                <c:pt idx="1">
                  <c:v>139459</c:v>
                </c:pt>
                <c:pt idx="2">
                  <c:v>87109</c:v>
                </c:pt>
                <c:pt idx="3">
                  <c:v>204029</c:v>
                </c:pt>
                <c:pt idx="4">
                  <c:v>70621</c:v>
                </c:pt>
              </c:numCache>
            </c:numRef>
          </c:val>
          <c:smooth val="0"/>
          <c:extLst>
            <c:ext xmlns:c16="http://schemas.microsoft.com/office/drawing/2014/chart" uri="{C3380CC4-5D6E-409C-BE32-E72D297353CC}">
              <c16:uniqueId val="{00000001-B874-47B8-8A32-655E83A8752B}"/>
            </c:ext>
          </c:extLst>
        </c:ser>
        <c:dLbls>
          <c:showLegendKey val="0"/>
          <c:showVal val="0"/>
          <c:showCatName val="0"/>
          <c:showSerName val="0"/>
          <c:showPercent val="0"/>
          <c:showBubbleSize val="0"/>
        </c:dLbls>
        <c:marker val="1"/>
        <c:smooth val="0"/>
        <c:axId val="189368576"/>
        <c:axId val="189395328"/>
      </c:lineChart>
      <c:catAx>
        <c:axId val="18936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395328"/>
        <c:crosses val="autoZero"/>
        <c:auto val="1"/>
        <c:lblAlgn val="ctr"/>
        <c:lblOffset val="100"/>
        <c:tickLblSkip val="1"/>
        <c:tickMarkSkip val="1"/>
        <c:noMultiLvlLbl val="0"/>
      </c:catAx>
      <c:valAx>
        <c:axId val="1893953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36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14.34</c:v>
                </c:pt>
                <c:pt idx="1">
                  <c:v>6.65</c:v>
                </c:pt>
                <c:pt idx="2">
                  <c:v>11.5</c:v>
                </c:pt>
                <c:pt idx="3">
                  <c:v>8.8699999999999992</c:v>
                </c:pt>
                <c:pt idx="4">
                  <c:v>8.9600000000000009</c:v>
                </c:pt>
              </c:numCache>
            </c:numRef>
          </c:val>
          <c:extLst>
            <c:ext xmlns:c16="http://schemas.microsoft.com/office/drawing/2014/chart" uri="{C3380CC4-5D6E-409C-BE32-E72D297353CC}">
              <c16:uniqueId val="{00000000-2A50-4A85-ABB8-C55FA3709F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143.83000000000001</c:v>
                </c:pt>
                <c:pt idx="1">
                  <c:v>76.55</c:v>
                </c:pt>
                <c:pt idx="2">
                  <c:v>127.37</c:v>
                </c:pt>
                <c:pt idx="3">
                  <c:v>135.32</c:v>
                </c:pt>
                <c:pt idx="4">
                  <c:v>128.57</c:v>
                </c:pt>
              </c:numCache>
            </c:numRef>
          </c:val>
          <c:extLst>
            <c:ext xmlns:c16="http://schemas.microsoft.com/office/drawing/2014/chart" uri="{C3380CC4-5D6E-409C-BE32-E72D297353CC}">
              <c16:uniqueId val="{00000001-2A50-4A85-ABB8-C55FA3709F08}"/>
            </c:ext>
          </c:extLst>
        </c:ser>
        <c:dLbls>
          <c:showLegendKey val="0"/>
          <c:showVal val="0"/>
          <c:showCatName val="0"/>
          <c:showSerName val="0"/>
          <c:showPercent val="0"/>
          <c:showBubbleSize val="0"/>
        </c:dLbls>
        <c:gapWidth val="250"/>
        <c:overlap val="100"/>
        <c:axId val="199507968"/>
        <c:axId val="19950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28.08</c:v>
                </c:pt>
                <c:pt idx="1">
                  <c:v>-12.64</c:v>
                </c:pt>
                <c:pt idx="2">
                  <c:v>10.01</c:v>
                </c:pt>
                <c:pt idx="3">
                  <c:v>31.62</c:v>
                </c:pt>
                <c:pt idx="4">
                  <c:v>0.59</c:v>
                </c:pt>
              </c:numCache>
            </c:numRef>
          </c:val>
          <c:smooth val="0"/>
          <c:extLst>
            <c:ext xmlns:c16="http://schemas.microsoft.com/office/drawing/2014/chart" uri="{C3380CC4-5D6E-409C-BE32-E72D297353CC}">
              <c16:uniqueId val="{00000002-2A50-4A85-ABB8-C55FA3709F08}"/>
            </c:ext>
          </c:extLst>
        </c:ser>
        <c:dLbls>
          <c:showLegendKey val="0"/>
          <c:showVal val="0"/>
          <c:showCatName val="0"/>
          <c:showSerName val="0"/>
          <c:showPercent val="0"/>
          <c:showBubbleSize val="0"/>
        </c:dLbls>
        <c:marker val="1"/>
        <c:smooth val="0"/>
        <c:axId val="199507968"/>
        <c:axId val="199509888"/>
      </c:lineChart>
      <c:catAx>
        <c:axId val="19950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509888"/>
        <c:crosses val="autoZero"/>
        <c:auto val="1"/>
        <c:lblAlgn val="ctr"/>
        <c:lblOffset val="100"/>
        <c:tickLblSkip val="1"/>
        <c:tickMarkSkip val="1"/>
        <c:noMultiLvlLbl val="0"/>
      </c:catAx>
      <c:valAx>
        <c:axId val="19950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0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05-4589-8027-A321D81A7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05-4589-8027-A321D81A7DE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05-4589-8027-A321D81A7DEC}"/>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0.06</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3-D705-4589-8027-A321D81A7D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0.06</c:v>
                </c:pt>
              </c:numCache>
            </c:numRef>
          </c:val>
          <c:extLst>
            <c:ext xmlns:c16="http://schemas.microsoft.com/office/drawing/2014/chart" uri="{C3380CC4-5D6E-409C-BE32-E72D297353CC}">
              <c16:uniqueId val="{00000004-D705-4589-8027-A321D81A7DE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0.11</c:v>
                </c:pt>
                <c:pt idx="4">
                  <c:v>#N/A</c:v>
                </c:pt>
                <c:pt idx="5">
                  <c:v>0.18</c:v>
                </c:pt>
                <c:pt idx="6">
                  <c:v>#N/A</c:v>
                </c:pt>
                <c:pt idx="7">
                  <c:v>0.15</c:v>
                </c:pt>
                <c:pt idx="8">
                  <c:v>#N/A</c:v>
                </c:pt>
                <c:pt idx="9">
                  <c:v>0.11</c:v>
                </c:pt>
              </c:numCache>
            </c:numRef>
          </c:val>
          <c:extLst>
            <c:ext xmlns:c16="http://schemas.microsoft.com/office/drawing/2014/chart" uri="{C3380CC4-5D6E-409C-BE32-E72D297353CC}">
              <c16:uniqueId val="{00000005-D705-4589-8027-A321D81A7DE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0.05</c:v>
                </c:pt>
                <c:pt idx="4">
                  <c:v>#N/A</c:v>
                </c:pt>
                <c:pt idx="5">
                  <c:v>0.15</c:v>
                </c:pt>
                <c:pt idx="6">
                  <c:v>#N/A</c:v>
                </c:pt>
                <c:pt idx="7">
                  <c:v>0.13</c:v>
                </c:pt>
                <c:pt idx="8">
                  <c:v>#N/A</c:v>
                </c:pt>
                <c:pt idx="9">
                  <c:v>0.12</c:v>
                </c:pt>
              </c:numCache>
            </c:numRef>
          </c:val>
          <c:extLst>
            <c:ext xmlns:c16="http://schemas.microsoft.com/office/drawing/2014/chart" uri="{C3380CC4-5D6E-409C-BE32-E72D297353CC}">
              <c16:uniqueId val="{00000006-D705-4589-8027-A321D81A7D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0.4</c:v>
                </c:pt>
                <c:pt idx="4">
                  <c:v>#N/A</c:v>
                </c:pt>
                <c:pt idx="5">
                  <c:v>0.54</c:v>
                </c:pt>
                <c:pt idx="6">
                  <c:v>#N/A</c:v>
                </c:pt>
                <c:pt idx="7">
                  <c:v>0.46</c:v>
                </c:pt>
                <c:pt idx="8">
                  <c:v>#N/A</c:v>
                </c:pt>
                <c:pt idx="9">
                  <c:v>0.49</c:v>
                </c:pt>
              </c:numCache>
            </c:numRef>
          </c:val>
          <c:extLst>
            <c:ext xmlns:c16="http://schemas.microsoft.com/office/drawing/2014/chart" uri="{C3380CC4-5D6E-409C-BE32-E72D297353CC}">
              <c16:uniqueId val="{00000007-D705-4589-8027-A321D81A7DE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0.37</c:v>
                </c:pt>
                <c:pt idx="4">
                  <c:v>#N/A</c:v>
                </c:pt>
                <c:pt idx="5">
                  <c:v>0.57999999999999996</c:v>
                </c:pt>
                <c:pt idx="6">
                  <c:v>#N/A</c:v>
                </c:pt>
                <c:pt idx="7">
                  <c:v>0.93</c:v>
                </c:pt>
                <c:pt idx="8">
                  <c:v>#N/A</c:v>
                </c:pt>
                <c:pt idx="9">
                  <c:v>1.02</c:v>
                </c:pt>
              </c:numCache>
            </c:numRef>
          </c:val>
          <c:extLst>
            <c:ext xmlns:c16="http://schemas.microsoft.com/office/drawing/2014/chart" uri="{C3380CC4-5D6E-409C-BE32-E72D297353CC}">
              <c16:uniqueId val="{00000008-D705-4589-8027-A321D81A7D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14.33</c:v>
                </c:pt>
                <c:pt idx="2">
                  <c:v>#N/A</c:v>
                </c:pt>
                <c:pt idx="3">
                  <c:v>6.65</c:v>
                </c:pt>
                <c:pt idx="4">
                  <c:v>#N/A</c:v>
                </c:pt>
                <c:pt idx="5">
                  <c:v>11.49</c:v>
                </c:pt>
                <c:pt idx="6">
                  <c:v>#N/A</c:v>
                </c:pt>
                <c:pt idx="7">
                  <c:v>8.86</c:v>
                </c:pt>
                <c:pt idx="8">
                  <c:v>#N/A</c:v>
                </c:pt>
                <c:pt idx="9">
                  <c:v>8.9600000000000009</c:v>
                </c:pt>
              </c:numCache>
            </c:numRef>
          </c:val>
          <c:extLst>
            <c:ext xmlns:c16="http://schemas.microsoft.com/office/drawing/2014/chart" uri="{C3380CC4-5D6E-409C-BE32-E72D297353CC}">
              <c16:uniqueId val="{00000009-D705-4589-8027-A321D81A7DEC}"/>
            </c:ext>
          </c:extLst>
        </c:ser>
        <c:dLbls>
          <c:showLegendKey val="0"/>
          <c:showVal val="0"/>
          <c:showCatName val="0"/>
          <c:showSerName val="0"/>
          <c:showPercent val="0"/>
          <c:showBubbleSize val="0"/>
        </c:dLbls>
        <c:gapWidth val="150"/>
        <c:overlap val="100"/>
        <c:axId val="200071040"/>
        <c:axId val="200072576"/>
      </c:barChart>
      <c:catAx>
        <c:axId val="2000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072576"/>
        <c:crosses val="autoZero"/>
        <c:auto val="1"/>
        <c:lblAlgn val="ctr"/>
        <c:lblOffset val="100"/>
        <c:tickLblSkip val="1"/>
        <c:tickMarkSkip val="1"/>
        <c:noMultiLvlLbl val="0"/>
      </c:catAx>
      <c:valAx>
        <c:axId val="20007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7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363</c:v>
                </c:pt>
                <c:pt idx="5">
                  <c:v>306</c:v>
                </c:pt>
                <c:pt idx="8">
                  <c:v>295</c:v>
                </c:pt>
                <c:pt idx="11">
                  <c:v>286</c:v>
                </c:pt>
                <c:pt idx="14">
                  <c:v>269</c:v>
                </c:pt>
              </c:numCache>
            </c:numRef>
          </c:val>
          <c:extLst>
            <c:ext xmlns:c16="http://schemas.microsoft.com/office/drawing/2014/chart" uri="{C3380CC4-5D6E-409C-BE32-E72D297353CC}">
              <c16:uniqueId val="{00000000-7A4E-4429-BE3F-9D08EBABC8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4E-4429-BE3F-9D08EBABC8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4E-4429-BE3F-9D08EBABC8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2</c:v>
                </c:pt>
              </c:numCache>
            </c:numRef>
          </c:val>
          <c:extLst>
            <c:ext xmlns:c16="http://schemas.microsoft.com/office/drawing/2014/chart" uri="{C3380CC4-5D6E-409C-BE32-E72D297353CC}">
              <c16:uniqueId val="{00000003-7A4E-4429-BE3F-9D08EBABC8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330</c:v>
                </c:pt>
                <c:pt idx="3">
                  <c:v>272</c:v>
                </c:pt>
                <c:pt idx="6">
                  <c:v>266</c:v>
                </c:pt>
                <c:pt idx="9">
                  <c:v>272</c:v>
                </c:pt>
                <c:pt idx="12">
                  <c:v>244</c:v>
                </c:pt>
              </c:numCache>
            </c:numRef>
          </c:val>
          <c:extLst>
            <c:ext xmlns:c16="http://schemas.microsoft.com/office/drawing/2014/chart" uri="{C3380CC4-5D6E-409C-BE32-E72D297353CC}">
              <c16:uniqueId val="{00000004-7A4E-4429-BE3F-9D08EBABC8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4E-4429-BE3F-9D08EBABC8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4E-4429-BE3F-9D08EBABC8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c:v>
                </c:pt>
                <c:pt idx="3">
                  <c:v>131</c:v>
                </c:pt>
                <c:pt idx="6">
                  <c:v>123</c:v>
                </c:pt>
                <c:pt idx="9">
                  <c:v>81</c:v>
                </c:pt>
                <c:pt idx="12">
                  <c:v>66</c:v>
                </c:pt>
              </c:numCache>
            </c:numRef>
          </c:val>
          <c:extLst>
            <c:ext xmlns:c16="http://schemas.microsoft.com/office/drawing/2014/chart" uri="{C3380CC4-5D6E-409C-BE32-E72D297353CC}">
              <c16:uniqueId val="{00000007-7A4E-4429-BE3F-9D08EBABC816}"/>
            </c:ext>
          </c:extLst>
        </c:ser>
        <c:dLbls>
          <c:showLegendKey val="0"/>
          <c:showVal val="0"/>
          <c:showCatName val="0"/>
          <c:showSerName val="0"/>
          <c:showPercent val="0"/>
          <c:showBubbleSize val="0"/>
        </c:dLbls>
        <c:gapWidth val="100"/>
        <c:overlap val="100"/>
        <c:axId val="192846464"/>
        <c:axId val="19285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135</c:v>
                </c:pt>
                <c:pt idx="2">
                  <c:v>#N/A</c:v>
                </c:pt>
                <c:pt idx="3">
                  <c:v>#N/A</c:v>
                </c:pt>
                <c:pt idx="4">
                  <c:v>101</c:v>
                </c:pt>
                <c:pt idx="5">
                  <c:v>#N/A</c:v>
                </c:pt>
                <c:pt idx="6">
                  <c:v>#N/A</c:v>
                </c:pt>
                <c:pt idx="7">
                  <c:v>98</c:v>
                </c:pt>
                <c:pt idx="8">
                  <c:v>#N/A</c:v>
                </c:pt>
                <c:pt idx="9">
                  <c:v>#N/A</c:v>
                </c:pt>
                <c:pt idx="10">
                  <c:v>71</c:v>
                </c:pt>
                <c:pt idx="11">
                  <c:v>#N/A</c:v>
                </c:pt>
                <c:pt idx="12">
                  <c:v>#N/A</c:v>
                </c:pt>
                <c:pt idx="13">
                  <c:v>43</c:v>
                </c:pt>
                <c:pt idx="14">
                  <c:v>#N/A</c:v>
                </c:pt>
              </c:numCache>
            </c:numRef>
          </c:val>
          <c:smooth val="0"/>
          <c:extLst>
            <c:ext xmlns:c16="http://schemas.microsoft.com/office/drawing/2014/chart" uri="{C3380CC4-5D6E-409C-BE32-E72D297353CC}">
              <c16:uniqueId val="{00000008-7A4E-4429-BE3F-9D08EBABC816}"/>
            </c:ext>
          </c:extLst>
        </c:ser>
        <c:dLbls>
          <c:showLegendKey val="0"/>
          <c:showVal val="0"/>
          <c:showCatName val="0"/>
          <c:showSerName val="0"/>
          <c:showPercent val="0"/>
          <c:showBubbleSize val="0"/>
        </c:dLbls>
        <c:marker val="1"/>
        <c:smooth val="0"/>
        <c:axId val="192846464"/>
        <c:axId val="192852736"/>
      </c:lineChart>
      <c:catAx>
        <c:axId val="1928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852736"/>
        <c:crosses val="autoZero"/>
        <c:auto val="1"/>
        <c:lblAlgn val="ctr"/>
        <c:lblOffset val="100"/>
        <c:tickLblSkip val="1"/>
        <c:tickMarkSkip val="1"/>
        <c:noMultiLvlLbl val="0"/>
      </c:catAx>
      <c:valAx>
        <c:axId val="19285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2502</c:v>
                </c:pt>
                <c:pt idx="5">
                  <c:v>2246</c:v>
                </c:pt>
                <c:pt idx="8">
                  <c:v>1994</c:v>
                </c:pt>
                <c:pt idx="11">
                  <c:v>1757</c:v>
                </c:pt>
                <c:pt idx="14">
                  <c:v>1537</c:v>
                </c:pt>
              </c:numCache>
            </c:numRef>
          </c:val>
          <c:extLst>
            <c:ext xmlns:c16="http://schemas.microsoft.com/office/drawing/2014/chart" uri="{C3380CC4-5D6E-409C-BE32-E72D297353CC}">
              <c16:uniqueId val="{00000000-6572-4CD3-A1BE-6977E08E64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72-4CD3-A1BE-6977E08E64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4799</c:v>
                </c:pt>
                <c:pt idx="5">
                  <c:v>4321</c:v>
                </c:pt>
                <c:pt idx="8">
                  <c:v>4188</c:v>
                </c:pt>
                <c:pt idx="11">
                  <c:v>5352</c:v>
                </c:pt>
                <c:pt idx="14">
                  <c:v>5396</c:v>
                </c:pt>
              </c:numCache>
            </c:numRef>
          </c:val>
          <c:extLst>
            <c:ext xmlns:c16="http://schemas.microsoft.com/office/drawing/2014/chart" uri="{C3380CC4-5D6E-409C-BE32-E72D297353CC}">
              <c16:uniqueId val="{00000002-6572-4CD3-A1BE-6977E08E64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72-4CD3-A1BE-6977E08E64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72-4CD3-A1BE-6977E08E64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72-4CD3-A1BE-6977E08E64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c:v>
                </c:pt>
                <c:pt idx="3">
                  <c:v>167</c:v>
                </c:pt>
                <c:pt idx="6">
                  <c:v>177</c:v>
                </c:pt>
                <c:pt idx="9">
                  <c:v>165</c:v>
                </c:pt>
                <c:pt idx="12">
                  <c:v>174</c:v>
                </c:pt>
              </c:numCache>
            </c:numRef>
          </c:val>
          <c:extLst>
            <c:ext xmlns:c16="http://schemas.microsoft.com/office/drawing/2014/chart" uri="{C3380CC4-5D6E-409C-BE32-E72D297353CC}">
              <c16:uniqueId val="{00000006-6572-4CD3-A1BE-6977E08E64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c:v>
                </c:pt>
                <c:pt idx="3">
                  <c:v>26</c:v>
                </c:pt>
                <c:pt idx="6">
                  <c:v>22</c:v>
                </c:pt>
                <c:pt idx="9">
                  <c:v>17</c:v>
                </c:pt>
                <c:pt idx="12">
                  <c:v>13</c:v>
                </c:pt>
              </c:numCache>
            </c:numRef>
          </c:val>
          <c:extLst>
            <c:ext xmlns:c16="http://schemas.microsoft.com/office/drawing/2014/chart" uri="{C3380CC4-5D6E-409C-BE32-E72D297353CC}">
              <c16:uniqueId val="{00000007-6572-4CD3-A1BE-6977E08E64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2158</c:v>
                </c:pt>
                <c:pt idx="3">
                  <c:v>1877</c:v>
                </c:pt>
                <c:pt idx="6">
                  <c:v>1621</c:v>
                </c:pt>
                <c:pt idx="9">
                  <c:v>1445</c:v>
                </c:pt>
                <c:pt idx="12">
                  <c:v>1330</c:v>
                </c:pt>
              </c:numCache>
            </c:numRef>
          </c:val>
          <c:extLst>
            <c:ext xmlns:c16="http://schemas.microsoft.com/office/drawing/2014/chart" uri="{C3380CC4-5D6E-409C-BE32-E72D297353CC}">
              <c16:uniqueId val="{00000008-6572-4CD3-A1BE-6977E08E64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72-4CD3-A1BE-6977E08E64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613</c:v>
                </c:pt>
                <c:pt idx="3">
                  <c:v>490</c:v>
                </c:pt>
                <c:pt idx="6">
                  <c:v>371</c:v>
                </c:pt>
                <c:pt idx="9">
                  <c:v>291</c:v>
                </c:pt>
                <c:pt idx="12">
                  <c:v>226</c:v>
                </c:pt>
              </c:numCache>
            </c:numRef>
          </c:val>
          <c:extLst>
            <c:ext xmlns:c16="http://schemas.microsoft.com/office/drawing/2014/chart" uri="{C3380CC4-5D6E-409C-BE32-E72D297353CC}">
              <c16:uniqueId val="{0000000A-6572-4CD3-A1BE-6977E08E6448}"/>
            </c:ext>
          </c:extLst>
        </c:ser>
        <c:dLbls>
          <c:showLegendKey val="0"/>
          <c:showVal val="0"/>
          <c:showCatName val="0"/>
          <c:showSerName val="0"/>
          <c:showPercent val="0"/>
          <c:showBubbleSize val="0"/>
        </c:dLbls>
        <c:gapWidth val="100"/>
        <c:overlap val="100"/>
        <c:axId val="192667008"/>
        <c:axId val="19269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72-4CD3-A1BE-6977E08E6448}"/>
            </c:ext>
          </c:extLst>
        </c:ser>
        <c:dLbls>
          <c:showLegendKey val="0"/>
          <c:showVal val="0"/>
          <c:showCatName val="0"/>
          <c:showSerName val="0"/>
          <c:showPercent val="0"/>
          <c:showBubbleSize val="0"/>
        </c:dLbls>
        <c:marker val="1"/>
        <c:smooth val="0"/>
        <c:axId val="192667008"/>
        <c:axId val="192693760"/>
      </c:lineChart>
      <c:catAx>
        <c:axId val="1926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693760"/>
        <c:crosses val="autoZero"/>
        <c:auto val="1"/>
        <c:lblAlgn val="ctr"/>
        <c:lblOffset val="100"/>
        <c:tickLblSkip val="1"/>
        <c:tickMarkSkip val="1"/>
        <c:noMultiLvlLbl val="0"/>
      </c:catAx>
      <c:valAx>
        <c:axId val="19269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3707</c:v>
                </c:pt>
                <c:pt idx="1">
                  <c:v>4858</c:v>
                </c:pt>
                <c:pt idx="2">
                  <c:v>4860</c:v>
                </c:pt>
              </c:numCache>
            </c:numRef>
          </c:val>
          <c:extLst>
            <c:ext xmlns:c16="http://schemas.microsoft.com/office/drawing/2014/chart" uri="{C3380CC4-5D6E-409C-BE32-E72D297353CC}">
              <c16:uniqueId val="{00000000-F0BD-4575-BDEA-7210E35E73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F0BD-4575-BDEA-7210E35E73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428</c:v>
                </c:pt>
                <c:pt idx="1">
                  <c:v>433</c:v>
                </c:pt>
                <c:pt idx="2">
                  <c:v>465</c:v>
                </c:pt>
              </c:numCache>
            </c:numRef>
          </c:val>
          <c:extLst>
            <c:ext xmlns:c16="http://schemas.microsoft.com/office/drawing/2014/chart" uri="{C3380CC4-5D6E-409C-BE32-E72D297353CC}">
              <c16:uniqueId val="{00000002-F0BD-4575-BDEA-7210E35E73A1}"/>
            </c:ext>
          </c:extLst>
        </c:ser>
        <c:dLbls>
          <c:showLegendKey val="0"/>
          <c:showVal val="0"/>
          <c:showCatName val="0"/>
          <c:showSerName val="0"/>
          <c:showPercent val="0"/>
          <c:showBubbleSize val="0"/>
        </c:dLbls>
        <c:gapWidth val="120"/>
        <c:overlap val="100"/>
        <c:axId val="200121344"/>
        <c:axId val="200127232"/>
      </c:barChart>
      <c:catAx>
        <c:axId val="2001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127232"/>
        <c:crosses val="autoZero"/>
        <c:auto val="1"/>
        <c:lblAlgn val="ctr"/>
        <c:lblOffset val="100"/>
        <c:tickLblSkip val="1"/>
        <c:tickMarkSkip val="1"/>
        <c:noMultiLvlLbl val="0"/>
      </c:catAx>
      <c:valAx>
        <c:axId val="200127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12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{3226545D-4617-4CCB-8B59-D18F9A9BF6DC}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BB2-4CFC-9C83-630B1BE1E3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{3F52866F-2914-4901-B3A5-C8CB17D4930D}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B2-4CFC-9C83-630B1BE1E3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{5A108637-A34F-476B-80FE-7911683D85F9}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B2-4CFC-9C83-630B1BE1E3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{6E95293B-5D73-4A51-A6F1-F607454BFF76}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B2-4CFC-9C83-630B1BE1E3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{F9716CE8-7421-4205-8736-FEC6D56285B6}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B2-4CFC-9C83-630B1BE1E3C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{5D5001AA-A8B9-4821-95DA-2C2480504A01}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BB2-4CFC-9C83-630B1BE1E3C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{5256E6FE-59DE-4ADB-B5A4-D1D8152AB26E}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BB2-4CFC-9C83-630B1BE1E3C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{888CABD0-8D17-4887-8A0B-0148AC836B0B}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BB2-4CFC-9C83-630B1BE1E3C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{C7F9F19F-5CFE-405D-B606-61558D471BA3}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BB2-4CFC-9C83-630B1BE1E3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58.4</c:v>
                </c:pt>
                <c:pt idx="16">
                  <c:v>57.5</c:v>
                </c:pt>
                <c:pt idx="24">
                  <c:v>54.6</c:v>
                </c:pt>
                <c:pt idx="32">
                  <c:v>51.6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B2-4CFC-9C83-630B1BE1E3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{B27C5CF9-85F5-4EF9-B830-F9EAC653E415}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BB2-4CFC-9C83-630B1BE1E3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{FA326175-BD28-4B0B-9520-6803BCC48624}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B2-4CFC-9C83-630B1BE1E3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{4B56DACA-3741-4DA9-8E84-DC3A6DD134F4}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B2-4CFC-9C83-630B1BE1E3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{CCB51646-8F54-4588-A806-4FDEF538715F}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B2-4CFC-9C83-630B1BE1E3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{BA94DE3A-B8A6-4492-81DE-525E69714C64}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B2-4CFC-9C83-630B1BE1E3C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{D267256F-AC83-4691-A5E0-070B5061BCA6}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BB2-4CFC-9C83-630B1BE1E3C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{5190AED0-6D61-4513-B5F8-3E1F7E5E3AB9}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BB2-4CFC-9C83-630B1BE1E3C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{DB607BF7-8A78-4223-959B-39443490B020}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BB2-4CFC-9C83-630B1BE1E3C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{A0523A01-F299-4858-B148-78A152BEBEF3}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BB2-4CFC-9C83-630B1BE1E3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CBB2-4CFC-9C83-630B1BE1E3CE}"/>
            </c:ext>
          </c:extLst>
        </c:ser>
        <c:dLbls>
          <c:showLegendKey val="0"/>
          <c:showVal val="1"/>
          <c:showCatName val="0"/>
          <c:showSerName val="0"/>
          <c:showPercent val="0"/>
          <c:showBubbleSize val="0"/>
        </c:dLbls>
        <c:axId val="200419584"/>
        <c:axId val="200438144"/>
      </c:scatterChart>
      <c:valAx>
        <c:axId val="200419584"/>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438144"/>
        <c:crosses val="autoZero"/>
        <c:crossBetween val="midCat"/>
      </c:valAx>
      <c:valAx>
        <c:axId val="200438144"/>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41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{7CF2A81A-A8B9-47B3-9199-6C9887A80C07}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63-494B-9229-0FB086A292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{CC695F48-AB74-4670-A579-AE06D346026E}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63-494B-9229-0FB086A292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{ACF80A53-88E8-468E-AAE7-FF6B46C87DA4}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63-494B-9229-0FB086A292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{56F621B8-90DB-486F-A073-0148A3E84E32}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63-494B-9229-0FB086A292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{B7C838DA-40FC-4C85-BD11-1EEA5E102F67}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63-494B-9229-0FB086A292C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{8A87208C-7466-4456-A979-655FA26245EB}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63-494B-9229-0FB086A292C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{2A9B4601-5FCE-4A10-B13F-C752C56AACF3}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63-494B-9229-0FB086A292C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{9D74E7F2-C65B-48CC-892F-B5EBE624923E}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63-494B-9229-0FB086A292C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{9DD2AAA1-0891-4299-A590-3CBCC5E53B23}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63-494B-9229-0FB086A292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4.4000000000000004</c:v>
                </c:pt>
                <c:pt idx="16">
                  <c:v>3.9</c:v>
                </c:pt>
                <c:pt idx="24">
                  <c:v>2.8</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63-494B-9229-0FB086A292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{B1975003-ADA7-4827-8A86-B2E27E5F243A}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63-494B-9229-0FB086A292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{1ADDE95E-527B-45F0-B86A-8C61726E3FA3}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63-494B-9229-0FB086A292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{7F115ABC-75CB-48F1-AE6F-2E3A85577ACA}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63-494B-9229-0FB086A292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{C3566F8B-14EB-48D5-8EC0-94096AE0048E}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63-494B-9229-0FB086A292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{CB33B411-48FE-4272-87B6-0ED49C307064}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63-494B-9229-0FB086A292C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{0C9E1199-6675-4B1D-9A3D-8DAC3DFE53FC}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63-494B-9229-0FB086A292C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{2E474894-AE33-4718-8A91-712FF2CCB85C}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63-494B-9229-0FB086A292C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{C66E6292-D3EF-4D45-BF8F-5D281CF0E75C}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63-494B-9229-0FB086A292C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{76E7902A-9554-47DF-B0A0-4C0E5A10E867}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63-494B-9229-0FB086A292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CB63-494B-9229-0FB086A292C7}"/>
            </c:ext>
          </c:extLst>
        </c:ser>
        <c:dLbls>
          <c:showLegendKey val="0"/>
          <c:showVal val="1"/>
          <c:showCatName val="0"/>
          <c:showSerName val="0"/>
          <c:showPercent val="0"/>
          <c:showBubbleSize val="0"/>
        </c:dLbls>
        <c:axId val="201418240"/>
        <c:axId val="201420160"/>
      </c:scatterChart>
      <c:valAx>
        <c:axId val="201418240"/>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420160"/>
        <c:crosses val="autoZero"/>
        <c:crossBetween val="midCat"/>
      </c:valAx>
      <c:valAx>
        <c:axId val="20142016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418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起債を行っていないことから、地方債残高は年々減少している。また、公営企業債の元利償還金に対する繰入金は、償還に伴い減少傾向にある。公共施設の計画的な更新に向けて、将来負担を考慮したバランスの良い起債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ここ数年新規起債を行っていないことから、将来負担額は年々減少傾向にある。今後の税収減や公共施設の更新に備え、基金運用と起債による将来負担の双方によるバランスのとれた財政運営に努める。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令和元年度は法人村民税の減に伴い、財政調整基金の積み立ては見送り、災害時拠点指定公園管理運営事業として、特定防衛施設周辺整備調整交付金基金として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万円を積立て、同基金から保育所経費及び検診経費として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各施設の老朽化に伴う更新に備え、「公共施設建設基金」に加え、より具体化した個々の特定目的基金を創設し、財政調整基金を取り崩して積み立てを行うことを検討する。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４９年政令第２２８号。）第１４条第１項及び第２項各号に掲げる施設の整備又は事業の実施に要する経費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災害見舞基金：住民が風水害、火災等の災害に遭遇した場合の見舞金に充当する財源の確保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森林環境譲与税基金：森林の整備及びその促進に必要な事業の財源の確保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特定防衛施設周辺整備調整交付金基金：保育所の運営に関する事業として、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万円充当し、各種検診事業として、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万円充当。災害時拠点指定公園管理運営事業として、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災害見舞基金：積立により微増となった。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森林環境譲与税基金：森林環境譲与税充当事業残分として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公共施設建設基金：各施設の老朽化に伴う更新に備え、より具体化した個々の特定目的基金の創設についての検討を行い、条件が整い次第財政調整基金を取り崩して積み立てを予定。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景気の動向による法人村民税の減により積み立てを見送った。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税制改正による税収の減に備え、景気動向を注視し、決算剰余金の積み立てに加え、可能な限り基金の積み立てを行う。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本年度は積み立て未実施。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ここ数年起債を行っていないことから、積み立てを行っていないが、施設更新等に伴う起債発行時には、償還計画を踏まえ積み立て、取り崩しについて検討予定。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平成２７年度に策定した公共施設等総合管理計画において、公共施設等の延べ床面積の５％削減を目標に掲げ、事業を進めている。類似団体平均と比較すると、これまでの取組で一定の効果が得られ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7" name="直線コネクタ 7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8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1" name="直線コネクタ 8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4" name="フローチャート: 判断 8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5" name="フローチャート: 判断 8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7" name="フローチャート: 判断 8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167731</xdr:rowOff>
    </xdr:from>
    <xdr:to>
      <xdr:col>23</xdr:col>
      <xdr:colOff>136525</xdr:colOff>
      <xdr:row>28</xdr:row>
      <xdr:rowOff>97881</xdr:rowOff>
    </xdr:to>
    <xdr:sp macro="" textlink="">
      <xdr:nvSpPr>
        <xdr:cNvPr id="93" name="楕円 92"/>
        <xdr:cNvSpPr/>
      </xdr:nvSpPr>
      <xdr:spPr>
        <a:xfrm>
          <a:off x="47117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19158</xdr:rowOff>
    </xdr:from>
    <xdr:ext cx="405111" cy="259045"/>
    <xdr:sp macro="" textlink="">
      <xdr:nvSpPr>
        <xdr:cNvPr id="94" name="有形固定資産減価償却率該当値テキスト"/>
        <xdr:cNvSpPr txBox="1"/>
      </xdr:nvSpPr>
      <xdr:spPr>
        <a:xfrm>
          <a:off x="4813300" y="54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95" name="楕円 94"/>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47081</xdr:rowOff>
    </xdr:from>
    <xdr:to>
      <xdr:col>23</xdr:col>
      <xdr:colOff>85725</xdr:colOff>
      <xdr:row>28</xdr:row>
      <xdr:rowOff>139609</xdr:rowOff>
    </xdr:to>
    <xdr:cxnSp macro="">
      <xdr:nvCxnSpPr>
        <xdr:cNvPr id="96" name="直線コネクタ 95"/>
        <xdr:cNvCxnSpPr/>
      </xdr:nvCxnSpPr>
      <xdr:spPr>
        <a:xfrm flipV="1">
          <a:off x="4051300" y="5619206"/>
          <a:ext cx="7112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97" name="楕円 96"/>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139609</xdr:rowOff>
    </xdr:from>
    <xdr:to>
      <xdr:col>19</xdr:col>
      <xdr:colOff>136525</xdr:colOff>
      <xdr:row>29</xdr:row>
      <xdr:rowOff>57603</xdr:rowOff>
    </xdr:to>
    <xdr:cxnSp macro="">
      <xdr:nvCxnSpPr>
        <xdr:cNvPr id="98" name="直線コネクタ 97"/>
        <xdr:cNvCxnSpPr/>
      </xdr:nvCxnSpPr>
      <xdr:spPr>
        <a:xfrm flipV="1">
          <a:off x="3289300" y="5711734"/>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34562</xdr:rowOff>
    </xdr:from>
    <xdr:to>
      <xdr:col>11</xdr:col>
      <xdr:colOff>187325</xdr:colOff>
      <xdr:row>29</xdr:row>
      <xdr:rowOff>136162</xdr:rowOff>
    </xdr:to>
    <xdr:sp macro="" textlink="">
      <xdr:nvSpPr>
        <xdr:cNvPr id="99" name="楕円 98"/>
        <xdr:cNvSpPr/>
      </xdr:nvSpPr>
      <xdr:spPr>
        <a:xfrm>
          <a:off x="2476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57603</xdr:rowOff>
    </xdr:from>
    <xdr:to>
      <xdr:col>15</xdr:col>
      <xdr:colOff>136525</xdr:colOff>
      <xdr:row>29</xdr:row>
      <xdr:rowOff>85362</xdr:rowOff>
    </xdr:to>
    <xdr:cxnSp macro="">
      <xdr:nvCxnSpPr>
        <xdr:cNvPr id="100" name="直線コネクタ 99"/>
        <xdr:cNvCxnSpPr/>
      </xdr:nvCxnSpPr>
      <xdr:spPr>
        <a:xfrm flipV="1">
          <a:off x="2527300" y="580117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7348</xdr:rowOff>
    </xdr:from>
    <xdr:to>
      <xdr:col>7</xdr:col>
      <xdr:colOff>187325</xdr:colOff>
      <xdr:row>27</xdr:row>
      <xdr:rowOff>108948</xdr:rowOff>
    </xdr:to>
    <xdr:sp macro="" textlink="">
      <xdr:nvSpPr>
        <xdr:cNvPr id="101" name="楕円 100"/>
        <xdr:cNvSpPr/>
      </xdr:nvSpPr>
      <xdr:spPr>
        <a:xfrm>
          <a:off x="1714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58148</xdr:rowOff>
    </xdr:from>
    <xdr:to>
      <xdr:col>11</xdr:col>
      <xdr:colOff>136525</xdr:colOff>
      <xdr:row>29</xdr:row>
      <xdr:rowOff>85362</xdr:rowOff>
    </xdr:to>
    <xdr:cxnSp macro="">
      <xdr:nvCxnSpPr>
        <xdr:cNvPr id="102" name="直線コネクタ 101"/>
        <xdr:cNvCxnSpPr/>
      </xdr:nvCxnSpPr>
      <xdr:spPr>
        <a:xfrm>
          <a:off x="1765300" y="5458823"/>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3"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4" name="n_2aveValue有形固定資産減価償却率"/>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6" name="n_4aveValue有形固定資産減価償却率"/>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107" name="n_1mainValue有形固定資産減価償却率"/>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108"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152689</xdr:rowOff>
    </xdr:from>
    <xdr:ext cx="405111" cy="259045"/>
    <xdr:sp macro="" textlink="">
      <xdr:nvSpPr>
        <xdr:cNvPr id="109" name="n_3mainValue有形固定資産減価償却率"/>
        <xdr:cNvSpPr txBox="1"/>
      </xdr:nvSpPr>
      <xdr:spPr>
        <a:xfrm>
          <a:off x="2324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125475</xdr:rowOff>
    </xdr:from>
    <xdr:ext cx="405111" cy="259045"/>
    <xdr:sp macro="" textlink="">
      <xdr:nvSpPr>
        <xdr:cNvPr id="110" name="n_4mainValue有形固定資産減価償却率"/>
        <xdr:cNvSpPr txBox="1"/>
      </xdr:nvSpPr>
      <xdr:spPr>
        <a:xfrm>
          <a:off x="1562744" y="518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ここ数年で大きな起債がなく、将来負担額が順調に償還されているため減少傾向にある。今後は、老朽化対策により一時的な増加も予想されるが、公共施設等総合管理計画等の長期的な計画に基づき、計画的な事業の実施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41" name="直線コネクタ 14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3" name="直線コネクタ 14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6"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7" name="フローチャート: 判断 14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8" name="フローチャート: 判断 14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9" name="フローチャート: 判断 14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50" name="フローチャート: 判断 14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51" name="フローチャート: 判断 15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道路】&#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6" name="楕円 75"/>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27214</xdr:rowOff>
    </xdr:to>
    <xdr:cxnSp macro="">
      <xdr:nvCxnSpPr>
        <xdr:cNvPr id="77" name="直線コネクタ 76"/>
        <xdr:cNvCxnSpPr/>
      </xdr:nvCxnSpPr>
      <xdr:spPr>
        <a:xfrm>
          <a:off x="3797300" y="633984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20683</xdr:rowOff>
    </xdr:to>
    <xdr:cxnSp macro="">
      <xdr:nvCxnSpPr>
        <xdr:cNvPr id="79" name="直線コネクタ 78"/>
        <xdr:cNvCxnSpPr/>
      </xdr:nvCxnSpPr>
      <xdr:spPr>
        <a:xfrm flipV="1">
          <a:off x="2908300" y="63398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80" name="楕円 79"/>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105592</xdr:rowOff>
    </xdr:to>
    <xdr:cxnSp macro="">
      <xdr:nvCxnSpPr>
        <xdr:cNvPr id="81" name="直線コネクタ 80"/>
        <xdr:cNvCxnSpPr/>
      </xdr:nvCxnSpPr>
      <xdr:spPr>
        <a:xfrm flipV="1">
          <a:off x="2019300" y="636433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22134</xdr:rowOff>
    </xdr:from>
    <xdr:to>
      <xdr:col>6</xdr:col>
      <xdr:colOff>38100</xdr:colOff>
      <xdr:row>37</xdr:row>
      <xdr:rowOff>123734</xdr:rowOff>
    </xdr:to>
    <xdr:sp macro="" textlink="">
      <xdr:nvSpPr>
        <xdr:cNvPr id="82" name="楕円 81"/>
        <xdr:cNvSpPr/>
      </xdr:nvSpPr>
      <xdr:spPr>
        <a:xfrm>
          <a:off x="1079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72934</xdr:rowOff>
    </xdr:from>
    <xdr:to>
      <xdr:col>10</xdr:col>
      <xdr:colOff>114300</xdr:colOff>
      <xdr:row>37</xdr:row>
      <xdr:rowOff>105592</xdr:rowOff>
    </xdr:to>
    <xdr:cxnSp macro="">
      <xdr:nvCxnSpPr>
        <xdr:cNvPr id="83" name="直線コネクタ 82"/>
        <xdr:cNvCxnSpPr/>
      </xdr:nvCxnSpPr>
      <xdr:spPr>
        <a:xfrm>
          <a:off x="1130300" y="641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8" name="n_1main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9" name="n_2mainValue【道路】&#10;有形固定資産減価償却率"/>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1469</xdr:rowOff>
    </xdr:from>
    <xdr:ext cx="405111" cy="259045"/>
    <xdr:sp macro="" textlink="">
      <xdr:nvSpPr>
        <xdr:cNvPr id="90" name="n_3mainValue【道路】&#10;有形固定資産減価償却率"/>
        <xdr:cNvSpPr txBox="1"/>
      </xdr:nvSpPr>
      <xdr:spPr>
        <a:xfrm>
          <a:off x="1816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140261</xdr:rowOff>
    </xdr:from>
    <xdr:ext cx="405111" cy="259045"/>
    <xdr:sp macro="" textlink="">
      <xdr:nvSpPr>
        <xdr:cNvPr id="91" name="n_4mainValue【道路】&#10;有形固定資産減価償却率"/>
        <xdr:cNvSpPr txBox="1"/>
      </xdr:nvSpPr>
      <xdr:spPr>
        <a:xfrm>
          <a:off x="927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107687</xdr:rowOff>
    </xdr:from>
    <xdr:to>
      <xdr:col>55</xdr:col>
      <xdr:colOff>50800</xdr:colOff>
      <xdr:row>41</xdr:row>
      <xdr:rowOff>37837</xdr:rowOff>
    </xdr:to>
    <xdr:sp macro="" textlink="">
      <xdr:nvSpPr>
        <xdr:cNvPr id="129" name="楕円 128"/>
        <xdr:cNvSpPr/>
      </xdr:nvSpPr>
      <xdr:spPr>
        <a:xfrm>
          <a:off x="10426700" y="69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22614</xdr:rowOff>
    </xdr:from>
    <xdr:ext cx="534377" cy="259045"/>
    <xdr:sp macro="" textlink="">
      <xdr:nvSpPr>
        <xdr:cNvPr id="130" name="【道路】&#10;一人当たり延長該当値テキスト"/>
        <xdr:cNvSpPr txBox="1"/>
      </xdr:nvSpPr>
      <xdr:spPr>
        <a:xfrm>
          <a:off x="10515600" y="68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107687</xdr:rowOff>
    </xdr:from>
    <xdr:to>
      <xdr:col>50</xdr:col>
      <xdr:colOff>165100</xdr:colOff>
      <xdr:row>41</xdr:row>
      <xdr:rowOff>37837</xdr:rowOff>
    </xdr:to>
    <xdr:sp macro="" textlink="">
      <xdr:nvSpPr>
        <xdr:cNvPr id="131" name="楕円 130"/>
        <xdr:cNvSpPr/>
      </xdr:nvSpPr>
      <xdr:spPr>
        <a:xfrm>
          <a:off x="9588500" y="69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158487</xdr:rowOff>
    </xdr:from>
    <xdr:to>
      <xdr:col>55</xdr:col>
      <xdr:colOff>0</xdr:colOff>
      <xdr:row>40</xdr:row>
      <xdr:rowOff>158487</xdr:rowOff>
    </xdr:to>
    <xdr:cxnSp macro="">
      <xdr:nvCxnSpPr>
        <xdr:cNvPr id="132" name="直線コネクタ 131"/>
        <xdr:cNvCxnSpPr/>
      </xdr:nvCxnSpPr>
      <xdr:spPr>
        <a:xfrm>
          <a:off x="9639300" y="7016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108967</xdr:rowOff>
    </xdr:from>
    <xdr:to>
      <xdr:col>46</xdr:col>
      <xdr:colOff>38100</xdr:colOff>
      <xdr:row>41</xdr:row>
      <xdr:rowOff>39117</xdr:rowOff>
    </xdr:to>
    <xdr:sp macro="" textlink="">
      <xdr:nvSpPr>
        <xdr:cNvPr id="133" name="楕円 132"/>
        <xdr:cNvSpPr/>
      </xdr:nvSpPr>
      <xdr:spPr>
        <a:xfrm>
          <a:off x="8699500" y="6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158487</xdr:rowOff>
    </xdr:from>
    <xdr:to>
      <xdr:col>50</xdr:col>
      <xdr:colOff>114300</xdr:colOff>
      <xdr:row>40</xdr:row>
      <xdr:rowOff>159767</xdr:rowOff>
    </xdr:to>
    <xdr:cxnSp macro="">
      <xdr:nvCxnSpPr>
        <xdr:cNvPr id="134" name="直線コネクタ 133"/>
        <xdr:cNvCxnSpPr/>
      </xdr:nvCxnSpPr>
      <xdr:spPr>
        <a:xfrm flipV="1">
          <a:off x="8750300" y="701648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108418</xdr:rowOff>
    </xdr:from>
    <xdr:to>
      <xdr:col>41</xdr:col>
      <xdr:colOff>101600</xdr:colOff>
      <xdr:row>41</xdr:row>
      <xdr:rowOff>38568</xdr:rowOff>
    </xdr:to>
    <xdr:sp macro="" textlink="">
      <xdr:nvSpPr>
        <xdr:cNvPr id="135" name="楕円 134"/>
        <xdr:cNvSpPr/>
      </xdr:nvSpPr>
      <xdr:spPr>
        <a:xfrm>
          <a:off x="7810500" y="69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159218</xdr:rowOff>
    </xdr:from>
    <xdr:to>
      <xdr:col>45</xdr:col>
      <xdr:colOff>177800</xdr:colOff>
      <xdr:row>40</xdr:row>
      <xdr:rowOff>159767</xdr:rowOff>
    </xdr:to>
    <xdr:cxnSp macro="">
      <xdr:nvCxnSpPr>
        <xdr:cNvPr id="136" name="直線コネクタ 135"/>
        <xdr:cNvCxnSpPr/>
      </xdr:nvCxnSpPr>
      <xdr:spPr>
        <a:xfrm>
          <a:off x="7861300" y="701721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108848</xdr:rowOff>
    </xdr:from>
    <xdr:to>
      <xdr:col>36</xdr:col>
      <xdr:colOff>165100</xdr:colOff>
      <xdr:row>41</xdr:row>
      <xdr:rowOff>38998</xdr:rowOff>
    </xdr:to>
    <xdr:sp macro="" textlink="">
      <xdr:nvSpPr>
        <xdr:cNvPr id="137" name="楕円 136"/>
        <xdr:cNvSpPr/>
      </xdr:nvSpPr>
      <xdr:spPr>
        <a:xfrm>
          <a:off x="6921500" y="69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159218</xdr:rowOff>
    </xdr:from>
    <xdr:to>
      <xdr:col>41</xdr:col>
      <xdr:colOff>50800</xdr:colOff>
      <xdr:row>40</xdr:row>
      <xdr:rowOff>159648</xdr:rowOff>
    </xdr:to>
    <xdr:cxnSp macro="">
      <xdr:nvCxnSpPr>
        <xdr:cNvPr id="138" name="直線コネクタ 137"/>
        <xdr:cNvCxnSpPr/>
      </xdr:nvCxnSpPr>
      <xdr:spPr>
        <a:xfrm flipV="1">
          <a:off x="6972300" y="701721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28964</xdr:rowOff>
    </xdr:from>
    <xdr:ext cx="534377" cy="259045"/>
    <xdr:sp macro="" textlink="">
      <xdr:nvSpPr>
        <xdr:cNvPr id="143" name="n_1mainValue【道路】&#10;一人当たり延長"/>
        <xdr:cNvSpPr txBox="1"/>
      </xdr:nvSpPr>
      <xdr:spPr>
        <a:xfrm>
          <a:off x="9359411" y="70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30244</xdr:rowOff>
    </xdr:from>
    <xdr:ext cx="534377" cy="259045"/>
    <xdr:sp macro="" textlink="">
      <xdr:nvSpPr>
        <xdr:cNvPr id="144" name="n_2mainValue【道路】&#10;一人当たり延長"/>
        <xdr:cNvSpPr txBox="1"/>
      </xdr:nvSpPr>
      <xdr:spPr>
        <a:xfrm>
          <a:off x="8483111" y="70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29695</xdr:rowOff>
    </xdr:from>
    <xdr:ext cx="534377" cy="259045"/>
    <xdr:sp macro="" textlink="">
      <xdr:nvSpPr>
        <xdr:cNvPr id="145" name="n_3mainValue【道路】&#10;一人当たり延長"/>
        <xdr:cNvSpPr txBox="1"/>
      </xdr:nvSpPr>
      <xdr:spPr>
        <a:xfrm>
          <a:off x="7594111" y="705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30125</xdr:rowOff>
    </xdr:from>
    <xdr:ext cx="534377" cy="259045"/>
    <xdr:sp macro="" textlink="">
      <xdr:nvSpPr>
        <xdr:cNvPr id="146" name="n_4mainValue【道路】&#10;一人当たり延長"/>
        <xdr:cNvSpPr txBox="1"/>
      </xdr:nvSpPr>
      <xdr:spPr>
        <a:xfrm>
          <a:off x="6705111" y="70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88" name="楕円 187"/>
        <xdr:cNvSpPr/>
      </xdr:nvSpPr>
      <xdr:spPr>
        <a:xfrm>
          <a:off x="4584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89" name="【橋りょう・トンネル】&#10;有形固定資産減価償却率該当値テキスト"/>
        <xdr:cNvSpPr txBox="1"/>
      </xdr:nvSpPr>
      <xdr:spPr>
        <a:xfrm>
          <a:off x="4673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115751</xdr:rowOff>
    </xdr:from>
    <xdr:to>
      <xdr:col>20</xdr:col>
      <xdr:colOff>38100</xdr:colOff>
      <xdr:row>60</xdr:row>
      <xdr:rowOff>45901</xdr:rowOff>
    </xdr:to>
    <xdr:sp macro="" textlink="">
      <xdr:nvSpPr>
        <xdr:cNvPr id="190" name="楕円 189"/>
        <xdr:cNvSpPr/>
      </xdr:nvSpPr>
      <xdr:spPr>
        <a:xfrm>
          <a:off x="3746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166551</xdr:rowOff>
    </xdr:from>
    <xdr:to>
      <xdr:col>24</xdr:col>
      <xdr:colOff>63500</xdr:colOff>
      <xdr:row>60</xdr:row>
      <xdr:rowOff>21227</xdr:rowOff>
    </xdr:to>
    <xdr:cxnSp macro="">
      <xdr:nvCxnSpPr>
        <xdr:cNvPr id="191" name="直線コネクタ 190"/>
        <xdr:cNvCxnSpPr/>
      </xdr:nvCxnSpPr>
      <xdr:spPr>
        <a:xfrm>
          <a:off x="3797300" y="102821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2" name="楕円 191"/>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59</xdr:row>
      <xdr:rowOff>166551</xdr:rowOff>
    </xdr:to>
    <xdr:cxnSp macro="">
      <xdr:nvCxnSpPr>
        <xdr:cNvPr id="193" name="直線コネクタ 192"/>
        <xdr:cNvCxnSpPr/>
      </xdr:nvCxnSpPr>
      <xdr:spPr>
        <a:xfrm>
          <a:off x="2908300" y="102788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4" name="楕円 193"/>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59</xdr:row>
      <xdr:rowOff>163285</xdr:rowOff>
    </xdr:to>
    <xdr:cxnSp macro="">
      <xdr:nvCxnSpPr>
        <xdr:cNvPr id="195" name="直線コネクタ 194"/>
        <xdr:cNvCxnSpPr/>
      </xdr:nvCxnSpPr>
      <xdr:spPr>
        <a:xfrm>
          <a:off x="2019300" y="102755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6" name="楕円 195"/>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160020</xdr:rowOff>
    </xdr:to>
    <xdr:cxnSp macro="">
      <xdr:nvCxnSpPr>
        <xdr:cNvPr id="197" name="直線コネクタ 196"/>
        <xdr:cNvCxnSpPr/>
      </xdr:nvCxnSpPr>
      <xdr:spPr>
        <a:xfrm>
          <a:off x="1130300" y="102461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62428</xdr:rowOff>
    </xdr:from>
    <xdr:ext cx="405111" cy="259045"/>
    <xdr:sp macro="" textlink="">
      <xdr:nvSpPr>
        <xdr:cNvPr id="202" name="n_1mainValue【橋りょう・トンネル】&#10;有形固定資産減価償却率"/>
        <xdr:cNvSpPr txBox="1"/>
      </xdr:nvSpPr>
      <xdr:spPr>
        <a:xfrm>
          <a:off x="358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3" name="n_2mainValue【橋りょう・トンネル】&#10;有形固定資産減価償却率"/>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4"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5" name="n_4mainValue【橋りょう・トンネル】&#10;有形固定資産減価償却率"/>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132111</xdr:rowOff>
    </xdr:from>
    <xdr:to>
      <xdr:col>55</xdr:col>
      <xdr:colOff>50800</xdr:colOff>
      <xdr:row>64</xdr:row>
      <xdr:rowOff>62261</xdr:rowOff>
    </xdr:to>
    <xdr:sp macro="" textlink="">
      <xdr:nvSpPr>
        <xdr:cNvPr id="245" name="楕円 244"/>
        <xdr:cNvSpPr/>
      </xdr:nvSpPr>
      <xdr:spPr>
        <a:xfrm>
          <a:off x="104267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47038</xdr:rowOff>
    </xdr:from>
    <xdr:ext cx="599010" cy="259045"/>
    <xdr:sp macro="" textlink="">
      <xdr:nvSpPr>
        <xdr:cNvPr id="246" name="【橋りょう・トンネル】&#10;一人当たり有形固定資産（償却資産）額該当値テキスト"/>
        <xdr:cNvSpPr txBox="1"/>
      </xdr:nvSpPr>
      <xdr:spPr>
        <a:xfrm>
          <a:off x="10515600" y="1084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132111</xdr:rowOff>
    </xdr:from>
    <xdr:to>
      <xdr:col>50</xdr:col>
      <xdr:colOff>165100</xdr:colOff>
      <xdr:row>64</xdr:row>
      <xdr:rowOff>62261</xdr:rowOff>
    </xdr:to>
    <xdr:sp macro="" textlink="">
      <xdr:nvSpPr>
        <xdr:cNvPr id="247" name="楕円 246"/>
        <xdr:cNvSpPr/>
      </xdr:nvSpPr>
      <xdr:spPr>
        <a:xfrm>
          <a:off x="9588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11461</xdr:rowOff>
    </xdr:from>
    <xdr:to>
      <xdr:col>55</xdr:col>
      <xdr:colOff>0</xdr:colOff>
      <xdr:row>64</xdr:row>
      <xdr:rowOff>11461</xdr:rowOff>
    </xdr:to>
    <xdr:cxnSp macro="">
      <xdr:nvCxnSpPr>
        <xdr:cNvPr id="248" name="直線コネクタ 247"/>
        <xdr:cNvCxnSpPr/>
      </xdr:nvCxnSpPr>
      <xdr:spPr>
        <a:xfrm>
          <a:off x="9639300" y="10984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134420</xdr:rowOff>
    </xdr:from>
    <xdr:to>
      <xdr:col>46</xdr:col>
      <xdr:colOff>38100</xdr:colOff>
      <xdr:row>64</xdr:row>
      <xdr:rowOff>64570</xdr:rowOff>
    </xdr:to>
    <xdr:sp macro="" textlink="">
      <xdr:nvSpPr>
        <xdr:cNvPr id="249" name="楕円 248"/>
        <xdr:cNvSpPr/>
      </xdr:nvSpPr>
      <xdr:spPr>
        <a:xfrm>
          <a:off x="8699500" y="10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11461</xdr:rowOff>
    </xdr:from>
    <xdr:to>
      <xdr:col>50</xdr:col>
      <xdr:colOff>114300</xdr:colOff>
      <xdr:row>64</xdr:row>
      <xdr:rowOff>13770</xdr:rowOff>
    </xdr:to>
    <xdr:cxnSp macro="">
      <xdr:nvCxnSpPr>
        <xdr:cNvPr id="250" name="直線コネクタ 249"/>
        <xdr:cNvCxnSpPr/>
      </xdr:nvCxnSpPr>
      <xdr:spPr>
        <a:xfrm flipV="1">
          <a:off x="8750300" y="1098426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135987</xdr:rowOff>
    </xdr:from>
    <xdr:to>
      <xdr:col>41</xdr:col>
      <xdr:colOff>101600</xdr:colOff>
      <xdr:row>64</xdr:row>
      <xdr:rowOff>66137</xdr:rowOff>
    </xdr:to>
    <xdr:sp macro="" textlink="">
      <xdr:nvSpPr>
        <xdr:cNvPr id="251" name="楕円 250"/>
        <xdr:cNvSpPr/>
      </xdr:nvSpPr>
      <xdr:spPr>
        <a:xfrm>
          <a:off x="7810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13770</xdr:rowOff>
    </xdr:from>
    <xdr:to>
      <xdr:col>45</xdr:col>
      <xdr:colOff>177800</xdr:colOff>
      <xdr:row>64</xdr:row>
      <xdr:rowOff>15337</xdr:rowOff>
    </xdr:to>
    <xdr:cxnSp macro="">
      <xdr:nvCxnSpPr>
        <xdr:cNvPr id="252" name="直線コネクタ 251"/>
        <xdr:cNvCxnSpPr/>
      </xdr:nvCxnSpPr>
      <xdr:spPr>
        <a:xfrm flipV="1">
          <a:off x="7861300" y="1098657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136050</xdr:rowOff>
    </xdr:from>
    <xdr:to>
      <xdr:col>36</xdr:col>
      <xdr:colOff>165100</xdr:colOff>
      <xdr:row>64</xdr:row>
      <xdr:rowOff>66200</xdr:rowOff>
    </xdr:to>
    <xdr:sp macro="" textlink="">
      <xdr:nvSpPr>
        <xdr:cNvPr id="253" name="楕円 252"/>
        <xdr:cNvSpPr/>
      </xdr:nvSpPr>
      <xdr:spPr>
        <a:xfrm>
          <a:off x="6921500" y="109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15337</xdr:rowOff>
    </xdr:from>
    <xdr:to>
      <xdr:col>41</xdr:col>
      <xdr:colOff>50800</xdr:colOff>
      <xdr:row>64</xdr:row>
      <xdr:rowOff>15400</xdr:rowOff>
    </xdr:to>
    <xdr:cxnSp macro="">
      <xdr:nvCxnSpPr>
        <xdr:cNvPr id="254" name="直線コネクタ 253"/>
        <xdr:cNvCxnSpPr/>
      </xdr:nvCxnSpPr>
      <xdr:spPr>
        <a:xfrm flipV="1">
          <a:off x="6972300" y="1098813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53388</xdr:rowOff>
    </xdr:from>
    <xdr:ext cx="599010" cy="259045"/>
    <xdr:sp macro="" textlink="">
      <xdr:nvSpPr>
        <xdr:cNvPr id="259" name="n_1mainValue【橋りょう・トンネル】&#10;一人当たり有形固定資産（償却資産）額"/>
        <xdr:cNvSpPr txBox="1"/>
      </xdr:nvSpPr>
      <xdr:spPr>
        <a:xfrm>
          <a:off x="93270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55697</xdr:rowOff>
    </xdr:from>
    <xdr:ext cx="599010" cy="259045"/>
    <xdr:sp macro="" textlink="">
      <xdr:nvSpPr>
        <xdr:cNvPr id="260" name="n_2mainValue【橋りょう・トンネル】&#10;一人当たり有形固定資産（償却資産）額"/>
        <xdr:cNvSpPr txBox="1"/>
      </xdr:nvSpPr>
      <xdr:spPr>
        <a:xfrm>
          <a:off x="8450795" y="11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57264</xdr:rowOff>
    </xdr:from>
    <xdr:ext cx="599010" cy="259045"/>
    <xdr:sp macro="" textlink="">
      <xdr:nvSpPr>
        <xdr:cNvPr id="261" name="n_3mainValue【橋りょう・トンネル】&#10;一人当たり有形固定資産（償却資産）額"/>
        <xdr:cNvSpPr txBox="1"/>
      </xdr:nvSpPr>
      <xdr:spPr>
        <a:xfrm>
          <a:off x="75617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57327</xdr:rowOff>
    </xdr:from>
    <xdr:ext cx="599010" cy="259045"/>
    <xdr:sp macro="" textlink="">
      <xdr:nvSpPr>
        <xdr:cNvPr id="262" name="n_4mainValue【橋りょう・トンネル】&#10;一人当たり有形固定資産（償却資産）額"/>
        <xdr:cNvSpPr txBox="1"/>
      </xdr:nvSpPr>
      <xdr:spPr>
        <a:xfrm>
          <a:off x="6672795" y="110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20" name="直線コネクタ 3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24" name="直線コネクタ 3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25"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6" name="フローチャート: 判断 3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27" name="フローチャート: 判断 3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28" name="フローチャート: 判断 3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29" name="フローチャート: 判断 3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30" name="フローチャート: 判断 3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336" name="楕円 335"/>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56441</xdr:rowOff>
    </xdr:from>
    <xdr:ext cx="405111" cy="259045"/>
    <xdr:sp macro="" textlink="">
      <xdr:nvSpPr>
        <xdr:cNvPr id="337" name="【認定こども園・幼稚園・保育所】&#10;有形固定資産減価償却率該当値テキスト"/>
        <xdr:cNvSpPr txBox="1"/>
      </xdr:nvSpPr>
      <xdr:spPr>
        <a:xfrm>
          <a:off x="16357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338" name="楕円 337"/>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48442</xdr:rowOff>
    </xdr:from>
    <xdr:to>
      <xdr:col>85</xdr:col>
      <xdr:colOff>127000</xdr:colOff>
      <xdr:row>37</xdr:row>
      <xdr:rowOff>84364</xdr:rowOff>
    </xdr:to>
    <xdr:cxnSp macro="">
      <xdr:nvCxnSpPr>
        <xdr:cNvPr id="339" name="直線コネクタ 338"/>
        <xdr:cNvCxnSpPr/>
      </xdr:nvCxnSpPr>
      <xdr:spPr>
        <a:xfrm>
          <a:off x="15481300" y="63920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133169</xdr:rowOff>
    </xdr:from>
    <xdr:to>
      <xdr:col>76</xdr:col>
      <xdr:colOff>165100</xdr:colOff>
      <xdr:row>37</xdr:row>
      <xdr:rowOff>63319</xdr:rowOff>
    </xdr:to>
    <xdr:sp macro="" textlink="">
      <xdr:nvSpPr>
        <xdr:cNvPr id="340" name="楕円 339"/>
        <xdr:cNvSpPr/>
      </xdr:nvSpPr>
      <xdr:spPr>
        <a:xfrm>
          <a:off x="14541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12519</xdr:rowOff>
    </xdr:from>
    <xdr:to>
      <xdr:col>81</xdr:col>
      <xdr:colOff>50800</xdr:colOff>
      <xdr:row>37</xdr:row>
      <xdr:rowOff>48442</xdr:rowOff>
    </xdr:to>
    <xdr:cxnSp macro="">
      <xdr:nvCxnSpPr>
        <xdr:cNvPr id="341" name="直線コネクタ 340"/>
        <xdr:cNvCxnSpPr/>
      </xdr:nvCxnSpPr>
      <xdr:spPr>
        <a:xfrm>
          <a:off x="14592300" y="635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97246</xdr:rowOff>
    </xdr:from>
    <xdr:to>
      <xdr:col>72</xdr:col>
      <xdr:colOff>38100</xdr:colOff>
      <xdr:row>37</xdr:row>
      <xdr:rowOff>27396</xdr:rowOff>
    </xdr:to>
    <xdr:sp macro="" textlink="">
      <xdr:nvSpPr>
        <xdr:cNvPr id="342" name="楕円 341"/>
        <xdr:cNvSpPr/>
      </xdr:nvSpPr>
      <xdr:spPr>
        <a:xfrm>
          <a:off x="13652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148046</xdr:rowOff>
    </xdr:from>
    <xdr:to>
      <xdr:col>76</xdr:col>
      <xdr:colOff>114300</xdr:colOff>
      <xdr:row>37</xdr:row>
      <xdr:rowOff>12519</xdr:rowOff>
    </xdr:to>
    <xdr:cxnSp macro="">
      <xdr:nvCxnSpPr>
        <xdr:cNvPr id="343" name="直線コネクタ 342"/>
        <xdr:cNvCxnSpPr/>
      </xdr:nvCxnSpPr>
      <xdr:spPr>
        <a:xfrm>
          <a:off x="13703300" y="63202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61323</xdr:rowOff>
    </xdr:from>
    <xdr:to>
      <xdr:col>67</xdr:col>
      <xdr:colOff>101600</xdr:colOff>
      <xdr:row>36</xdr:row>
      <xdr:rowOff>162923</xdr:rowOff>
    </xdr:to>
    <xdr:sp macro="" textlink="">
      <xdr:nvSpPr>
        <xdr:cNvPr id="344" name="楕円 343"/>
        <xdr:cNvSpPr/>
      </xdr:nvSpPr>
      <xdr:spPr>
        <a:xfrm>
          <a:off x="12763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112123</xdr:rowOff>
    </xdr:from>
    <xdr:to>
      <xdr:col>71</xdr:col>
      <xdr:colOff>177800</xdr:colOff>
      <xdr:row>36</xdr:row>
      <xdr:rowOff>148046</xdr:rowOff>
    </xdr:to>
    <xdr:cxnSp macro="">
      <xdr:nvCxnSpPr>
        <xdr:cNvPr id="345" name="直線コネクタ 344"/>
        <xdr:cNvCxnSpPr/>
      </xdr:nvCxnSpPr>
      <xdr:spPr>
        <a:xfrm>
          <a:off x="12814300" y="62843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346"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34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348" name="n_3aveValue【認定こども園・幼稚園・保育所】&#10;有形固定資産減価償却率"/>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349" name="n_4aveValue【認定こども園・幼稚園・保育所】&#10;有形固定資産減価償却率"/>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115769</xdr:rowOff>
    </xdr:from>
    <xdr:ext cx="405111" cy="259045"/>
    <xdr:sp macro="" textlink="">
      <xdr:nvSpPr>
        <xdr:cNvPr id="350" name="n_1mainValue【認定こども園・幼稚園・保育所】&#10;有形固定資産減価償却率"/>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79846</xdr:rowOff>
    </xdr:from>
    <xdr:ext cx="405111" cy="259045"/>
    <xdr:sp macro="" textlink="">
      <xdr:nvSpPr>
        <xdr:cNvPr id="351" name="n_2mainValue【認定こども園・幼稚園・保育所】&#10;有形固定資産減価償却率"/>
        <xdr:cNvSpPr txBox="1"/>
      </xdr:nvSpPr>
      <xdr:spPr>
        <a:xfrm>
          <a:off x="14389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43923</xdr:rowOff>
    </xdr:from>
    <xdr:ext cx="405111" cy="259045"/>
    <xdr:sp macro="" textlink="">
      <xdr:nvSpPr>
        <xdr:cNvPr id="352" name="n_3mainValue【認定こども園・幼稚園・保育所】&#10;有形固定資産減価償却率"/>
        <xdr:cNvSpPr txBox="1"/>
      </xdr:nvSpPr>
      <xdr:spPr>
        <a:xfrm>
          <a:off x="13500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8000</xdr:rowOff>
    </xdr:from>
    <xdr:ext cx="405111" cy="259045"/>
    <xdr:sp macro="" textlink="">
      <xdr:nvSpPr>
        <xdr:cNvPr id="353" name="n_4mainValue【認定こども園・幼稚園・保育所】&#10;有形固定資産減価償却率"/>
        <xdr:cNvSpPr txBox="1"/>
      </xdr:nvSpPr>
      <xdr:spPr>
        <a:xfrm>
          <a:off x="12611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375" name="直線コネクタ 3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3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377" name="直線コネクタ 3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3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379" name="直線コネクタ 3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380"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81" name="フローチャート: 判断 3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382" name="フローチャート: 判断 3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383" name="フローチャート: 判断 3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384" name="フローチャート: 判断 3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385" name="フローチャート: 判断 3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46431</xdr:rowOff>
    </xdr:from>
    <xdr:to>
      <xdr:col>116</xdr:col>
      <xdr:colOff>114300</xdr:colOff>
      <xdr:row>38</xdr:row>
      <xdr:rowOff>148031</xdr:rowOff>
    </xdr:to>
    <xdr:sp macro="" textlink="">
      <xdr:nvSpPr>
        <xdr:cNvPr id="391" name="楕円 390"/>
        <xdr:cNvSpPr/>
      </xdr:nvSpPr>
      <xdr:spPr>
        <a:xfrm>
          <a:off x="221107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69308</xdr:rowOff>
    </xdr:from>
    <xdr:ext cx="469744" cy="259045"/>
    <xdr:sp macro="" textlink="">
      <xdr:nvSpPr>
        <xdr:cNvPr id="392" name="【認定こども園・幼稚園・保育所】&#10;一人当たり面積該当値テキスト"/>
        <xdr:cNvSpPr txBox="1"/>
      </xdr:nvSpPr>
      <xdr:spPr>
        <a:xfrm>
          <a:off x="22199600" y="64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46431</xdr:rowOff>
    </xdr:from>
    <xdr:to>
      <xdr:col>112</xdr:col>
      <xdr:colOff>38100</xdr:colOff>
      <xdr:row>38</xdr:row>
      <xdr:rowOff>148031</xdr:rowOff>
    </xdr:to>
    <xdr:sp macro="" textlink="">
      <xdr:nvSpPr>
        <xdr:cNvPr id="393" name="楕円 392"/>
        <xdr:cNvSpPr/>
      </xdr:nvSpPr>
      <xdr:spPr>
        <a:xfrm>
          <a:off x="21272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97231</xdr:rowOff>
    </xdr:from>
    <xdr:to>
      <xdr:col>116</xdr:col>
      <xdr:colOff>63500</xdr:colOff>
      <xdr:row>38</xdr:row>
      <xdr:rowOff>97231</xdr:rowOff>
    </xdr:to>
    <xdr:cxnSp macro="">
      <xdr:nvCxnSpPr>
        <xdr:cNvPr id="394" name="直線コネクタ 393"/>
        <xdr:cNvCxnSpPr/>
      </xdr:nvCxnSpPr>
      <xdr:spPr>
        <a:xfrm>
          <a:off x="21323300" y="6612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51003</xdr:rowOff>
    </xdr:from>
    <xdr:to>
      <xdr:col>107</xdr:col>
      <xdr:colOff>101600</xdr:colOff>
      <xdr:row>38</xdr:row>
      <xdr:rowOff>152603</xdr:rowOff>
    </xdr:to>
    <xdr:sp macro="" textlink="">
      <xdr:nvSpPr>
        <xdr:cNvPr id="395" name="楕円 394"/>
        <xdr:cNvSpPr/>
      </xdr:nvSpPr>
      <xdr:spPr>
        <a:xfrm>
          <a:off x="20383500" y="65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97231</xdr:rowOff>
    </xdr:from>
    <xdr:to>
      <xdr:col>111</xdr:col>
      <xdr:colOff>177800</xdr:colOff>
      <xdr:row>38</xdr:row>
      <xdr:rowOff>101803</xdr:rowOff>
    </xdr:to>
    <xdr:cxnSp macro="">
      <xdr:nvCxnSpPr>
        <xdr:cNvPr id="396" name="直線コネクタ 395"/>
        <xdr:cNvCxnSpPr/>
      </xdr:nvCxnSpPr>
      <xdr:spPr>
        <a:xfrm flipV="1">
          <a:off x="20434300" y="66123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49175</xdr:rowOff>
    </xdr:from>
    <xdr:to>
      <xdr:col>102</xdr:col>
      <xdr:colOff>165100</xdr:colOff>
      <xdr:row>38</xdr:row>
      <xdr:rowOff>150775</xdr:rowOff>
    </xdr:to>
    <xdr:sp macro="" textlink="">
      <xdr:nvSpPr>
        <xdr:cNvPr id="397" name="楕円 396"/>
        <xdr:cNvSpPr/>
      </xdr:nvSpPr>
      <xdr:spPr>
        <a:xfrm>
          <a:off x="19494500" y="65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99975</xdr:rowOff>
    </xdr:from>
    <xdr:to>
      <xdr:col>107</xdr:col>
      <xdr:colOff>50800</xdr:colOff>
      <xdr:row>38</xdr:row>
      <xdr:rowOff>101803</xdr:rowOff>
    </xdr:to>
    <xdr:cxnSp macro="">
      <xdr:nvCxnSpPr>
        <xdr:cNvPr id="398" name="直線コネクタ 397"/>
        <xdr:cNvCxnSpPr/>
      </xdr:nvCxnSpPr>
      <xdr:spPr>
        <a:xfrm>
          <a:off x="19545300" y="6615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49175</xdr:rowOff>
    </xdr:from>
    <xdr:to>
      <xdr:col>98</xdr:col>
      <xdr:colOff>38100</xdr:colOff>
      <xdr:row>38</xdr:row>
      <xdr:rowOff>150775</xdr:rowOff>
    </xdr:to>
    <xdr:sp macro="" textlink="">
      <xdr:nvSpPr>
        <xdr:cNvPr id="399" name="楕円 398"/>
        <xdr:cNvSpPr/>
      </xdr:nvSpPr>
      <xdr:spPr>
        <a:xfrm>
          <a:off x="18605500" y="65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99975</xdr:rowOff>
    </xdr:from>
    <xdr:to>
      <xdr:col>102</xdr:col>
      <xdr:colOff>114300</xdr:colOff>
      <xdr:row>38</xdr:row>
      <xdr:rowOff>99975</xdr:rowOff>
    </xdr:to>
    <xdr:cxnSp macro="">
      <xdr:nvCxnSpPr>
        <xdr:cNvPr id="400" name="直線コネクタ 399"/>
        <xdr:cNvCxnSpPr/>
      </xdr:nvCxnSpPr>
      <xdr:spPr>
        <a:xfrm>
          <a:off x="18656300" y="661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01"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02"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03"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404" name="n_4aveValue【認定こども園・幼稚園・保育所】&#10;一人当たり面積"/>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164558</xdr:rowOff>
    </xdr:from>
    <xdr:ext cx="469744" cy="259045"/>
    <xdr:sp macro="" textlink="">
      <xdr:nvSpPr>
        <xdr:cNvPr id="405" name="n_1mainValue【認定こども園・幼稚園・保育所】&#10;一人当たり面積"/>
        <xdr:cNvSpPr txBox="1"/>
      </xdr:nvSpPr>
      <xdr:spPr>
        <a:xfrm>
          <a:off x="210757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169130</xdr:rowOff>
    </xdr:from>
    <xdr:ext cx="469744" cy="259045"/>
    <xdr:sp macro="" textlink="">
      <xdr:nvSpPr>
        <xdr:cNvPr id="406" name="n_2mainValue【認定こども園・幼稚園・保育所】&#10;一人当たり面積"/>
        <xdr:cNvSpPr txBox="1"/>
      </xdr:nvSpPr>
      <xdr:spPr>
        <a:xfrm>
          <a:off x="20199427" y="63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167302</xdr:rowOff>
    </xdr:from>
    <xdr:ext cx="469744" cy="259045"/>
    <xdr:sp macro="" textlink="">
      <xdr:nvSpPr>
        <xdr:cNvPr id="407" name="n_3mainValue【認定こども園・幼稚園・保育所】&#10;一人当たり面積"/>
        <xdr:cNvSpPr txBox="1"/>
      </xdr:nvSpPr>
      <xdr:spPr>
        <a:xfrm>
          <a:off x="19310427" y="63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167302</xdr:rowOff>
    </xdr:from>
    <xdr:ext cx="469744" cy="259045"/>
    <xdr:sp macro="" textlink="">
      <xdr:nvSpPr>
        <xdr:cNvPr id="408" name="n_4mainValue【認定こども園・幼稚園・保育所】&#10;一人当たり面積"/>
        <xdr:cNvSpPr txBox="1"/>
      </xdr:nvSpPr>
      <xdr:spPr>
        <a:xfrm>
          <a:off x="18421427" y="63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34" name="直線コネクタ 4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36" name="直線コネクタ 4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38" name="直線コネクタ 4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439"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40" name="フローチャート: 判断 4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41" name="フローチャート: 判断 4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42" name="フローチャート: 判断 4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43" name="フローチャート: 判断 4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44" name="フローチャート: 判断 4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94524</xdr:rowOff>
    </xdr:from>
    <xdr:to>
      <xdr:col>85</xdr:col>
      <xdr:colOff>177800</xdr:colOff>
      <xdr:row>63</xdr:row>
      <xdr:rowOff>24674</xdr:rowOff>
    </xdr:to>
    <xdr:sp macro="" textlink="">
      <xdr:nvSpPr>
        <xdr:cNvPr id="450" name="楕円 449"/>
        <xdr:cNvSpPr/>
      </xdr:nvSpPr>
      <xdr:spPr>
        <a:xfrm>
          <a:off x="16268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72951</xdr:rowOff>
    </xdr:from>
    <xdr:ext cx="405111" cy="259045"/>
    <xdr:sp macro="" textlink="">
      <xdr:nvSpPr>
        <xdr:cNvPr id="451" name="【学校施設】&#10;有形固定資産減価償却率該当値テキスト"/>
        <xdr:cNvSpPr txBox="1"/>
      </xdr:nvSpPr>
      <xdr:spPr>
        <a:xfrm>
          <a:off x="16357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76563</xdr:rowOff>
    </xdr:from>
    <xdr:to>
      <xdr:col>81</xdr:col>
      <xdr:colOff>101600</xdr:colOff>
      <xdr:row>63</xdr:row>
      <xdr:rowOff>6713</xdr:rowOff>
    </xdr:to>
    <xdr:sp macro="" textlink="">
      <xdr:nvSpPr>
        <xdr:cNvPr id="452" name="楕円 451"/>
        <xdr:cNvSpPr/>
      </xdr:nvSpPr>
      <xdr:spPr>
        <a:xfrm>
          <a:off x="15430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127363</xdr:rowOff>
    </xdr:from>
    <xdr:to>
      <xdr:col>85</xdr:col>
      <xdr:colOff>127000</xdr:colOff>
      <xdr:row>62</xdr:row>
      <xdr:rowOff>145324</xdr:rowOff>
    </xdr:to>
    <xdr:cxnSp macro="">
      <xdr:nvCxnSpPr>
        <xdr:cNvPr id="453" name="直線コネクタ 452"/>
        <xdr:cNvCxnSpPr/>
      </xdr:nvCxnSpPr>
      <xdr:spPr>
        <a:xfrm>
          <a:off x="15481300" y="107572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454" name="楕円 453"/>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63</xdr:row>
      <xdr:rowOff>1633</xdr:rowOff>
    </xdr:to>
    <xdr:cxnSp macro="">
      <xdr:nvCxnSpPr>
        <xdr:cNvPr id="455" name="直線コネクタ 454"/>
        <xdr:cNvCxnSpPr/>
      </xdr:nvCxnSpPr>
      <xdr:spPr>
        <a:xfrm flipV="1">
          <a:off x="14592300" y="107572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130447</xdr:rowOff>
    </xdr:from>
    <xdr:to>
      <xdr:col>72</xdr:col>
      <xdr:colOff>38100</xdr:colOff>
      <xdr:row>63</xdr:row>
      <xdr:rowOff>60597</xdr:rowOff>
    </xdr:to>
    <xdr:sp macro="" textlink="">
      <xdr:nvSpPr>
        <xdr:cNvPr id="456" name="楕円 455"/>
        <xdr:cNvSpPr/>
      </xdr:nvSpPr>
      <xdr:spPr>
        <a:xfrm>
          <a:off x="13652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1633</xdr:rowOff>
    </xdr:from>
    <xdr:to>
      <xdr:col>76</xdr:col>
      <xdr:colOff>114300</xdr:colOff>
      <xdr:row>63</xdr:row>
      <xdr:rowOff>9797</xdr:rowOff>
    </xdr:to>
    <xdr:cxnSp macro="">
      <xdr:nvCxnSpPr>
        <xdr:cNvPr id="457" name="直線コネクタ 456"/>
        <xdr:cNvCxnSpPr/>
      </xdr:nvCxnSpPr>
      <xdr:spPr>
        <a:xfrm flipV="1">
          <a:off x="13703300" y="108029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107587</xdr:rowOff>
    </xdr:from>
    <xdr:to>
      <xdr:col>67</xdr:col>
      <xdr:colOff>101600</xdr:colOff>
      <xdr:row>63</xdr:row>
      <xdr:rowOff>37737</xdr:rowOff>
    </xdr:to>
    <xdr:sp macro="" textlink="">
      <xdr:nvSpPr>
        <xdr:cNvPr id="458" name="楕円 457"/>
        <xdr:cNvSpPr/>
      </xdr:nvSpPr>
      <xdr:spPr>
        <a:xfrm>
          <a:off x="12763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158387</xdr:rowOff>
    </xdr:from>
    <xdr:to>
      <xdr:col>71</xdr:col>
      <xdr:colOff>177800</xdr:colOff>
      <xdr:row>63</xdr:row>
      <xdr:rowOff>9797</xdr:rowOff>
    </xdr:to>
    <xdr:cxnSp macro="">
      <xdr:nvCxnSpPr>
        <xdr:cNvPr id="459" name="直線コネクタ 458"/>
        <xdr:cNvCxnSpPr/>
      </xdr:nvCxnSpPr>
      <xdr:spPr>
        <a:xfrm>
          <a:off x="12814300" y="107882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4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4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4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4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169290</xdr:rowOff>
    </xdr:from>
    <xdr:ext cx="405111" cy="259045"/>
    <xdr:sp macro="" textlink="">
      <xdr:nvSpPr>
        <xdr:cNvPr id="464" name="n_1mainValue【学校施設】&#10;有形固定資産減価償却率"/>
        <xdr:cNvSpPr txBox="1"/>
      </xdr:nvSpPr>
      <xdr:spPr>
        <a:xfrm>
          <a:off x="152660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465" name="n_2mainValue【学校施設】&#10;有形固定資産減価償却率"/>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51724</xdr:rowOff>
    </xdr:from>
    <xdr:ext cx="405111" cy="259045"/>
    <xdr:sp macro="" textlink="">
      <xdr:nvSpPr>
        <xdr:cNvPr id="466" name="n_3mainValue【学校施設】&#10;有形固定資産減価償却率"/>
        <xdr:cNvSpPr txBox="1"/>
      </xdr:nvSpPr>
      <xdr:spPr>
        <a:xfrm>
          <a:off x="13500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28864</xdr:rowOff>
    </xdr:from>
    <xdr:ext cx="405111" cy="259045"/>
    <xdr:sp macro="" textlink="">
      <xdr:nvSpPr>
        <xdr:cNvPr id="467" name="n_4mainValue【学校施設】&#10;有形固定資産減価償却率"/>
        <xdr:cNvSpPr txBox="1"/>
      </xdr:nvSpPr>
      <xdr:spPr>
        <a:xfrm>
          <a:off x="12611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491" name="直線コネクタ 4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4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493" name="直線コネクタ 4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4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495" name="直線コネクタ 4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496"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497" name="フローチャート: 判断 4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498" name="フローチャート: 判断 4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499" name="フローチャート: 判断 4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00" name="フローチャート: 判断 4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01" name="フローチャート: 判断 5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xdr:rowOff>
    </xdr:from>
    <xdr:to>
      <xdr:col>116</xdr:col>
      <xdr:colOff>114300</xdr:colOff>
      <xdr:row>62</xdr:row>
      <xdr:rowOff>102044</xdr:rowOff>
    </xdr:to>
    <xdr:sp macro="" textlink="">
      <xdr:nvSpPr>
        <xdr:cNvPr id="507" name="楕円 506"/>
        <xdr:cNvSpPr/>
      </xdr:nvSpPr>
      <xdr:spPr>
        <a:xfrm>
          <a:off x="22110700" y="10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150321</xdr:rowOff>
    </xdr:from>
    <xdr:ext cx="469744" cy="259045"/>
    <xdr:sp macro="" textlink="">
      <xdr:nvSpPr>
        <xdr:cNvPr id="508" name="【学校施設】&#10;一人当たり面積該当値テキスト"/>
        <xdr:cNvSpPr txBox="1"/>
      </xdr:nvSpPr>
      <xdr:spPr>
        <a:xfrm>
          <a:off x="22199600" y="1060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xdr:rowOff>
    </xdr:from>
    <xdr:to>
      <xdr:col>112</xdr:col>
      <xdr:colOff>38100</xdr:colOff>
      <xdr:row>62</xdr:row>
      <xdr:rowOff>102044</xdr:rowOff>
    </xdr:to>
    <xdr:sp macro="" textlink="">
      <xdr:nvSpPr>
        <xdr:cNvPr id="509" name="楕円 508"/>
        <xdr:cNvSpPr/>
      </xdr:nvSpPr>
      <xdr:spPr>
        <a:xfrm>
          <a:off x="21272500" y="10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51244</xdr:rowOff>
    </xdr:from>
    <xdr:to>
      <xdr:col>116</xdr:col>
      <xdr:colOff>63500</xdr:colOff>
      <xdr:row>62</xdr:row>
      <xdr:rowOff>51244</xdr:rowOff>
    </xdr:to>
    <xdr:cxnSp macro="">
      <xdr:nvCxnSpPr>
        <xdr:cNvPr id="510" name="直線コネクタ 509"/>
        <xdr:cNvCxnSpPr/>
      </xdr:nvCxnSpPr>
      <xdr:spPr>
        <a:xfrm>
          <a:off x="21323300" y="106811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xdr:rowOff>
    </xdr:from>
    <xdr:to>
      <xdr:col>107</xdr:col>
      <xdr:colOff>101600</xdr:colOff>
      <xdr:row>62</xdr:row>
      <xdr:rowOff>105283</xdr:rowOff>
    </xdr:to>
    <xdr:sp macro="" textlink="">
      <xdr:nvSpPr>
        <xdr:cNvPr id="511" name="楕円 510"/>
        <xdr:cNvSpPr/>
      </xdr:nvSpPr>
      <xdr:spPr>
        <a:xfrm>
          <a:off x="20383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51244</xdr:rowOff>
    </xdr:from>
    <xdr:to>
      <xdr:col>111</xdr:col>
      <xdr:colOff>177800</xdr:colOff>
      <xdr:row>62</xdr:row>
      <xdr:rowOff>54483</xdr:rowOff>
    </xdr:to>
    <xdr:cxnSp macro="">
      <xdr:nvCxnSpPr>
        <xdr:cNvPr id="512" name="直線コネクタ 511"/>
        <xdr:cNvCxnSpPr/>
      </xdr:nvCxnSpPr>
      <xdr:spPr>
        <a:xfrm flipV="1">
          <a:off x="20434300" y="1068114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2349</xdr:rowOff>
    </xdr:from>
    <xdr:to>
      <xdr:col>102</xdr:col>
      <xdr:colOff>165100</xdr:colOff>
      <xdr:row>62</xdr:row>
      <xdr:rowOff>103949</xdr:rowOff>
    </xdr:to>
    <xdr:sp macro="" textlink="">
      <xdr:nvSpPr>
        <xdr:cNvPr id="513" name="楕円 512"/>
        <xdr:cNvSpPr/>
      </xdr:nvSpPr>
      <xdr:spPr>
        <a:xfrm>
          <a:off x="19494500" y="10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53149</xdr:rowOff>
    </xdr:from>
    <xdr:to>
      <xdr:col>107</xdr:col>
      <xdr:colOff>50800</xdr:colOff>
      <xdr:row>62</xdr:row>
      <xdr:rowOff>54483</xdr:rowOff>
    </xdr:to>
    <xdr:cxnSp macro="">
      <xdr:nvCxnSpPr>
        <xdr:cNvPr id="514" name="直線コネクタ 513"/>
        <xdr:cNvCxnSpPr/>
      </xdr:nvCxnSpPr>
      <xdr:spPr>
        <a:xfrm>
          <a:off x="19545300" y="106830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2731</xdr:rowOff>
    </xdr:from>
    <xdr:to>
      <xdr:col>98</xdr:col>
      <xdr:colOff>38100</xdr:colOff>
      <xdr:row>62</xdr:row>
      <xdr:rowOff>104331</xdr:rowOff>
    </xdr:to>
    <xdr:sp macro="" textlink="">
      <xdr:nvSpPr>
        <xdr:cNvPr id="515" name="楕円 514"/>
        <xdr:cNvSpPr/>
      </xdr:nvSpPr>
      <xdr:spPr>
        <a:xfrm>
          <a:off x="18605500" y="106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53149</xdr:rowOff>
    </xdr:from>
    <xdr:to>
      <xdr:col>102</xdr:col>
      <xdr:colOff>114300</xdr:colOff>
      <xdr:row>62</xdr:row>
      <xdr:rowOff>53531</xdr:rowOff>
    </xdr:to>
    <xdr:cxnSp macro="">
      <xdr:nvCxnSpPr>
        <xdr:cNvPr id="516" name="直線コネクタ 515"/>
        <xdr:cNvCxnSpPr/>
      </xdr:nvCxnSpPr>
      <xdr:spPr>
        <a:xfrm flipV="1">
          <a:off x="18656300" y="1068304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17"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18"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19"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20"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93171</xdr:rowOff>
    </xdr:from>
    <xdr:ext cx="469744" cy="259045"/>
    <xdr:sp macro="" textlink="">
      <xdr:nvSpPr>
        <xdr:cNvPr id="521" name="n_1mainValue【学校施設】&#10;一人当たり面積"/>
        <xdr:cNvSpPr txBox="1"/>
      </xdr:nvSpPr>
      <xdr:spPr>
        <a:xfrm>
          <a:off x="21075727" y="107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96410</xdr:rowOff>
    </xdr:from>
    <xdr:ext cx="469744" cy="259045"/>
    <xdr:sp macro="" textlink="">
      <xdr:nvSpPr>
        <xdr:cNvPr id="522" name="n_2mainValue【学校施設】&#10;一人当たり面積"/>
        <xdr:cNvSpPr txBox="1"/>
      </xdr:nvSpPr>
      <xdr:spPr>
        <a:xfrm>
          <a:off x="20199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95076</xdr:rowOff>
    </xdr:from>
    <xdr:ext cx="469744" cy="259045"/>
    <xdr:sp macro="" textlink="">
      <xdr:nvSpPr>
        <xdr:cNvPr id="523" name="n_3mainValue【学校施設】&#10;一人当たり面積"/>
        <xdr:cNvSpPr txBox="1"/>
      </xdr:nvSpPr>
      <xdr:spPr>
        <a:xfrm>
          <a:off x="19310427" y="107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95458</xdr:rowOff>
    </xdr:from>
    <xdr:ext cx="469744" cy="259045"/>
    <xdr:sp macro="" textlink="">
      <xdr:nvSpPr>
        <xdr:cNvPr id="524" name="n_4mainValue【学校施設】&#10;一人当たり面積"/>
        <xdr:cNvSpPr txBox="1"/>
      </xdr:nvSpPr>
      <xdr:spPr>
        <a:xfrm>
          <a:off x="18421427" y="107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6" name="直線コネクタ 5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0" name="直線コネクタ 5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571"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572" name="フローチャート: 判断 5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573" name="フローチャート: 判断 5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74" name="フローチャート: 判断 5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75" name="フローチャート: 判断 5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576" name="フローチャート: 判断 5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40095</xdr:rowOff>
    </xdr:from>
    <xdr:to>
      <xdr:col>85</xdr:col>
      <xdr:colOff>177800</xdr:colOff>
      <xdr:row>105</xdr:row>
      <xdr:rowOff>141695</xdr:rowOff>
    </xdr:to>
    <xdr:sp macro="" textlink="">
      <xdr:nvSpPr>
        <xdr:cNvPr id="582" name="楕円 581"/>
        <xdr:cNvSpPr/>
      </xdr:nvSpPr>
      <xdr:spPr>
        <a:xfrm>
          <a:off x="16268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62972</xdr:rowOff>
    </xdr:from>
    <xdr:ext cx="405111" cy="259045"/>
    <xdr:sp macro="" textlink="">
      <xdr:nvSpPr>
        <xdr:cNvPr id="583" name="【公民館】&#10;有形固定資産減価償却率該当値テキスト"/>
        <xdr:cNvSpPr txBox="1"/>
      </xdr:nvSpPr>
      <xdr:spPr>
        <a:xfrm>
          <a:off x="16357600" y="178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584" name="楕円 583"/>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90895</xdr:rowOff>
    </xdr:to>
    <xdr:cxnSp macro="">
      <xdr:nvCxnSpPr>
        <xdr:cNvPr id="585" name="直線コネクタ 584"/>
        <xdr:cNvCxnSpPr/>
      </xdr:nvCxnSpPr>
      <xdr:spPr>
        <a:xfrm>
          <a:off x="15481300" y="1804579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86" name="楕円 585"/>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43543</xdr:rowOff>
    </xdr:to>
    <xdr:cxnSp macro="">
      <xdr:nvCxnSpPr>
        <xdr:cNvPr id="587" name="直線コネクタ 586"/>
        <xdr:cNvCxnSpPr/>
      </xdr:nvCxnSpPr>
      <xdr:spPr>
        <a:xfrm>
          <a:off x="14592300" y="179984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588" name="楕円 587"/>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167639</xdr:rowOff>
    </xdr:to>
    <xdr:cxnSp macro="">
      <xdr:nvCxnSpPr>
        <xdr:cNvPr id="589" name="直線コネクタ 588"/>
        <xdr:cNvCxnSpPr/>
      </xdr:nvCxnSpPr>
      <xdr:spPr>
        <a:xfrm>
          <a:off x="13703300" y="1796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33564</xdr:rowOff>
    </xdr:from>
    <xdr:to>
      <xdr:col>67</xdr:col>
      <xdr:colOff>101600</xdr:colOff>
      <xdr:row>104</xdr:row>
      <xdr:rowOff>135164</xdr:rowOff>
    </xdr:to>
    <xdr:sp macro="" textlink="">
      <xdr:nvSpPr>
        <xdr:cNvPr id="590" name="楕円 589"/>
        <xdr:cNvSpPr/>
      </xdr:nvSpPr>
      <xdr:spPr>
        <a:xfrm>
          <a:off x="1276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84364</xdr:rowOff>
    </xdr:from>
    <xdr:to>
      <xdr:col>71</xdr:col>
      <xdr:colOff>177800</xdr:colOff>
      <xdr:row>104</xdr:row>
      <xdr:rowOff>131718</xdr:rowOff>
    </xdr:to>
    <xdr:cxnSp macro="">
      <xdr:nvCxnSpPr>
        <xdr:cNvPr id="591" name="直線コネクタ 590"/>
        <xdr:cNvCxnSpPr/>
      </xdr:nvCxnSpPr>
      <xdr:spPr>
        <a:xfrm>
          <a:off x="12814300" y="1791516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592" name="n_1ave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593"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594" name="n_3aveValue【公民館】&#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595" name="n_4aveValue【公民館】&#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110870</xdr:rowOff>
    </xdr:from>
    <xdr:ext cx="405111" cy="259045"/>
    <xdr:sp macro="" textlink="">
      <xdr:nvSpPr>
        <xdr:cNvPr id="596" name="n_1mainValue【公民館】&#10;有形固定資産減価償却率"/>
        <xdr:cNvSpPr txBox="1"/>
      </xdr:nvSpPr>
      <xdr:spPr>
        <a:xfrm>
          <a:off x="15266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7" name="n_2main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598" name="n_3mainValue【公民館】&#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151691</xdr:rowOff>
    </xdr:from>
    <xdr:ext cx="405111" cy="259045"/>
    <xdr:sp macro="" textlink="">
      <xdr:nvSpPr>
        <xdr:cNvPr id="599" name="n_4mainValue【公民館】&#10;有形固定資産減価償却率"/>
        <xdr:cNvSpPr txBox="1"/>
      </xdr:nvSpPr>
      <xdr:spPr>
        <a:xfrm>
          <a:off x="12611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25" name="直線コネクタ 6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27" name="直線コネクタ 6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29" name="直線コネクタ 6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3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31" name="フローチャート: 判断 6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32" name="フローチャート: 判断 6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33" name="フローチャート: 判断 6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34" name="フローチャート: 判断 6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35" name="フローチャート: 判断 6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135345</xdr:rowOff>
    </xdr:from>
    <xdr:to>
      <xdr:col>116</xdr:col>
      <xdr:colOff>114300</xdr:colOff>
      <xdr:row>107</xdr:row>
      <xdr:rowOff>65495</xdr:rowOff>
    </xdr:to>
    <xdr:sp macro="" textlink="">
      <xdr:nvSpPr>
        <xdr:cNvPr id="641" name="楕円 640"/>
        <xdr:cNvSpPr/>
      </xdr:nvSpPr>
      <xdr:spPr>
        <a:xfrm>
          <a:off x="221107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113772</xdr:rowOff>
    </xdr:from>
    <xdr:ext cx="469744" cy="259045"/>
    <xdr:sp macro="" textlink="">
      <xdr:nvSpPr>
        <xdr:cNvPr id="642" name="【公民館】&#10;一人当たり面積該当値テキスト"/>
        <xdr:cNvSpPr txBox="1"/>
      </xdr:nvSpPr>
      <xdr:spPr>
        <a:xfrm>
          <a:off x="22199600"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135345</xdr:rowOff>
    </xdr:from>
    <xdr:to>
      <xdr:col>112</xdr:col>
      <xdr:colOff>38100</xdr:colOff>
      <xdr:row>107</xdr:row>
      <xdr:rowOff>65495</xdr:rowOff>
    </xdr:to>
    <xdr:sp macro="" textlink="">
      <xdr:nvSpPr>
        <xdr:cNvPr id="643" name="楕円 642"/>
        <xdr:cNvSpPr/>
      </xdr:nvSpPr>
      <xdr:spPr>
        <a:xfrm>
          <a:off x="21272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14695</xdr:rowOff>
    </xdr:from>
    <xdr:to>
      <xdr:col>116</xdr:col>
      <xdr:colOff>63500</xdr:colOff>
      <xdr:row>107</xdr:row>
      <xdr:rowOff>14695</xdr:rowOff>
    </xdr:to>
    <xdr:cxnSp macro="">
      <xdr:nvCxnSpPr>
        <xdr:cNvPr id="644" name="直線コネクタ 643"/>
        <xdr:cNvCxnSpPr/>
      </xdr:nvCxnSpPr>
      <xdr:spPr>
        <a:xfrm>
          <a:off x="21323300" y="18359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45" name="楕円 644"/>
        <xdr:cNvSpPr/>
      </xdr:nvSpPr>
      <xdr:spPr>
        <a:xfrm>
          <a:off x="20383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14695</xdr:rowOff>
    </xdr:from>
    <xdr:to>
      <xdr:col>111</xdr:col>
      <xdr:colOff>177800</xdr:colOff>
      <xdr:row>107</xdr:row>
      <xdr:rowOff>17962</xdr:rowOff>
    </xdr:to>
    <xdr:cxnSp macro="">
      <xdr:nvCxnSpPr>
        <xdr:cNvPr id="646" name="直線コネクタ 645"/>
        <xdr:cNvCxnSpPr/>
      </xdr:nvCxnSpPr>
      <xdr:spPr>
        <a:xfrm flipV="1">
          <a:off x="20434300" y="18359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47" name="楕円 646"/>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17962</xdr:rowOff>
    </xdr:to>
    <xdr:cxnSp macro="">
      <xdr:nvCxnSpPr>
        <xdr:cNvPr id="648" name="直線コネクタ 647"/>
        <xdr:cNvCxnSpPr/>
      </xdr:nvCxnSpPr>
      <xdr:spPr>
        <a:xfrm>
          <a:off x="19545300" y="183609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137523</xdr:rowOff>
    </xdr:from>
    <xdr:to>
      <xdr:col>98</xdr:col>
      <xdr:colOff>38100</xdr:colOff>
      <xdr:row>107</xdr:row>
      <xdr:rowOff>67673</xdr:rowOff>
    </xdr:to>
    <xdr:sp macro="" textlink="">
      <xdr:nvSpPr>
        <xdr:cNvPr id="649" name="楕円 648"/>
        <xdr:cNvSpPr/>
      </xdr:nvSpPr>
      <xdr:spPr>
        <a:xfrm>
          <a:off x="18605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16873</xdr:rowOff>
    </xdr:to>
    <xdr:cxnSp macro="">
      <xdr:nvCxnSpPr>
        <xdr:cNvPr id="650" name="直線コネクタ 649"/>
        <xdr:cNvCxnSpPr/>
      </xdr:nvCxnSpPr>
      <xdr:spPr>
        <a:xfrm flipV="1">
          <a:off x="18656300" y="183609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6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5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65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5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56622</xdr:rowOff>
    </xdr:from>
    <xdr:ext cx="469744" cy="259045"/>
    <xdr:sp macro="" textlink="">
      <xdr:nvSpPr>
        <xdr:cNvPr id="655" name="n_1mainValue【公民館】&#10;一人当たり面積"/>
        <xdr:cNvSpPr txBox="1"/>
      </xdr:nvSpPr>
      <xdr:spPr>
        <a:xfrm>
          <a:off x="210757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656" name="n_2mainValue【公民館】&#10;一人当たり面積"/>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657" name="n_3mainValue【公民館】&#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58800</xdr:rowOff>
    </xdr:from>
    <xdr:ext cx="469744" cy="259045"/>
    <xdr:sp macro="" textlink="">
      <xdr:nvSpPr>
        <xdr:cNvPr id="658" name="n_4mainValue【公民館】&#10;一人当たり面積"/>
        <xdr:cNvSpPr txBox="1"/>
      </xdr:nvSpPr>
      <xdr:spPr>
        <a:xfrm>
          <a:off x="184214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学校施設については、類似団体平均を上回っている。これは、昭和４０年代に多くの学校施設が建設されており、築５０年程度経過しつつあるためである。ただし、いずれの学校施設についても、耐震改修を完了しており、適時修繕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今後は、維持管理経費の動向に注視しつつ、公共施設等総合管理計画に基づき、施設の統廃合と複合化に努める。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83820</xdr:rowOff>
    </xdr:from>
    <xdr:to>
      <xdr:col>24</xdr:col>
      <xdr:colOff>114300</xdr:colOff>
      <xdr:row>38</xdr:row>
      <xdr:rowOff>13970</xdr:rowOff>
    </xdr:to>
    <xdr:sp macro="" textlink="">
      <xdr:nvSpPr>
        <xdr:cNvPr id="72" name="楕円 71"/>
        <xdr:cNvSpPr/>
      </xdr:nvSpPr>
      <xdr:spPr>
        <a:xfrm>
          <a:off x="45847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62247</xdr:rowOff>
    </xdr:from>
    <xdr:ext cx="405111" cy="259045"/>
    <xdr:sp macro="" textlink="">
      <xdr:nvSpPr>
        <xdr:cNvPr id="73" name="【図書館】&#10;有形固定資産減価償却率該当値テキスト"/>
        <xdr:cNvSpPr txBox="1"/>
      </xdr:nvSpPr>
      <xdr:spPr>
        <a:xfrm>
          <a:off x="4673600" y="640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4" name="楕円 73"/>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134620</xdr:rowOff>
    </xdr:to>
    <xdr:cxnSp macro="">
      <xdr:nvCxnSpPr>
        <xdr:cNvPr id="75" name="直線コネクタ 74"/>
        <xdr:cNvCxnSpPr/>
      </xdr:nvCxnSpPr>
      <xdr:spPr>
        <a:xfrm>
          <a:off x="3797300" y="646176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6" name="楕円 75"/>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118110</xdr:rowOff>
    </xdr:to>
    <xdr:cxnSp macro="">
      <xdr:nvCxnSpPr>
        <xdr:cNvPr id="77" name="直線コネクタ 76"/>
        <xdr:cNvCxnSpPr/>
      </xdr:nvCxnSpPr>
      <xdr:spPr>
        <a:xfrm>
          <a:off x="2908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8" name="楕円 77"/>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102870</xdr:rowOff>
    </xdr:to>
    <xdr:cxnSp macro="">
      <xdr:nvCxnSpPr>
        <xdr:cNvPr id="79" name="直線コネクタ 78"/>
        <xdr:cNvCxnSpPr/>
      </xdr:nvCxnSpPr>
      <xdr:spPr>
        <a:xfrm>
          <a:off x="2019300" y="640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0" name="楕円 79"/>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57150</xdr:rowOff>
    </xdr:to>
    <xdr:cxnSp macro="">
      <xdr:nvCxnSpPr>
        <xdr:cNvPr id="81" name="直線コネクタ 80"/>
        <xdr:cNvCxnSpPr/>
      </xdr:nvCxnSpPr>
      <xdr:spPr>
        <a:xfrm>
          <a:off x="1130300" y="6351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6" name="n_1mainValue【図書館】&#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144797</xdr:rowOff>
    </xdr:from>
    <xdr:ext cx="405111" cy="259045"/>
    <xdr:sp macro="" textlink="">
      <xdr:nvSpPr>
        <xdr:cNvPr id="87" name="n_2mainValue【図書館】&#10;有形固定資産減価償却率"/>
        <xdr:cNvSpPr txBox="1"/>
      </xdr:nvSpPr>
      <xdr:spPr>
        <a:xfrm>
          <a:off x="2705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8" name="n_3mainValue【図書館】&#10;有形固定資産減価償却率"/>
        <xdr:cNvSpPr txBox="1"/>
      </xdr:nvSpPr>
      <xdr:spPr>
        <a:xfrm>
          <a:off x="1816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89" name="n_4mainValue【図書館】&#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8"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29" name="楕円 128"/>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10177</xdr:rowOff>
    </xdr:from>
    <xdr:ext cx="469744" cy="259045"/>
    <xdr:sp macro="" textlink="">
      <xdr:nvSpPr>
        <xdr:cNvPr id="130" name="【図書館】&#10;一人当たり面積該当値テキスト"/>
        <xdr:cNvSpPr txBox="1"/>
      </xdr:nvSpPr>
      <xdr:spPr>
        <a:xfrm>
          <a:off x="105156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31" name="楕円 130"/>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38100</xdr:rowOff>
    </xdr:to>
    <xdr:cxnSp macro="">
      <xdr:nvCxnSpPr>
        <xdr:cNvPr id="132" name="直線コネクタ 131"/>
        <xdr:cNvCxnSpPr/>
      </xdr:nvCxnSpPr>
      <xdr:spPr>
        <a:xfrm>
          <a:off x="9639300" y="672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3" name="楕円 132"/>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41910</xdr:rowOff>
    </xdr:to>
    <xdr:cxnSp macro="">
      <xdr:nvCxnSpPr>
        <xdr:cNvPr id="134" name="直線コネクタ 133"/>
        <xdr:cNvCxnSpPr/>
      </xdr:nvCxnSpPr>
      <xdr:spPr>
        <a:xfrm flipV="1">
          <a:off x="8750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5" name="楕円 134"/>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6" name="直線コネクタ 135"/>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7" name="楕円 136"/>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8" name="直線コネクタ 137"/>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39"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0" name="n_2ave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1" name="n_3ave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2"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105427</xdr:rowOff>
    </xdr:from>
    <xdr:ext cx="469744" cy="259045"/>
    <xdr:sp macro="" textlink="">
      <xdr:nvSpPr>
        <xdr:cNvPr id="143" name="n_1main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4" name="n_2main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5" name="n_3main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6" name="n_4main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7" name="楕円 186"/>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88" name="【体育館・プー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89" name="楕円 188"/>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144780</xdr:rowOff>
    </xdr:to>
    <xdr:cxnSp macro="">
      <xdr:nvCxnSpPr>
        <xdr:cNvPr id="190" name="直線コネクタ 189"/>
        <xdr:cNvCxnSpPr/>
      </xdr:nvCxnSpPr>
      <xdr:spPr>
        <a:xfrm>
          <a:off x="3797300" y="10208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91" name="楕円 190"/>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93345</xdr:rowOff>
    </xdr:to>
    <xdr:cxnSp macro="">
      <xdr:nvCxnSpPr>
        <xdr:cNvPr id="192" name="直線コネクタ 191"/>
        <xdr:cNvCxnSpPr/>
      </xdr:nvCxnSpPr>
      <xdr:spPr>
        <a:xfrm>
          <a:off x="2908300" y="10159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93" name="楕円 192"/>
        <xdr:cNvSpPr/>
      </xdr:nvSpPr>
      <xdr:spPr>
        <a:xfrm>
          <a:off x="196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165735</xdr:rowOff>
    </xdr:from>
    <xdr:to>
      <xdr:col>15</xdr:col>
      <xdr:colOff>50800</xdr:colOff>
      <xdr:row>59</xdr:row>
      <xdr:rowOff>43815</xdr:rowOff>
    </xdr:to>
    <xdr:cxnSp macro="">
      <xdr:nvCxnSpPr>
        <xdr:cNvPr id="194" name="直線コネクタ 193"/>
        <xdr:cNvCxnSpPr/>
      </xdr:nvCxnSpPr>
      <xdr:spPr>
        <a:xfrm>
          <a:off x="2019300" y="10109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5" name="楕円 194"/>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58</xdr:row>
      <xdr:rowOff>165735</xdr:rowOff>
    </xdr:to>
    <xdr:cxnSp macro="">
      <xdr:nvCxnSpPr>
        <xdr:cNvPr id="196" name="直線コネクタ 195"/>
        <xdr:cNvCxnSpPr/>
      </xdr:nvCxnSpPr>
      <xdr:spPr>
        <a:xfrm>
          <a:off x="1130300" y="100584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7"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9"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0" name="n_4aveValue【体育館・プー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201" name="n_1mainValue【体育館・プー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202" name="n_2mainValue【体育館・プー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203" name="n_3main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4" name="n_4mainValue【体育館・プール】&#10;有形固定資産減価償却率"/>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31"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38812</xdr:rowOff>
    </xdr:from>
    <xdr:to>
      <xdr:col>55</xdr:col>
      <xdr:colOff>50800</xdr:colOff>
      <xdr:row>61</xdr:row>
      <xdr:rowOff>140412</xdr:rowOff>
    </xdr:to>
    <xdr:sp macro="" textlink="">
      <xdr:nvSpPr>
        <xdr:cNvPr id="242" name="楕円 241"/>
        <xdr:cNvSpPr/>
      </xdr:nvSpPr>
      <xdr:spPr>
        <a:xfrm>
          <a:off x="10426700" y="104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61689</xdr:rowOff>
    </xdr:from>
    <xdr:ext cx="469744" cy="259045"/>
    <xdr:sp macro="" textlink="">
      <xdr:nvSpPr>
        <xdr:cNvPr id="243" name="【体育館・プール】&#10;一人当たり面積該当値テキスト"/>
        <xdr:cNvSpPr txBox="1"/>
      </xdr:nvSpPr>
      <xdr:spPr>
        <a:xfrm>
          <a:off x="10515600" y="1034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38812</xdr:rowOff>
    </xdr:from>
    <xdr:to>
      <xdr:col>50</xdr:col>
      <xdr:colOff>165100</xdr:colOff>
      <xdr:row>61</xdr:row>
      <xdr:rowOff>140412</xdr:rowOff>
    </xdr:to>
    <xdr:sp macro="" textlink="">
      <xdr:nvSpPr>
        <xdr:cNvPr id="244" name="楕円 243"/>
        <xdr:cNvSpPr/>
      </xdr:nvSpPr>
      <xdr:spPr>
        <a:xfrm>
          <a:off x="9588500" y="104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89612</xdr:rowOff>
    </xdr:from>
    <xdr:to>
      <xdr:col>55</xdr:col>
      <xdr:colOff>0</xdr:colOff>
      <xdr:row>61</xdr:row>
      <xdr:rowOff>89612</xdr:rowOff>
    </xdr:to>
    <xdr:cxnSp macro="">
      <xdr:nvCxnSpPr>
        <xdr:cNvPr id="245" name="直線コネクタ 244"/>
        <xdr:cNvCxnSpPr/>
      </xdr:nvCxnSpPr>
      <xdr:spPr>
        <a:xfrm>
          <a:off x="9639300" y="10548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42469</xdr:rowOff>
    </xdr:from>
    <xdr:to>
      <xdr:col>46</xdr:col>
      <xdr:colOff>38100</xdr:colOff>
      <xdr:row>61</xdr:row>
      <xdr:rowOff>144069</xdr:rowOff>
    </xdr:to>
    <xdr:sp macro="" textlink="">
      <xdr:nvSpPr>
        <xdr:cNvPr id="246" name="楕円 245"/>
        <xdr:cNvSpPr/>
      </xdr:nvSpPr>
      <xdr:spPr>
        <a:xfrm>
          <a:off x="8699500" y="105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89612</xdr:rowOff>
    </xdr:from>
    <xdr:to>
      <xdr:col>50</xdr:col>
      <xdr:colOff>114300</xdr:colOff>
      <xdr:row>61</xdr:row>
      <xdr:rowOff>93269</xdr:rowOff>
    </xdr:to>
    <xdr:cxnSp macro="">
      <xdr:nvCxnSpPr>
        <xdr:cNvPr id="247" name="直線コネクタ 246"/>
        <xdr:cNvCxnSpPr/>
      </xdr:nvCxnSpPr>
      <xdr:spPr>
        <a:xfrm flipV="1">
          <a:off x="8750300" y="1054806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48" name="楕円 247"/>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93269</xdr:rowOff>
    </xdr:to>
    <xdr:cxnSp macro="">
      <xdr:nvCxnSpPr>
        <xdr:cNvPr id="249" name="直線コネクタ 248"/>
        <xdr:cNvCxnSpPr/>
      </xdr:nvCxnSpPr>
      <xdr:spPr>
        <a:xfrm>
          <a:off x="7861300" y="105498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41097</xdr:rowOff>
    </xdr:from>
    <xdr:to>
      <xdr:col>36</xdr:col>
      <xdr:colOff>165100</xdr:colOff>
      <xdr:row>61</xdr:row>
      <xdr:rowOff>142697</xdr:rowOff>
    </xdr:to>
    <xdr:sp macro="" textlink="">
      <xdr:nvSpPr>
        <xdr:cNvPr id="250" name="楕円 249"/>
        <xdr:cNvSpPr/>
      </xdr:nvSpPr>
      <xdr:spPr>
        <a:xfrm>
          <a:off x="6921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61</xdr:row>
      <xdr:rowOff>91897</xdr:rowOff>
    </xdr:to>
    <xdr:cxnSp macro="">
      <xdr:nvCxnSpPr>
        <xdr:cNvPr id="251" name="直線コネクタ 250"/>
        <xdr:cNvCxnSpPr/>
      </xdr:nvCxnSpPr>
      <xdr:spPr>
        <a:xfrm flipV="1">
          <a:off x="6972300" y="105498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52"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53" name="n_2aveValue【体育館・プール】&#10;一人当たり面積"/>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4"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55"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156939</xdr:rowOff>
    </xdr:from>
    <xdr:ext cx="469744" cy="259045"/>
    <xdr:sp macro="" textlink="">
      <xdr:nvSpPr>
        <xdr:cNvPr id="256" name="n_1mainValue【体育館・プール】&#10;一人当たり面積"/>
        <xdr:cNvSpPr txBox="1"/>
      </xdr:nvSpPr>
      <xdr:spPr>
        <a:xfrm>
          <a:off x="9391727" y="1027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160596</xdr:rowOff>
    </xdr:from>
    <xdr:ext cx="469744" cy="259045"/>
    <xdr:sp macro="" textlink="">
      <xdr:nvSpPr>
        <xdr:cNvPr id="257" name="n_2mainValue【体育館・プール】&#10;一人当たり面積"/>
        <xdr:cNvSpPr txBox="1"/>
      </xdr:nvSpPr>
      <xdr:spPr>
        <a:xfrm>
          <a:off x="8515427" y="1027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8" name="n_3main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159224</xdr:rowOff>
    </xdr:from>
    <xdr:ext cx="469744" cy="259045"/>
    <xdr:sp macro="" textlink="">
      <xdr:nvSpPr>
        <xdr:cNvPr id="259" name="n_4mainValue【体育館・プール】&#10;一人当たり面積"/>
        <xdr:cNvSpPr txBox="1"/>
      </xdr:nvSpPr>
      <xdr:spPr>
        <a:xfrm>
          <a:off x="6737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0" name="楕円 299"/>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1" name="【福祉施設】&#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2" name="楕円 301"/>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38100</xdr:rowOff>
    </xdr:to>
    <xdr:cxnSp macro="">
      <xdr:nvCxnSpPr>
        <xdr:cNvPr id="303" name="直線コネクタ 302"/>
        <xdr:cNvCxnSpPr/>
      </xdr:nvCxnSpPr>
      <xdr:spPr>
        <a:xfrm>
          <a:off x="3797300" y="1440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4" name="楕円 303"/>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0</xdr:rowOff>
    </xdr:to>
    <xdr:cxnSp macro="">
      <xdr:nvCxnSpPr>
        <xdr:cNvPr id="305" name="直線コネクタ 304"/>
        <xdr:cNvCxnSpPr/>
      </xdr:nvCxnSpPr>
      <xdr:spPr>
        <a:xfrm>
          <a:off x="2908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06" name="楕円 305"/>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133350</xdr:rowOff>
    </xdr:to>
    <xdr:cxnSp macro="">
      <xdr:nvCxnSpPr>
        <xdr:cNvPr id="307" name="直線コネクタ 306"/>
        <xdr:cNvCxnSpPr/>
      </xdr:nvCxnSpPr>
      <xdr:spPr>
        <a:xfrm>
          <a:off x="2019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08" name="楕円 307"/>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95250</xdr:rowOff>
    </xdr:to>
    <xdr:cxnSp macro="">
      <xdr:nvCxnSpPr>
        <xdr:cNvPr id="309" name="直線コネクタ 308"/>
        <xdr:cNvCxnSpPr/>
      </xdr:nvCxnSpPr>
      <xdr:spPr>
        <a:xfrm>
          <a:off x="1130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10"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1"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2"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3"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4"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15" name="n_2mainValue【福祉施設】&#10;有形固定資産減価償却率"/>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6" name="n_3mainValue【福祉施設】&#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17" name="n_4mainValue【福祉施設】&#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41" name="直線コネクタ 34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3" name="直線コネクタ 34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5" name="直線コネクタ 34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6"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7" name="フローチャート: 判断 34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9" name="フローチャート: 判断 34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フローチャート: 判断 34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57" name="楕円 356"/>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58" name="【福祉施設】&#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146558</xdr:rowOff>
    </xdr:from>
    <xdr:to>
      <xdr:col>50</xdr:col>
      <xdr:colOff>165100</xdr:colOff>
      <xdr:row>86</xdr:row>
      <xdr:rowOff>76708</xdr:rowOff>
    </xdr:to>
    <xdr:sp macro="" textlink="">
      <xdr:nvSpPr>
        <xdr:cNvPr id="359" name="楕円 358"/>
        <xdr:cNvSpPr/>
      </xdr:nvSpPr>
      <xdr:spPr>
        <a:xfrm>
          <a:off x="9588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25908</xdr:rowOff>
    </xdr:to>
    <xdr:cxnSp macro="">
      <xdr:nvCxnSpPr>
        <xdr:cNvPr id="360" name="直線コネクタ 359"/>
        <xdr:cNvCxnSpPr/>
      </xdr:nvCxnSpPr>
      <xdr:spPr>
        <a:xfrm>
          <a:off x="9639300" y="1477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61" name="楕円 360"/>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25908</xdr:rowOff>
    </xdr:from>
    <xdr:to>
      <xdr:col>50</xdr:col>
      <xdr:colOff>114300</xdr:colOff>
      <xdr:row>86</xdr:row>
      <xdr:rowOff>26670</xdr:rowOff>
    </xdr:to>
    <xdr:cxnSp macro="">
      <xdr:nvCxnSpPr>
        <xdr:cNvPr id="362" name="直線コネクタ 361"/>
        <xdr:cNvCxnSpPr/>
      </xdr:nvCxnSpPr>
      <xdr:spPr>
        <a:xfrm flipV="1">
          <a:off x="8750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3" name="楕円 362"/>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26670</xdr:rowOff>
    </xdr:to>
    <xdr:cxnSp macro="">
      <xdr:nvCxnSpPr>
        <xdr:cNvPr id="364" name="直線コネクタ 363"/>
        <xdr:cNvCxnSpPr/>
      </xdr:nvCxnSpPr>
      <xdr:spPr>
        <a:xfrm>
          <a:off x="7861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5" name="楕円 364"/>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66" name="直線コネクタ 365"/>
        <xdr:cNvCxnSpPr/>
      </xdr:nvCxnSpPr>
      <xdr:spPr>
        <a:xfrm>
          <a:off x="6972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7"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8"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9"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70"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67835</xdr:rowOff>
    </xdr:from>
    <xdr:ext cx="469744" cy="259045"/>
    <xdr:sp macro="" textlink="">
      <xdr:nvSpPr>
        <xdr:cNvPr id="371" name="n_1mainValue【福祉施設】&#10;一人当たり面積"/>
        <xdr:cNvSpPr txBox="1"/>
      </xdr:nvSpPr>
      <xdr:spPr>
        <a:xfrm>
          <a:off x="9391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72"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3"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4"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16" name="直線コネクタ 415"/>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19"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20" name="直線コネクタ 419"/>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21"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22" name="フローチャート: 判断 421"/>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23" name="フローチャート: 判断 422"/>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24" name="フローチャート: 判断 423"/>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5" name="フローチャート: 判断 424"/>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26" name="フローチャート: 判断 425"/>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2" name="楕円 431"/>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3" name="【一般廃棄物処理施設】&#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434" name="楕円 433"/>
        <xdr:cNvSpPr/>
      </xdr:nvSpPr>
      <xdr:spPr>
        <a:xfrm>
          <a:off x="15430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123553</xdr:rowOff>
    </xdr:from>
    <xdr:to>
      <xdr:col>85</xdr:col>
      <xdr:colOff>127000</xdr:colOff>
      <xdr:row>39</xdr:row>
      <xdr:rowOff>167640</xdr:rowOff>
    </xdr:to>
    <xdr:cxnSp macro="">
      <xdr:nvCxnSpPr>
        <xdr:cNvPr id="435" name="直線コネクタ 434"/>
        <xdr:cNvCxnSpPr/>
      </xdr:nvCxnSpPr>
      <xdr:spPr>
        <a:xfrm>
          <a:off x="15481300" y="68101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436" name="楕円 435"/>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123553</xdr:rowOff>
    </xdr:to>
    <xdr:cxnSp macro="">
      <xdr:nvCxnSpPr>
        <xdr:cNvPr id="437" name="直線コネクタ 436"/>
        <xdr:cNvCxnSpPr/>
      </xdr:nvCxnSpPr>
      <xdr:spPr>
        <a:xfrm>
          <a:off x="14592300" y="67905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27033</xdr:rowOff>
    </xdr:from>
    <xdr:to>
      <xdr:col>72</xdr:col>
      <xdr:colOff>38100</xdr:colOff>
      <xdr:row>39</xdr:row>
      <xdr:rowOff>128633</xdr:rowOff>
    </xdr:to>
    <xdr:sp macro="" textlink="">
      <xdr:nvSpPr>
        <xdr:cNvPr id="438" name="楕円 437"/>
        <xdr:cNvSpPr/>
      </xdr:nvSpPr>
      <xdr:spPr>
        <a:xfrm>
          <a:off x="1365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77833</xdr:rowOff>
    </xdr:from>
    <xdr:to>
      <xdr:col>76</xdr:col>
      <xdr:colOff>114300</xdr:colOff>
      <xdr:row>39</xdr:row>
      <xdr:rowOff>103959</xdr:rowOff>
    </xdr:to>
    <xdr:cxnSp macro="">
      <xdr:nvCxnSpPr>
        <xdr:cNvPr id="439" name="直線コネクタ 438"/>
        <xdr:cNvCxnSpPr/>
      </xdr:nvCxnSpPr>
      <xdr:spPr>
        <a:xfrm>
          <a:off x="13703300" y="67643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154396</xdr:rowOff>
    </xdr:from>
    <xdr:to>
      <xdr:col>67</xdr:col>
      <xdr:colOff>101600</xdr:colOff>
      <xdr:row>39</xdr:row>
      <xdr:rowOff>84546</xdr:rowOff>
    </xdr:to>
    <xdr:sp macro="" textlink="">
      <xdr:nvSpPr>
        <xdr:cNvPr id="440" name="楕円 439"/>
        <xdr:cNvSpPr/>
      </xdr:nvSpPr>
      <xdr:spPr>
        <a:xfrm>
          <a:off x="12763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33746</xdr:rowOff>
    </xdr:from>
    <xdr:to>
      <xdr:col>71</xdr:col>
      <xdr:colOff>177800</xdr:colOff>
      <xdr:row>39</xdr:row>
      <xdr:rowOff>77833</xdr:rowOff>
    </xdr:to>
    <xdr:cxnSp macro="">
      <xdr:nvCxnSpPr>
        <xdr:cNvPr id="441" name="直線コネクタ 440"/>
        <xdr:cNvCxnSpPr/>
      </xdr:nvCxnSpPr>
      <xdr:spPr>
        <a:xfrm>
          <a:off x="12814300" y="67202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42"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43"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44"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445" name="n_4aveValue【一般廃棄物処理施設】&#10;有形固定資産減価償却率"/>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446" name="n_1mainValue【一般廃棄物処理施設】&#10;有形固定資産減価償却率"/>
        <xdr:cNvSpPr txBox="1"/>
      </xdr:nvSpPr>
      <xdr:spPr>
        <a:xfrm>
          <a:off x="152660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447" name="n_2mainValue【一般廃棄物処理施設】&#10;有形固定資産減価償却率"/>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448" name="n_3mainValue【一般廃棄物処理施設】&#10;有形固定資産減価償却率"/>
        <xdr:cNvSpPr txBox="1"/>
      </xdr:nvSpPr>
      <xdr:spPr>
        <a:xfrm>
          <a:off x="13500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101073</xdr:rowOff>
    </xdr:from>
    <xdr:ext cx="405111" cy="259045"/>
    <xdr:sp macro="" textlink="">
      <xdr:nvSpPr>
        <xdr:cNvPr id="449" name="n_4mainValue【一般廃棄物処理施設】&#10;有形固定資産減価償却率"/>
        <xdr:cNvSpPr txBox="1"/>
      </xdr:nvSpPr>
      <xdr:spPr>
        <a:xfrm>
          <a:off x="12611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3" name="テキスト ボックス 4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5" name="テキスト ボックス 4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7" name="テキスト ボックス 4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71" name="直線コネクタ 470"/>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72"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73" name="直線コネクタ 472"/>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74"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75" name="直線コネクタ 474"/>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76"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77" name="フローチャート: 判断 476"/>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78" name="フローチャート: 判断 477"/>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79" name="フローチャート: 判断 478"/>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80" name="フローチャート: 判断 479"/>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81" name="フローチャート: 判断 480"/>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30459</xdr:rowOff>
    </xdr:from>
    <xdr:to>
      <xdr:col>116</xdr:col>
      <xdr:colOff>114300</xdr:colOff>
      <xdr:row>39</xdr:row>
      <xdr:rowOff>132059</xdr:rowOff>
    </xdr:to>
    <xdr:sp macro="" textlink="">
      <xdr:nvSpPr>
        <xdr:cNvPr id="487" name="楕円 486"/>
        <xdr:cNvSpPr/>
      </xdr:nvSpPr>
      <xdr:spPr>
        <a:xfrm>
          <a:off x="221107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53336</xdr:rowOff>
    </xdr:from>
    <xdr:ext cx="599010" cy="259045"/>
    <xdr:sp macro="" textlink="">
      <xdr:nvSpPr>
        <xdr:cNvPr id="488" name="【一般廃棄物処理施設】&#10;一人当たり有形固定資産（償却資産）額該当値テキスト"/>
        <xdr:cNvSpPr txBox="1"/>
      </xdr:nvSpPr>
      <xdr:spPr>
        <a:xfrm>
          <a:off x="22199600" y="656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30459</xdr:rowOff>
    </xdr:from>
    <xdr:to>
      <xdr:col>112</xdr:col>
      <xdr:colOff>38100</xdr:colOff>
      <xdr:row>39</xdr:row>
      <xdr:rowOff>132059</xdr:rowOff>
    </xdr:to>
    <xdr:sp macro="" textlink="">
      <xdr:nvSpPr>
        <xdr:cNvPr id="489" name="楕円 488"/>
        <xdr:cNvSpPr/>
      </xdr:nvSpPr>
      <xdr:spPr>
        <a:xfrm>
          <a:off x="212725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81259</xdr:rowOff>
    </xdr:from>
    <xdr:to>
      <xdr:col>116</xdr:col>
      <xdr:colOff>63500</xdr:colOff>
      <xdr:row>39</xdr:row>
      <xdr:rowOff>81259</xdr:rowOff>
    </xdr:to>
    <xdr:cxnSp macro="">
      <xdr:nvCxnSpPr>
        <xdr:cNvPr id="490" name="直線コネクタ 489"/>
        <xdr:cNvCxnSpPr/>
      </xdr:nvCxnSpPr>
      <xdr:spPr>
        <a:xfrm>
          <a:off x="21323300" y="6767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41690</xdr:rowOff>
    </xdr:from>
    <xdr:to>
      <xdr:col>107</xdr:col>
      <xdr:colOff>101600</xdr:colOff>
      <xdr:row>39</xdr:row>
      <xdr:rowOff>143290</xdr:rowOff>
    </xdr:to>
    <xdr:sp macro="" textlink="">
      <xdr:nvSpPr>
        <xdr:cNvPr id="491" name="楕円 490"/>
        <xdr:cNvSpPr/>
      </xdr:nvSpPr>
      <xdr:spPr>
        <a:xfrm>
          <a:off x="20383500" y="67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81259</xdr:rowOff>
    </xdr:from>
    <xdr:to>
      <xdr:col>111</xdr:col>
      <xdr:colOff>177800</xdr:colOff>
      <xdr:row>39</xdr:row>
      <xdr:rowOff>92490</xdr:rowOff>
    </xdr:to>
    <xdr:cxnSp macro="">
      <xdr:nvCxnSpPr>
        <xdr:cNvPr id="492" name="直線コネクタ 491"/>
        <xdr:cNvCxnSpPr/>
      </xdr:nvCxnSpPr>
      <xdr:spPr>
        <a:xfrm flipV="1">
          <a:off x="20434300" y="6767809"/>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46159</xdr:rowOff>
    </xdr:from>
    <xdr:to>
      <xdr:col>102</xdr:col>
      <xdr:colOff>165100</xdr:colOff>
      <xdr:row>39</xdr:row>
      <xdr:rowOff>147759</xdr:rowOff>
    </xdr:to>
    <xdr:sp macro="" textlink="">
      <xdr:nvSpPr>
        <xdr:cNvPr id="493" name="楕円 492"/>
        <xdr:cNvSpPr/>
      </xdr:nvSpPr>
      <xdr:spPr>
        <a:xfrm>
          <a:off x="19494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92490</xdr:rowOff>
    </xdr:from>
    <xdr:to>
      <xdr:col>107</xdr:col>
      <xdr:colOff>50800</xdr:colOff>
      <xdr:row>39</xdr:row>
      <xdr:rowOff>96959</xdr:rowOff>
    </xdr:to>
    <xdr:cxnSp macro="">
      <xdr:nvCxnSpPr>
        <xdr:cNvPr id="494" name="直線コネクタ 493"/>
        <xdr:cNvCxnSpPr/>
      </xdr:nvCxnSpPr>
      <xdr:spPr>
        <a:xfrm flipV="1">
          <a:off x="19545300" y="6779040"/>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46548</xdr:rowOff>
    </xdr:from>
    <xdr:to>
      <xdr:col>98</xdr:col>
      <xdr:colOff>38100</xdr:colOff>
      <xdr:row>39</xdr:row>
      <xdr:rowOff>148148</xdr:rowOff>
    </xdr:to>
    <xdr:sp macro="" textlink="">
      <xdr:nvSpPr>
        <xdr:cNvPr id="495" name="楕円 494"/>
        <xdr:cNvSpPr/>
      </xdr:nvSpPr>
      <xdr:spPr>
        <a:xfrm>
          <a:off x="18605500" y="67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96959</xdr:rowOff>
    </xdr:from>
    <xdr:to>
      <xdr:col>102</xdr:col>
      <xdr:colOff>114300</xdr:colOff>
      <xdr:row>39</xdr:row>
      <xdr:rowOff>97348</xdr:rowOff>
    </xdr:to>
    <xdr:cxnSp macro="">
      <xdr:nvCxnSpPr>
        <xdr:cNvPr id="496" name="直線コネクタ 495"/>
        <xdr:cNvCxnSpPr/>
      </xdr:nvCxnSpPr>
      <xdr:spPr>
        <a:xfrm flipV="1">
          <a:off x="18656300" y="678350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497"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98" name="n_2aveValue【一般廃棄物処理施設】&#10;一人当たり有形固定資産（償却資産）額"/>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99" name="n_3aveValue【一般廃棄物処理施設】&#10;一人当たり有形固定資産（償却資産）額"/>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500" name="n_4aveValue【一般廃棄物処理施設】&#10;一人当たり有形固定資産（償却資産）額"/>
        <xdr:cNvSpPr txBox="1"/>
      </xdr:nvSpPr>
      <xdr:spPr>
        <a:xfrm>
          <a:off x="18356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148586</xdr:rowOff>
    </xdr:from>
    <xdr:ext cx="599010" cy="259045"/>
    <xdr:sp macro="" textlink="">
      <xdr:nvSpPr>
        <xdr:cNvPr id="501" name="n_1mainValue【一般廃棄物処理施設】&#10;一人当たり有形固定資産（償却資産）額"/>
        <xdr:cNvSpPr txBox="1"/>
      </xdr:nvSpPr>
      <xdr:spPr>
        <a:xfrm>
          <a:off x="21011095" y="64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159817</xdr:rowOff>
    </xdr:from>
    <xdr:ext cx="599010" cy="259045"/>
    <xdr:sp macro="" textlink="">
      <xdr:nvSpPr>
        <xdr:cNvPr id="502" name="n_2mainValue【一般廃棄物処理施設】&#10;一人当たり有形固定資産（償却資産）額"/>
        <xdr:cNvSpPr txBox="1"/>
      </xdr:nvSpPr>
      <xdr:spPr>
        <a:xfrm>
          <a:off x="20134795" y="650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164286</xdr:rowOff>
    </xdr:from>
    <xdr:ext cx="599010" cy="259045"/>
    <xdr:sp macro="" textlink="">
      <xdr:nvSpPr>
        <xdr:cNvPr id="503" name="n_3mainValue【一般廃棄物処理施設】&#10;一人当たり有形固定資産（償却資産）額"/>
        <xdr:cNvSpPr txBox="1"/>
      </xdr:nvSpPr>
      <xdr:spPr>
        <a:xfrm>
          <a:off x="192457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164675</xdr:rowOff>
    </xdr:from>
    <xdr:ext cx="599010" cy="259045"/>
    <xdr:sp macro="" textlink="">
      <xdr:nvSpPr>
        <xdr:cNvPr id="504" name="n_4mainValue【一般廃棄物処理施設】&#10;一人当たり有形固定資産（償却資産）額"/>
        <xdr:cNvSpPr txBox="1"/>
      </xdr:nvSpPr>
      <xdr:spPr>
        <a:xfrm>
          <a:off x="18356795" y="65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6" name="直線コネクタ 545"/>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9"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50" name="直線コネクタ 54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51"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52" name="フローチャート: 判断 551"/>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53" name="フローチャート: 判断 552"/>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54" name="フローチャート: 判断 553"/>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55" name="フローチャート: 判断 554"/>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56" name="フローチャート: 判断 555"/>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137523</xdr:rowOff>
    </xdr:from>
    <xdr:to>
      <xdr:col>85</xdr:col>
      <xdr:colOff>177800</xdr:colOff>
      <xdr:row>81</xdr:row>
      <xdr:rowOff>67673</xdr:rowOff>
    </xdr:to>
    <xdr:sp macro="" textlink="">
      <xdr:nvSpPr>
        <xdr:cNvPr id="562" name="楕円 561"/>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160400</xdr:rowOff>
    </xdr:from>
    <xdr:ext cx="405111" cy="259045"/>
    <xdr:sp macro="" textlink="">
      <xdr:nvSpPr>
        <xdr:cNvPr id="563" name="【消防施設】&#10;有形固定資産減価償却率該当値テキスト"/>
        <xdr:cNvSpPr txBox="1"/>
      </xdr:nvSpPr>
      <xdr:spPr>
        <a:xfrm>
          <a:off x="16357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96701</xdr:rowOff>
    </xdr:from>
    <xdr:to>
      <xdr:col>81</xdr:col>
      <xdr:colOff>101600</xdr:colOff>
      <xdr:row>81</xdr:row>
      <xdr:rowOff>26851</xdr:rowOff>
    </xdr:to>
    <xdr:sp macro="" textlink="">
      <xdr:nvSpPr>
        <xdr:cNvPr id="564" name="楕円 563"/>
        <xdr:cNvSpPr/>
      </xdr:nvSpPr>
      <xdr:spPr>
        <a:xfrm>
          <a:off x="15430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147501</xdr:rowOff>
    </xdr:from>
    <xdr:to>
      <xdr:col>85</xdr:col>
      <xdr:colOff>127000</xdr:colOff>
      <xdr:row>81</xdr:row>
      <xdr:rowOff>16873</xdr:rowOff>
    </xdr:to>
    <xdr:cxnSp macro="">
      <xdr:nvCxnSpPr>
        <xdr:cNvPr id="565" name="直線コネクタ 564"/>
        <xdr:cNvCxnSpPr/>
      </xdr:nvCxnSpPr>
      <xdr:spPr>
        <a:xfrm>
          <a:off x="15481300" y="138635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57513</xdr:rowOff>
    </xdr:from>
    <xdr:to>
      <xdr:col>76</xdr:col>
      <xdr:colOff>165100</xdr:colOff>
      <xdr:row>80</xdr:row>
      <xdr:rowOff>159113</xdr:rowOff>
    </xdr:to>
    <xdr:sp macro="" textlink="">
      <xdr:nvSpPr>
        <xdr:cNvPr id="566" name="楕円 565"/>
        <xdr:cNvSpPr/>
      </xdr:nvSpPr>
      <xdr:spPr>
        <a:xfrm>
          <a:off x="14541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80</xdr:row>
      <xdr:rowOff>147501</xdr:rowOff>
    </xdr:to>
    <xdr:cxnSp macro="">
      <xdr:nvCxnSpPr>
        <xdr:cNvPr id="567" name="直線コネクタ 566"/>
        <xdr:cNvCxnSpPr/>
      </xdr:nvCxnSpPr>
      <xdr:spPr>
        <a:xfrm>
          <a:off x="14592300" y="1382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108131</xdr:rowOff>
    </xdr:from>
    <xdr:to>
      <xdr:col>72</xdr:col>
      <xdr:colOff>38100</xdr:colOff>
      <xdr:row>81</xdr:row>
      <xdr:rowOff>38281</xdr:rowOff>
    </xdr:to>
    <xdr:sp macro="" textlink="">
      <xdr:nvSpPr>
        <xdr:cNvPr id="568" name="楕円 567"/>
        <xdr:cNvSpPr/>
      </xdr:nvSpPr>
      <xdr:spPr>
        <a:xfrm>
          <a:off x="13652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108313</xdr:rowOff>
    </xdr:from>
    <xdr:to>
      <xdr:col>76</xdr:col>
      <xdr:colOff>114300</xdr:colOff>
      <xdr:row>80</xdr:row>
      <xdr:rowOff>158931</xdr:rowOff>
    </xdr:to>
    <xdr:cxnSp macro="">
      <xdr:nvCxnSpPr>
        <xdr:cNvPr id="569" name="直線コネクタ 568"/>
        <xdr:cNvCxnSpPr/>
      </xdr:nvCxnSpPr>
      <xdr:spPr>
        <a:xfrm flipV="1">
          <a:off x="13703300" y="138243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16692</xdr:rowOff>
    </xdr:from>
    <xdr:to>
      <xdr:col>67</xdr:col>
      <xdr:colOff>101600</xdr:colOff>
      <xdr:row>86</xdr:row>
      <xdr:rowOff>118292</xdr:rowOff>
    </xdr:to>
    <xdr:sp macro="" textlink="">
      <xdr:nvSpPr>
        <xdr:cNvPr id="570" name="楕円 569"/>
        <xdr:cNvSpPr/>
      </xdr:nvSpPr>
      <xdr:spPr>
        <a:xfrm>
          <a:off x="1276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158931</xdr:rowOff>
    </xdr:from>
    <xdr:to>
      <xdr:col>71</xdr:col>
      <xdr:colOff>177800</xdr:colOff>
      <xdr:row>86</xdr:row>
      <xdr:rowOff>67492</xdr:rowOff>
    </xdr:to>
    <xdr:cxnSp macro="">
      <xdr:nvCxnSpPr>
        <xdr:cNvPr id="571" name="直線コネクタ 570"/>
        <xdr:cNvCxnSpPr/>
      </xdr:nvCxnSpPr>
      <xdr:spPr>
        <a:xfrm flipV="1">
          <a:off x="12814300" y="13874931"/>
          <a:ext cx="889000" cy="9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72"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73"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74"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75"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43378</xdr:rowOff>
    </xdr:from>
    <xdr:ext cx="405111" cy="259045"/>
    <xdr:sp macro="" textlink="">
      <xdr:nvSpPr>
        <xdr:cNvPr id="576" name="n_1mainValue【消防施設】&#10;有形固定資産減価償却率"/>
        <xdr:cNvSpPr txBox="1"/>
      </xdr:nvSpPr>
      <xdr:spPr>
        <a:xfrm>
          <a:off x="15266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4190</xdr:rowOff>
    </xdr:from>
    <xdr:ext cx="405111" cy="259045"/>
    <xdr:sp macro="" textlink="">
      <xdr:nvSpPr>
        <xdr:cNvPr id="577" name="n_2mainValue【消防施設】&#10;有形固定資産減価償却率"/>
        <xdr:cNvSpPr txBox="1"/>
      </xdr:nvSpPr>
      <xdr:spPr>
        <a:xfrm>
          <a:off x="14389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54808</xdr:rowOff>
    </xdr:from>
    <xdr:ext cx="405111" cy="259045"/>
    <xdr:sp macro="" textlink="">
      <xdr:nvSpPr>
        <xdr:cNvPr id="578" name="n_3mainValue【消防施設】&#10;有形固定資産減価償却率"/>
        <xdr:cNvSpPr txBox="1"/>
      </xdr:nvSpPr>
      <xdr:spPr>
        <a:xfrm>
          <a:off x="13500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109419</xdr:rowOff>
    </xdr:from>
    <xdr:ext cx="405111" cy="259045"/>
    <xdr:sp macro="" textlink="">
      <xdr:nvSpPr>
        <xdr:cNvPr id="579" name="n_4mainValue【消防施設】&#10;有形固定資産減価償却率"/>
        <xdr:cNvSpPr txBox="1"/>
      </xdr:nvSpPr>
      <xdr:spPr>
        <a:xfrm>
          <a:off x="12611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05" name="直線コネクタ 604"/>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6"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7" name="直線コネクタ 606"/>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8"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9" name="直線コネクタ 608"/>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10"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1" name="フローチャート: 判断 6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12" name="フローチャート: 判断 611"/>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13" name="フローチャート: 判断 61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14" name="フローチャート: 判断 613"/>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15" name="フローチャート: 判断 614"/>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155484</xdr:rowOff>
    </xdr:from>
    <xdr:to>
      <xdr:col>116</xdr:col>
      <xdr:colOff>114300</xdr:colOff>
      <xdr:row>84</xdr:row>
      <xdr:rowOff>85634</xdr:rowOff>
    </xdr:to>
    <xdr:sp macro="" textlink="">
      <xdr:nvSpPr>
        <xdr:cNvPr id="621" name="楕円 620"/>
        <xdr:cNvSpPr/>
      </xdr:nvSpPr>
      <xdr:spPr>
        <a:xfrm>
          <a:off x="22110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6911</xdr:rowOff>
    </xdr:from>
    <xdr:ext cx="469744" cy="259045"/>
    <xdr:sp macro="" textlink="">
      <xdr:nvSpPr>
        <xdr:cNvPr id="622" name="【消防施設】&#10;一人当たり面積該当値テキスト"/>
        <xdr:cNvSpPr txBox="1"/>
      </xdr:nvSpPr>
      <xdr:spPr>
        <a:xfrm>
          <a:off x="22199600" y="142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155484</xdr:rowOff>
    </xdr:from>
    <xdr:to>
      <xdr:col>112</xdr:col>
      <xdr:colOff>38100</xdr:colOff>
      <xdr:row>84</xdr:row>
      <xdr:rowOff>85634</xdr:rowOff>
    </xdr:to>
    <xdr:sp macro="" textlink="">
      <xdr:nvSpPr>
        <xdr:cNvPr id="623" name="楕円 622"/>
        <xdr:cNvSpPr/>
      </xdr:nvSpPr>
      <xdr:spPr>
        <a:xfrm>
          <a:off x="21272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34834</xdr:rowOff>
    </xdr:from>
    <xdr:to>
      <xdr:col>116</xdr:col>
      <xdr:colOff>63500</xdr:colOff>
      <xdr:row>84</xdr:row>
      <xdr:rowOff>34834</xdr:rowOff>
    </xdr:to>
    <xdr:cxnSp macro="">
      <xdr:nvCxnSpPr>
        <xdr:cNvPr id="624" name="直線コネクタ 623"/>
        <xdr:cNvCxnSpPr/>
      </xdr:nvCxnSpPr>
      <xdr:spPr>
        <a:xfrm>
          <a:off x="21323300" y="144366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楕円 624"/>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34834</xdr:rowOff>
    </xdr:from>
    <xdr:to>
      <xdr:col>111</xdr:col>
      <xdr:colOff>177800</xdr:colOff>
      <xdr:row>84</xdr:row>
      <xdr:rowOff>38100</xdr:rowOff>
    </xdr:to>
    <xdr:cxnSp macro="">
      <xdr:nvCxnSpPr>
        <xdr:cNvPr id="626" name="直線コネクタ 625"/>
        <xdr:cNvCxnSpPr/>
      </xdr:nvCxnSpPr>
      <xdr:spPr>
        <a:xfrm flipV="1">
          <a:off x="20434300" y="1443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86905</xdr:rowOff>
    </xdr:from>
    <xdr:to>
      <xdr:col>102</xdr:col>
      <xdr:colOff>165100</xdr:colOff>
      <xdr:row>84</xdr:row>
      <xdr:rowOff>17055</xdr:rowOff>
    </xdr:to>
    <xdr:sp macro="" textlink="">
      <xdr:nvSpPr>
        <xdr:cNvPr id="627" name="楕円 626"/>
        <xdr:cNvSpPr/>
      </xdr:nvSpPr>
      <xdr:spPr>
        <a:xfrm>
          <a:off x="19494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137705</xdr:rowOff>
    </xdr:from>
    <xdr:to>
      <xdr:col>107</xdr:col>
      <xdr:colOff>50800</xdr:colOff>
      <xdr:row>84</xdr:row>
      <xdr:rowOff>38100</xdr:rowOff>
    </xdr:to>
    <xdr:cxnSp macro="">
      <xdr:nvCxnSpPr>
        <xdr:cNvPr id="628" name="直線コネクタ 627"/>
        <xdr:cNvCxnSpPr/>
      </xdr:nvCxnSpPr>
      <xdr:spPr>
        <a:xfrm>
          <a:off x="19545300" y="143680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1995</xdr:rowOff>
    </xdr:from>
    <xdr:to>
      <xdr:col>98</xdr:col>
      <xdr:colOff>38100</xdr:colOff>
      <xdr:row>85</xdr:row>
      <xdr:rowOff>103595</xdr:rowOff>
    </xdr:to>
    <xdr:sp macro="" textlink="">
      <xdr:nvSpPr>
        <xdr:cNvPr id="629" name="楕円 628"/>
        <xdr:cNvSpPr/>
      </xdr:nvSpPr>
      <xdr:spPr>
        <a:xfrm>
          <a:off x="18605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137705</xdr:rowOff>
    </xdr:from>
    <xdr:to>
      <xdr:col>102</xdr:col>
      <xdr:colOff>114300</xdr:colOff>
      <xdr:row>85</xdr:row>
      <xdr:rowOff>52795</xdr:rowOff>
    </xdr:to>
    <xdr:cxnSp macro="">
      <xdr:nvCxnSpPr>
        <xdr:cNvPr id="630" name="直線コネクタ 629"/>
        <xdr:cNvCxnSpPr/>
      </xdr:nvCxnSpPr>
      <xdr:spPr>
        <a:xfrm flipV="1">
          <a:off x="18656300" y="143680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31"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32"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33" name="n_3aveValue【消防施設】&#10;一人当たり面積"/>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34"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102161</xdr:rowOff>
    </xdr:from>
    <xdr:ext cx="469744" cy="259045"/>
    <xdr:sp macro="" textlink="">
      <xdr:nvSpPr>
        <xdr:cNvPr id="635" name="n_1mainValue【消防施設】&#10;一人当たり面積"/>
        <xdr:cNvSpPr txBox="1"/>
      </xdr:nvSpPr>
      <xdr:spPr>
        <a:xfrm>
          <a:off x="210757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6" name="n_2main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33582</xdr:rowOff>
    </xdr:from>
    <xdr:ext cx="469744" cy="259045"/>
    <xdr:sp macro="" textlink="">
      <xdr:nvSpPr>
        <xdr:cNvPr id="637" name="n_3mainValue【消防施設】&#10;一人当たり面積"/>
        <xdr:cNvSpPr txBox="1"/>
      </xdr:nvSpPr>
      <xdr:spPr>
        <a:xfrm>
          <a:off x="193104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94722</xdr:rowOff>
    </xdr:from>
    <xdr:ext cx="469744" cy="259045"/>
    <xdr:sp macro="" textlink="">
      <xdr:nvSpPr>
        <xdr:cNvPr id="638" name="n_4mainValue【消防施設】&#10;一人当たり面積"/>
        <xdr:cNvSpPr txBox="1"/>
      </xdr:nvSpPr>
      <xdr:spPr>
        <a:xfrm>
          <a:off x="18421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63" name="直線コネクタ 662"/>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4"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5" name="直線コネクタ 664"/>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6"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7" name="直線コネクタ 666"/>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6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9" name="フローチャート: 判断 66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70" name="フローチャート: 判断 669"/>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71" name="フローチャート: 判断 670"/>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72" name="フローチャート: 判断 671"/>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73" name="フローチャート: 判断 672"/>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34925</xdr:rowOff>
    </xdr:from>
    <xdr:to>
      <xdr:col>85</xdr:col>
      <xdr:colOff>177800</xdr:colOff>
      <xdr:row>103</xdr:row>
      <xdr:rowOff>136525</xdr:rowOff>
    </xdr:to>
    <xdr:sp macro="" textlink="">
      <xdr:nvSpPr>
        <xdr:cNvPr id="679" name="楕円 678"/>
        <xdr:cNvSpPr/>
      </xdr:nvSpPr>
      <xdr:spPr>
        <a:xfrm>
          <a:off x="16268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57802</xdr:rowOff>
    </xdr:from>
    <xdr:ext cx="405111" cy="259045"/>
    <xdr:sp macro="" textlink="">
      <xdr:nvSpPr>
        <xdr:cNvPr id="680" name="【庁舎】&#10;有形固定資産減価償却率該当値テキスト"/>
        <xdr:cNvSpPr txBox="1"/>
      </xdr:nvSpPr>
      <xdr:spPr>
        <a:xfrm>
          <a:off x="163576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681" name="楕円 680"/>
        <xdr:cNvSpPr/>
      </xdr:nvSpPr>
      <xdr:spPr>
        <a:xfrm>
          <a:off x="1543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85725</xdr:rowOff>
    </xdr:to>
    <xdr:cxnSp macro="">
      <xdr:nvCxnSpPr>
        <xdr:cNvPr id="682" name="直線コネクタ 681"/>
        <xdr:cNvCxnSpPr/>
      </xdr:nvCxnSpPr>
      <xdr:spPr>
        <a:xfrm>
          <a:off x="15481300" y="1770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130175</xdr:rowOff>
    </xdr:from>
    <xdr:to>
      <xdr:col>76</xdr:col>
      <xdr:colOff>165100</xdr:colOff>
      <xdr:row>103</xdr:row>
      <xdr:rowOff>60325</xdr:rowOff>
    </xdr:to>
    <xdr:sp macro="" textlink="">
      <xdr:nvSpPr>
        <xdr:cNvPr id="683" name="楕円 682"/>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47625</xdr:rowOff>
    </xdr:to>
    <xdr:cxnSp macro="">
      <xdr:nvCxnSpPr>
        <xdr:cNvPr id="684" name="直線コネクタ 683"/>
        <xdr:cNvCxnSpPr/>
      </xdr:nvCxnSpPr>
      <xdr:spPr>
        <a:xfrm>
          <a:off x="14592300" y="1766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92075</xdr:rowOff>
    </xdr:from>
    <xdr:to>
      <xdr:col>72</xdr:col>
      <xdr:colOff>38100</xdr:colOff>
      <xdr:row>103</xdr:row>
      <xdr:rowOff>22225</xdr:rowOff>
    </xdr:to>
    <xdr:sp macro="" textlink="">
      <xdr:nvSpPr>
        <xdr:cNvPr id="685" name="楕円 684"/>
        <xdr:cNvSpPr/>
      </xdr:nvSpPr>
      <xdr:spPr>
        <a:xfrm>
          <a:off x="13652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142875</xdr:rowOff>
    </xdr:from>
    <xdr:to>
      <xdr:col>76</xdr:col>
      <xdr:colOff>114300</xdr:colOff>
      <xdr:row>103</xdr:row>
      <xdr:rowOff>9525</xdr:rowOff>
    </xdr:to>
    <xdr:cxnSp macro="">
      <xdr:nvCxnSpPr>
        <xdr:cNvPr id="686" name="直線コネクタ 685"/>
        <xdr:cNvCxnSpPr/>
      </xdr:nvCxnSpPr>
      <xdr:spPr>
        <a:xfrm>
          <a:off x="13703300" y="17630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53975</xdr:rowOff>
    </xdr:from>
    <xdr:to>
      <xdr:col>67</xdr:col>
      <xdr:colOff>101600</xdr:colOff>
      <xdr:row>102</xdr:row>
      <xdr:rowOff>155575</xdr:rowOff>
    </xdr:to>
    <xdr:sp macro="" textlink="">
      <xdr:nvSpPr>
        <xdr:cNvPr id="687" name="楕円 686"/>
        <xdr:cNvSpPr/>
      </xdr:nvSpPr>
      <xdr:spPr>
        <a:xfrm>
          <a:off x="12763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104775</xdr:rowOff>
    </xdr:from>
    <xdr:to>
      <xdr:col>71</xdr:col>
      <xdr:colOff>177800</xdr:colOff>
      <xdr:row>102</xdr:row>
      <xdr:rowOff>142875</xdr:rowOff>
    </xdr:to>
    <xdr:cxnSp macro="">
      <xdr:nvCxnSpPr>
        <xdr:cNvPr id="688" name="直線コネクタ 687"/>
        <xdr:cNvCxnSpPr/>
      </xdr:nvCxnSpPr>
      <xdr:spPr>
        <a:xfrm>
          <a:off x="12814300" y="17592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89"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0"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91"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692"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114952</xdr:rowOff>
    </xdr:from>
    <xdr:ext cx="405111" cy="259045"/>
    <xdr:sp macro="" textlink="">
      <xdr:nvSpPr>
        <xdr:cNvPr id="693" name="n_1mainValue【庁舎】&#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694" name="n_2mainValue【庁舎】&#10;有形固定資産減価償却率"/>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38752</xdr:rowOff>
    </xdr:from>
    <xdr:ext cx="405111" cy="259045"/>
    <xdr:sp macro="" textlink="">
      <xdr:nvSpPr>
        <xdr:cNvPr id="695" name="n_3mainValue【庁舎】&#10;有形固定資産減価償却率"/>
        <xdr:cNvSpPr txBox="1"/>
      </xdr:nvSpPr>
      <xdr:spPr>
        <a:xfrm>
          <a:off x="13500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652</xdr:rowOff>
    </xdr:from>
    <xdr:ext cx="405111" cy="259045"/>
    <xdr:sp macro="" textlink="">
      <xdr:nvSpPr>
        <xdr:cNvPr id="696" name="n_4mainValue【庁舎】&#10;有形固定資産減価償却率"/>
        <xdr:cNvSpPr txBox="1"/>
      </xdr:nvSpPr>
      <xdr:spPr>
        <a:xfrm>
          <a:off x="12611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20" name="直線コネクタ 719"/>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21"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22" name="直線コネクタ 721"/>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23"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24" name="直線コネクタ 723"/>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25"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6" name="フローチャート: 判断 725"/>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7" name="フローチャート: 判断 726"/>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8" name="フローチャート: 判断 727"/>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9" name="フローチャート: 判断 7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30" name="フローチャート: 判断 729"/>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736" name="楕円 735"/>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121938</xdr:rowOff>
    </xdr:from>
    <xdr:ext cx="469744" cy="259045"/>
    <xdr:sp macro="" textlink="">
      <xdr:nvSpPr>
        <xdr:cNvPr id="737" name="【庁舎】&#10;一人当たり面積該当値テキスト"/>
        <xdr:cNvSpPr txBox="1"/>
      </xdr:nvSpPr>
      <xdr:spPr>
        <a:xfrm>
          <a:off x="22199600"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143511</xdr:rowOff>
    </xdr:from>
    <xdr:to>
      <xdr:col>112</xdr:col>
      <xdr:colOff>38100</xdr:colOff>
      <xdr:row>105</xdr:row>
      <xdr:rowOff>73661</xdr:rowOff>
    </xdr:to>
    <xdr:sp macro="" textlink="">
      <xdr:nvSpPr>
        <xdr:cNvPr id="738" name="楕円 737"/>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22861</xdr:rowOff>
    </xdr:to>
    <xdr:cxnSp macro="">
      <xdr:nvCxnSpPr>
        <xdr:cNvPr id="739" name="直線コネクタ 738"/>
        <xdr:cNvCxnSpPr/>
      </xdr:nvCxnSpPr>
      <xdr:spPr>
        <a:xfrm>
          <a:off x="21323300" y="18025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148589</xdr:rowOff>
    </xdr:from>
    <xdr:to>
      <xdr:col>107</xdr:col>
      <xdr:colOff>101600</xdr:colOff>
      <xdr:row>105</xdr:row>
      <xdr:rowOff>78739</xdr:rowOff>
    </xdr:to>
    <xdr:sp macro="" textlink="">
      <xdr:nvSpPr>
        <xdr:cNvPr id="740" name="楕円 739"/>
        <xdr:cNvSpPr/>
      </xdr:nvSpPr>
      <xdr:spPr>
        <a:xfrm>
          <a:off x="20383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22861</xdr:rowOff>
    </xdr:from>
    <xdr:to>
      <xdr:col>111</xdr:col>
      <xdr:colOff>177800</xdr:colOff>
      <xdr:row>105</xdr:row>
      <xdr:rowOff>27939</xdr:rowOff>
    </xdr:to>
    <xdr:cxnSp macro="">
      <xdr:nvCxnSpPr>
        <xdr:cNvPr id="741" name="直線コネクタ 740"/>
        <xdr:cNvCxnSpPr/>
      </xdr:nvCxnSpPr>
      <xdr:spPr>
        <a:xfrm flipV="1">
          <a:off x="20434300" y="180251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146050</xdr:rowOff>
    </xdr:from>
    <xdr:to>
      <xdr:col>102</xdr:col>
      <xdr:colOff>165100</xdr:colOff>
      <xdr:row>105</xdr:row>
      <xdr:rowOff>76200</xdr:rowOff>
    </xdr:to>
    <xdr:sp macro="" textlink="">
      <xdr:nvSpPr>
        <xdr:cNvPr id="742" name="楕円 741"/>
        <xdr:cNvSpPr/>
      </xdr:nvSpPr>
      <xdr:spPr>
        <a:xfrm>
          <a:off x="19494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25400</xdr:rowOff>
    </xdr:from>
    <xdr:to>
      <xdr:col>107</xdr:col>
      <xdr:colOff>50800</xdr:colOff>
      <xdr:row>105</xdr:row>
      <xdr:rowOff>27939</xdr:rowOff>
    </xdr:to>
    <xdr:cxnSp macro="">
      <xdr:nvCxnSpPr>
        <xdr:cNvPr id="743" name="直線コネクタ 742"/>
        <xdr:cNvCxnSpPr/>
      </xdr:nvCxnSpPr>
      <xdr:spPr>
        <a:xfrm>
          <a:off x="19545300" y="18027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744" name="楕円 743"/>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25400</xdr:rowOff>
    </xdr:from>
    <xdr:to>
      <xdr:col>102</xdr:col>
      <xdr:colOff>114300</xdr:colOff>
      <xdr:row>105</xdr:row>
      <xdr:rowOff>26670</xdr:rowOff>
    </xdr:to>
    <xdr:cxnSp macro="">
      <xdr:nvCxnSpPr>
        <xdr:cNvPr id="745" name="直線コネクタ 744"/>
        <xdr:cNvCxnSpPr/>
      </xdr:nvCxnSpPr>
      <xdr:spPr>
        <a:xfrm flipV="1">
          <a:off x="18656300" y="18027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46"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47"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748" name="n_3aveValue【庁舎】&#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9" name="n_4aveValue【庁舎】&#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64788</xdr:rowOff>
    </xdr:from>
    <xdr:ext cx="469744" cy="259045"/>
    <xdr:sp macro="" textlink="">
      <xdr:nvSpPr>
        <xdr:cNvPr id="750" name="n_1mainValue【庁舎】&#10;一人当たり面積"/>
        <xdr:cNvSpPr txBox="1"/>
      </xdr:nvSpPr>
      <xdr:spPr>
        <a:xfrm>
          <a:off x="21075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69866</xdr:rowOff>
    </xdr:from>
    <xdr:ext cx="469744" cy="259045"/>
    <xdr:sp macro="" textlink="">
      <xdr:nvSpPr>
        <xdr:cNvPr id="751" name="n_2mainValue【庁舎】&#10;一人当たり面積"/>
        <xdr:cNvSpPr txBox="1"/>
      </xdr:nvSpPr>
      <xdr:spPr>
        <a:xfrm>
          <a:off x="20199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92727</xdr:rowOff>
    </xdr:from>
    <xdr:ext cx="469744" cy="259045"/>
    <xdr:sp macro="" textlink="">
      <xdr:nvSpPr>
        <xdr:cNvPr id="752" name="n_3mainValue【庁舎】&#10;一人当たり面積"/>
        <xdr:cNvSpPr txBox="1"/>
      </xdr:nvSpPr>
      <xdr:spPr>
        <a:xfrm>
          <a:off x="19310427" y="1775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753" name="n_4mainValue【庁舎】&#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一般廃棄物処理施設については、施設の延命化や広域化、事業委託による施設の廃止を踏まえた検討に取り組んでおり、費用や住民の利便性を加味し長期的な計画に基づいて対応していくこととしている。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図書館、福祉施設については、維持管理にかかる経費の増加が認められるため、新しい施設の建設を踏まえた対応を検討し、他の施設とのバランスを取りつつ対応していくこととしている。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大手企業の法人村民税等への依存度が高く、社会情勢等により大きな影響を受け、財政力指数も特に単年での変動幅が大きくなっている。法人村民税の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し、財政力指数が前年より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となった。企業の景気変動に加え、税制改正による税収</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の減に備え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、投資的経費の効果的な投入、経常経費の抜本的な見直しを実施し、将来を見据えた財政基盤の強化に努める。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76502</xdr:rowOff>
    </xdr:from>
    <xdr:to>
      <xdr:col>23</xdr:col>
      <xdr:colOff>133350</xdr:colOff>
      <xdr:row>36</xdr:row>
      <xdr:rowOff>31448</xdr:rowOff>
    </xdr:to>
    <xdr:cxnSp macro="">
      <xdr:nvCxnSpPr>
        <xdr:cNvPr id="70" name="直線コネクタ 69"/>
        <xdr:cNvCxnSpPr/>
      </xdr:nvCxnSpPr>
      <xdr:spPr>
        <a:xfrm>
          <a:off x="4114800" y="6077252"/>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76502</xdr:rowOff>
    </xdr:from>
    <xdr:to>
      <xdr:col>19</xdr:col>
      <xdr:colOff>133350</xdr:colOff>
      <xdr:row>36</xdr:row>
      <xdr:rowOff>42938</xdr:rowOff>
    </xdr:to>
    <xdr:cxnSp macro="">
      <xdr:nvCxnSpPr>
        <xdr:cNvPr id="73" name="直線コネクタ 72"/>
        <xdr:cNvCxnSpPr/>
      </xdr:nvCxnSpPr>
      <xdr:spPr>
        <a:xfrm flipV="1">
          <a:off x="3225800" y="60772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145445</xdr:rowOff>
    </xdr:from>
    <xdr:to>
      <xdr:col>15</xdr:col>
      <xdr:colOff>82550</xdr:colOff>
      <xdr:row>36</xdr:row>
      <xdr:rowOff>42938</xdr:rowOff>
    </xdr:to>
    <xdr:cxnSp macro="">
      <xdr:nvCxnSpPr>
        <xdr:cNvPr id="76" name="直線コネクタ 75"/>
        <xdr:cNvCxnSpPr/>
      </xdr:nvCxnSpPr>
      <xdr:spPr>
        <a:xfrm>
          <a:off x="2336800" y="61461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65012</xdr:rowOff>
    </xdr:from>
    <xdr:to>
      <xdr:col>11</xdr:col>
      <xdr:colOff>31750</xdr:colOff>
      <xdr:row>35</xdr:row>
      <xdr:rowOff>145445</xdr:rowOff>
    </xdr:to>
    <xdr:cxnSp macro="">
      <xdr:nvCxnSpPr>
        <xdr:cNvPr id="79" name="直線コネクタ 78"/>
        <xdr:cNvCxnSpPr/>
      </xdr:nvCxnSpPr>
      <xdr:spPr>
        <a:xfrm>
          <a:off x="1447800" y="60657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152098</xdr:rowOff>
    </xdr:from>
    <xdr:to>
      <xdr:col>23</xdr:col>
      <xdr:colOff>184150</xdr:colOff>
      <xdr:row>36</xdr:row>
      <xdr:rowOff>82248</xdr:rowOff>
    </xdr:to>
    <xdr:sp macro="" textlink="">
      <xdr:nvSpPr>
        <xdr:cNvPr id="89" name="楕円 88"/>
        <xdr:cNvSpPr/>
      </xdr:nvSpPr>
      <xdr:spPr>
        <a:xfrm>
          <a:off x="4902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168625</xdr:rowOff>
    </xdr:from>
    <xdr:ext cx="762000" cy="259045"/>
    <xdr:sp macro="" textlink="">
      <xdr:nvSpPr>
        <xdr:cNvPr id="90" name="財政力該当値テキスト"/>
        <xdr:cNvSpPr txBox="1"/>
      </xdr:nvSpPr>
      <xdr:spPr>
        <a:xfrm>
          <a:off x="5041900" y="599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25702</xdr:rowOff>
    </xdr:from>
    <xdr:to>
      <xdr:col>19</xdr:col>
      <xdr:colOff>184150</xdr:colOff>
      <xdr:row>35</xdr:row>
      <xdr:rowOff>127302</xdr:rowOff>
    </xdr:to>
    <xdr:sp macro="" textlink="">
      <xdr:nvSpPr>
        <xdr:cNvPr id="91" name="楕円 90"/>
        <xdr:cNvSpPr/>
      </xdr:nvSpPr>
      <xdr:spPr>
        <a:xfrm>
          <a:off x="4064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137479</xdr:rowOff>
    </xdr:from>
    <xdr:ext cx="736600" cy="259045"/>
    <xdr:sp macro="" textlink="">
      <xdr:nvSpPr>
        <xdr:cNvPr id="92" name="テキスト ボックス 91"/>
        <xdr:cNvSpPr txBox="1"/>
      </xdr:nvSpPr>
      <xdr:spPr>
        <a:xfrm>
          <a:off x="3733800" y="57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163588</xdr:rowOff>
    </xdr:from>
    <xdr:to>
      <xdr:col>15</xdr:col>
      <xdr:colOff>133350</xdr:colOff>
      <xdr:row>36</xdr:row>
      <xdr:rowOff>93738</xdr:rowOff>
    </xdr:to>
    <xdr:sp macro="" textlink="">
      <xdr:nvSpPr>
        <xdr:cNvPr id="93" name="楕円 92"/>
        <xdr:cNvSpPr/>
      </xdr:nvSpPr>
      <xdr:spPr>
        <a:xfrm>
          <a:off x="3175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103915</xdr:rowOff>
    </xdr:from>
    <xdr:ext cx="762000" cy="259045"/>
    <xdr:sp macro="" textlink="">
      <xdr:nvSpPr>
        <xdr:cNvPr id="94" name="テキスト ボックス 93"/>
        <xdr:cNvSpPr txBox="1"/>
      </xdr:nvSpPr>
      <xdr:spPr>
        <a:xfrm>
          <a:off x="2844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94645</xdr:rowOff>
    </xdr:from>
    <xdr:to>
      <xdr:col>11</xdr:col>
      <xdr:colOff>82550</xdr:colOff>
      <xdr:row>36</xdr:row>
      <xdr:rowOff>24795</xdr:rowOff>
    </xdr:to>
    <xdr:sp macro="" textlink="">
      <xdr:nvSpPr>
        <xdr:cNvPr id="95" name="楕円 94"/>
        <xdr:cNvSpPr/>
      </xdr:nvSpPr>
      <xdr:spPr>
        <a:xfrm>
          <a:off x="2286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34972</xdr:rowOff>
    </xdr:from>
    <xdr:ext cx="762000" cy="259045"/>
    <xdr:sp macro="" textlink="">
      <xdr:nvSpPr>
        <xdr:cNvPr id="96" name="テキスト ボックス 95"/>
        <xdr:cNvSpPr txBox="1"/>
      </xdr:nvSpPr>
      <xdr:spPr>
        <a:xfrm>
          <a:off x="1955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14212</xdr:rowOff>
    </xdr:from>
    <xdr:to>
      <xdr:col>7</xdr:col>
      <xdr:colOff>31750</xdr:colOff>
      <xdr:row>35</xdr:row>
      <xdr:rowOff>115812</xdr:rowOff>
    </xdr:to>
    <xdr:sp macro="" textlink="">
      <xdr:nvSpPr>
        <xdr:cNvPr id="97" name="楕円 96"/>
        <xdr:cNvSpPr/>
      </xdr:nvSpPr>
      <xdr:spPr>
        <a:xfrm>
          <a:off x="1397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125989</xdr:rowOff>
    </xdr:from>
    <xdr:ext cx="762000" cy="259045"/>
    <xdr:sp macro="" textlink="">
      <xdr:nvSpPr>
        <xdr:cNvPr id="98" name="テキスト ボックス 97"/>
        <xdr:cNvSpPr txBox="1"/>
      </xdr:nvSpPr>
      <xdr:spPr>
        <a:xfrm>
          <a:off x="1066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法人村民税の増減により、経常一般財源が大幅に増減するため、その影響により年度により経常収支比率の変動が大きくなっている。</a:t>
          </a:r>
        </a:p>
        <a:p>
          <a:r>
            <a:rPr kumimoji="1" lang="ja-JP" altLang="en-US" sz="1300">
              <a:latin typeface="ＭＳ Ｐゴシック" panose="020B0600070205080204" pitchFamily="50" charset="-128"/>
              <a:ea typeface="ＭＳ Ｐゴシック" panose="020B0600070205080204" pitchFamily="50" charset="-128"/>
            </a:rPr>
            <a:t>昨年度は、法人村民税が大幅な減となり、経常一般財源が減となったため、結果的に経常収支比率が増となった。</a:t>
          </a:r>
        </a:p>
        <a:p>
          <a:r>
            <a:rPr kumimoji="1" lang="ja-JP" altLang="en-US" sz="1300">
              <a:latin typeface="ＭＳ Ｐゴシック" panose="020B0600070205080204" pitchFamily="50" charset="-128"/>
              <a:ea typeface="ＭＳ Ｐゴシック" panose="020B0600070205080204" pitchFamily="50" charset="-128"/>
            </a:rPr>
            <a:t>経常経費のうち、特に構成比率の高い物件費の圧縮に努める。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126492</xdr:rowOff>
    </xdr:from>
    <xdr:to>
      <xdr:col>23</xdr:col>
      <xdr:colOff>133350</xdr:colOff>
      <xdr:row>67</xdr:row>
      <xdr:rowOff>113792</xdr:rowOff>
    </xdr:to>
    <xdr:cxnSp macro="">
      <xdr:nvCxnSpPr>
        <xdr:cNvPr id="126" name="直線コネクタ 125"/>
        <xdr:cNvCxnSpPr/>
      </xdr:nvCxnSpPr>
      <xdr:spPr>
        <a:xfrm flipV="1">
          <a:off x="4953000" y="10756392"/>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85869</xdr:rowOff>
    </xdr:from>
    <xdr:ext cx="762000" cy="259045"/>
    <xdr:sp macro="" textlink="">
      <xdr:nvSpPr>
        <xdr:cNvPr id="127" name="財政構造の弾力性最小値テキスト"/>
        <xdr:cNvSpPr txBox="1"/>
      </xdr:nvSpPr>
      <xdr:spPr>
        <a:xfrm>
          <a:off x="5041900" y="1157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113792</xdr:rowOff>
    </xdr:from>
    <xdr:to>
      <xdr:col>24</xdr:col>
      <xdr:colOff>12700</xdr:colOff>
      <xdr:row>67</xdr:row>
      <xdr:rowOff>113792</xdr:rowOff>
    </xdr:to>
    <xdr:cxnSp macro="">
      <xdr:nvCxnSpPr>
        <xdr:cNvPr id="128" name="直線コネクタ 127"/>
        <xdr:cNvCxnSpPr/>
      </xdr:nvCxnSpPr>
      <xdr:spPr>
        <a:xfrm>
          <a:off x="4864100" y="1160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41419</xdr:rowOff>
    </xdr:from>
    <xdr:ext cx="762000" cy="259045"/>
    <xdr:sp macro="" textlink="">
      <xdr:nvSpPr>
        <xdr:cNvPr id="129" name="財政構造の弾力性最大値テキスト"/>
        <xdr:cNvSpPr txBox="1"/>
      </xdr:nvSpPr>
      <xdr:spPr>
        <a:xfrm>
          <a:off x="5041900" y="1049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126492</xdr:rowOff>
    </xdr:from>
    <xdr:to>
      <xdr:col>24</xdr:col>
      <xdr:colOff>12700</xdr:colOff>
      <xdr:row>62</xdr:row>
      <xdr:rowOff>126492</xdr:rowOff>
    </xdr:to>
    <xdr:cxnSp macro="">
      <xdr:nvCxnSpPr>
        <xdr:cNvPr id="130" name="直線コネクタ 129"/>
        <xdr:cNvCxnSpPr/>
      </xdr:nvCxnSpPr>
      <xdr:spPr>
        <a:xfrm>
          <a:off x="4864100" y="1075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155829</xdr:rowOff>
    </xdr:from>
    <xdr:to>
      <xdr:col>23</xdr:col>
      <xdr:colOff>133350</xdr:colOff>
      <xdr:row>64</xdr:row>
      <xdr:rowOff>3175</xdr:rowOff>
    </xdr:to>
    <xdr:cxnSp macro="">
      <xdr:nvCxnSpPr>
        <xdr:cNvPr id="131" name="直線コネクタ 130"/>
        <xdr:cNvCxnSpPr/>
      </xdr:nvCxnSpPr>
      <xdr:spPr>
        <a:xfrm>
          <a:off x="4114800" y="10271379"/>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83583</xdr:rowOff>
    </xdr:from>
    <xdr:ext cx="762000" cy="259045"/>
    <xdr:sp macro="" textlink="">
      <xdr:nvSpPr>
        <xdr:cNvPr id="132" name="財政構造の弾力性平均値テキスト"/>
        <xdr:cNvSpPr txBox="1"/>
      </xdr:nvSpPr>
      <xdr:spPr>
        <a:xfrm>
          <a:off x="5041900" y="1122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33" name="フローチャート: 判断 132"/>
        <xdr:cNvSpPr/>
      </xdr:nvSpPr>
      <xdr:spPr>
        <a:xfrm>
          <a:off x="49022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155829</xdr:rowOff>
    </xdr:from>
    <xdr:to>
      <xdr:col>19</xdr:col>
      <xdr:colOff>133350</xdr:colOff>
      <xdr:row>61</xdr:row>
      <xdr:rowOff>157988</xdr:rowOff>
    </xdr:to>
    <xdr:cxnSp macro="">
      <xdr:nvCxnSpPr>
        <xdr:cNvPr id="134" name="直線コネクタ 133"/>
        <xdr:cNvCxnSpPr/>
      </xdr:nvCxnSpPr>
      <xdr:spPr>
        <a:xfrm flipV="1">
          <a:off x="3225800" y="10271379"/>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101854</xdr:rowOff>
    </xdr:from>
    <xdr:to>
      <xdr:col>19</xdr:col>
      <xdr:colOff>184150</xdr:colOff>
      <xdr:row>66</xdr:row>
      <xdr:rowOff>32004</xdr:rowOff>
    </xdr:to>
    <xdr:sp macro="" textlink="">
      <xdr:nvSpPr>
        <xdr:cNvPr id="135" name="フローチャート: 判断 134"/>
        <xdr:cNvSpPr/>
      </xdr:nvSpPr>
      <xdr:spPr>
        <a:xfrm>
          <a:off x="4064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36" name="テキスト ボックス 135"/>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63</xdr:row>
      <xdr:rowOff>140843</xdr:rowOff>
    </xdr:to>
    <xdr:cxnSp macro="">
      <xdr:nvCxnSpPr>
        <xdr:cNvPr id="137" name="直線コネクタ 136"/>
        <xdr:cNvCxnSpPr/>
      </xdr:nvCxnSpPr>
      <xdr:spPr>
        <a:xfrm flipV="1">
          <a:off x="2336800" y="10616438"/>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84963</xdr:rowOff>
    </xdr:from>
    <xdr:to>
      <xdr:col>15</xdr:col>
      <xdr:colOff>133350</xdr:colOff>
      <xdr:row>66</xdr:row>
      <xdr:rowOff>15113</xdr:rowOff>
    </xdr:to>
    <xdr:sp macro="" textlink="">
      <xdr:nvSpPr>
        <xdr:cNvPr id="138" name="フローチャート: 判断 137"/>
        <xdr:cNvSpPr/>
      </xdr:nvSpPr>
      <xdr:spPr>
        <a:xfrm>
          <a:off x="3175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171340</xdr:rowOff>
    </xdr:from>
    <xdr:ext cx="762000" cy="259045"/>
    <xdr:sp macro="" textlink="">
      <xdr:nvSpPr>
        <xdr:cNvPr id="139" name="テキスト ボックス 138"/>
        <xdr:cNvSpPr txBox="1"/>
      </xdr:nvSpPr>
      <xdr:spPr>
        <a:xfrm>
          <a:off x="2844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170307</xdr:rowOff>
    </xdr:from>
    <xdr:to>
      <xdr:col>11</xdr:col>
      <xdr:colOff>31750</xdr:colOff>
      <xdr:row>63</xdr:row>
      <xdr:rowOff>140843</xdr:rowOff>
    </xdr:to>
    <xdr:cxnSp macro="">
      <xdr:nvCxnSpPr>
        <xdr:cNvPr id="140" name="直線コネクタ 139"/>
        <xdr:cNvCxnSpPr/>
      </xdr:nvCxnSpPr>
      <xdr:spPr>
        <a:xfrm>
          <a:off x="1447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43942</xdr:rowOff>
    </xdr:from>
    <xdr:to>
      <xdr:col>11</xdr:col>
      <xdr:colOff>82550</xdr:colOff>
      <xdr:row>65</xdr:row>
      <xdr:rowOff>145542</xdr:rowOff>
    </xdr:to>
    <xdr:sp macro="" textlink="">
      <xdr:nvSpPr>
        <xdr:cNvPr id="141" name="フローチャート: 判断 140"/>
        <xdr:cNvSpPr/>
      </xdr:nvSpPr>
      <xdr:spPr>
        <a:xfrm>
          <a:off x="2286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42" name="テキスト ボックス 141"/>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43" name="フローチャート: 判断 142"/>
        <xdr:cNvSpPr/>
      </xdr:nvSpPr>
      <xdr:spPr>
        <a:xfrm>
          <a:off x="1397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44" name="テキスト ボックス 143"/>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1" name="財政構造の弾力性該当値テキスト"/>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105029</xdr:rowOff>
    </xdr:from>
    <xdr:to>
      <xdr:col>19</xdr:col>
      <xdr:colOff>184150</xdr:colOff>
      <xdr:row>60</xdr:row>
      <xdr:rowOff>35179</xdr:rowOff>
    </xdr:to>
    <xdr:sp macro="" textlink="">
      <xdr:nvSpPr>
        <xdr:cNvPr id="152" name="楕円 151"/>
        <xdr:cNvSpPr/>
      </xdr:nvSpPr>
      <xdr:spPr>
        <a:xfrm>
          <a:off x="4064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45356</xdr:rowOff>
    </xdr:from>
    <xdr:ext cx="736600" cy="259045"/>
    <xdr:sp macro="" textlink="">
      <xdr:nvSpPr>
        <xdr:cNvPr id="153" name="テキスト ボックス 152"/>
        <xdr:cNvSpPr txBox="1"/>
      </xdr:nvSpPr>
      <xdr:spPr>
        <a:xfrm>
          <a:off x="3733800" y="998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4" name="楕円 153"/>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5" name="テキスト ボックス 154"/>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90043</xdr:rowOff>
    </xdr:from>
    <xdr:to>
      <xdr:col>11</xdr:col>
      <xdr:colOff>82550</xdr:colOff>
      <xdr:row>64</xdr:row>
      <xdr:rowOff>20193</xdr:rowOff>
    </xdr:to>
    <xdr:sp macro="" textlink="">
      <xdr:nvSpPr>
        <xdr:cNvPr id="156" name="楕円 155"/>
        <xdr:cNvSpPr/>
      </xdr:nvSpPr>
      <xdr:spPr>
        <a:xfrm>
          <a:off x="2286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30370</xdr:rowOff>
    </xdr:from>
    <xdr:ext cx="762000" cy="259045"/>
    <xdr:sp macro="" textlink="">
      <xdr:nvSpPr>
        <xdr:cNvPr id="157" name="テキスト ボックス 156"/>
        <xdr:cNvSpPr txBox="1"/>
      </xdr:nvSpPr>
      <xdr:spPr>
        <a:xfrm>
          <a:off x="1955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119507</xdr:rowOff>
    </xdr:from>
    <xdr:to>
      <xdr:col>7</xdr:col>
      <xdr:colOff>31750</xdr:colOff>
      <xdr:row>60</xdr:row>
      <xdr:rowOff>49657</xdr:rowOff>
    </xdr:to>
    <xdr:sp macro="" textlink="">
      <xdr:nvSpPr>
        <xdr:cNvPr id="158" name="楕円 157"/>
        <xdr:cNvSpPr/>
      </xdr:nvSpPr>
      <xdr:spPr>
        <a:xfrm>
          <a:off x="1397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59834</xdr:rowOff>
    </xdr:from>
    <xdr:ext cx="762000" cy="259045"/>
    <xdr:sp macro="" textlink="">
      <xdr:nvSpPr>
        <xdr:cNvPr id="159" name="テキスト ボックス 158"/>
        <xdr:cNvSpPr txBox="1"/>
      </xdr:nvSpPr>
      <xdr:spPr>
        <a:xfrm>
          <a:off x="1066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観光施設を多く抱え、直営による賃金のほか、施設に係る委託料の支出が大きいため、物件費が過大となり、類似団体内では依然として下位に位置するが、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、施設の集約化、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直営方式の見直しを推進し、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事務作業等へのＡＩ・ＲＰＡの導入による省力化を検討し、経費の削減に努める。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89" name="直線コネクタ 188"/>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0"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1" name="直線コネクタ 190"/>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2"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3" name="直線コネクタ 192"/>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111571</xdr:rowOff>
    </xdr:from>
    <xdr:to>
      <xdr:col>23</xdr:col>
      <xdr:colOff>133350</xdr:colOff>
      <xdr:row>86</xdr:row>
      <xdr:rowOff>24733</xdr:rowOff>
    </xdr:to>
    <xdr:cxnSp macro="">
      <xdr:nvCxnSpPr>
        <xdr:cNvPr id="194" name="直線コネクタ 193"/>
        <xdr:cNvCxnSpPr/>
      </xdr:nvCxnSpPr>
      <xdr:spPr>
        <a:xfrm>
          <a:off x="4114800" y="14684821"/>
          <a:ext cx="8382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5"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6" name="フローチャート: 判断 195"/>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110595</xdr:rowOff>
    </xdr:from>
    <xdr:to>
      <xdr:col>19</xdr:col>
      <xdr:colOff>133350</xdr:colOff>
      <xdr:row>85</xdr:row>
      <xdr:rowOff>111571</xdr:rowOff>
    </xdr:to>
    <xdr:cxnSp macro="">
      <xdr:nvCxnSpPr>
        <xdr:cNvPr id="197" name="直線コネクタ 196"/>
        <xdr:cNvCxnSpPr/>
      </xdr:nvCxnSpPr>
      <xdr:spPr>
        <a:xfrm>
          <a:off x="3225800" y="1468384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198" name="フローチャート: 判断 197"/>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199" name="テキスト ボックス 198"/>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110595</xdr:rowOff>
    </xdr:from>
    <xdr:to>
      <xdr:col>15</xdr:col>
      <xdr:colOff>82550</xdr:colOff>
      <xdr:row>85</xdr:row>
      <xdr:rowOff>171172</xdr:rowOff>
    </xdr:to>
    <xdr:cxnSp macro="">
      <xdr:nvCxnSpPr>
        <xdr:cNvPr id="200" name="直線コネクタ 199"/>
        <xdr:cNvCxnSpPr/>
      </xdr:nvCxnSpPr>
      <xdr:spPr>
        <a:xfrm flipV="1">
          <a:off x="2336800" y="14683845"/>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1" name="フローチャート: 判断 200"/>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2" name="テキスト ボックス 201"/>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149372</xdr:rowOff>
    </xdr:from>
    <xdr:to>
      <xdr:col>11</xdr:col>
      <xdr:colOff>31750</xdr:colOff>
      <xdr:row>85</xdr:row>
      <xdr:rowOff>171172</xdr:rowOff>
    </xdr:to>
    <xdr:cxnSp macro="">
      <xdr:nvCxnSpPr>
        <xdr:cNvPr id="203" name="直線コネクタ 202"/>
        <xdr:cNvCxnSpPr/>
      </xdr:nvCxnSpPr>
      <xdr:spPr>
        <a:xfrm>
          <a:off x="1447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4" name="フローチャート: 判断 203"/>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5" name="テキスト ボックス 204"/>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6" name="フローチャート: 判断 205"/>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7" name="テキスト ボックス 206"/>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145383</xdr:rowOff>
    </xdr:from>
    <xdr:to>
      <xdr:col>23</xdr:col>
      <xdr:colOff>184150</xdr:colOff>
      <xdr:row>86</xdr:row>
      <xdr:rowOff>75533</xdr:rowOff>
    </xdr:to>
    <xdr:sp macro="" textlink="">
      <xdr:nvSpPr>
        <xdr:cNvPr id="213" name="楕円 212"/>
        <xdr:cNvSpPr/>
      </xdr:nvSpPr>
      <xdr:spPr>
        <a:xfrm>
          <a:off x="4902200" y="147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117460</xdr:rowOff>
    </xdr:from>
    <xdr:ext cx="762000" cy="259045"/>
    <xdr:sp macro="" textlink="">
      <xdr:nvSpPr>
        <xdr:cNvPr id="214" name="人件費・物件費等の状況該当値テキスト"/>
        <xdr:cNvSpPr txBox="1"/>
      </xdr:nvSpPr>
      <xdr:spPr>
        <a:xfrm>
          <a:off x="5041900" y="1469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60771</xdr:rowOff>
    </xdr:from>
    <xdr:to>
      <xdr:col>19</xdr:col>
      <xdr:colOff>184150</xdr:colOff>
      <xdr:row>85</xdr:row>
      <xdr:rowOff>162371</xdr:rowOff>
    </xdr:to>
    <xdr:sp macro="" textlink="">
      <xdr:nvSpPr>
        <xdr:cNvPr id="215" name="楕円 214"/>
        <xdr:cNvSpPr/>
      </xdr:nvSpPr>
      <xdr:spPr>
        <a:xfrm>
          <a:off x="4064000" y="146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147148</xdr:rowOff>
    </xdr:from>
    <xdr:ext cx="736600" cy="259045"/>
    <xdr:sp macro="" textlink="">
      <xdr:nvSpPr>
        <xdr:cNvPr id="216" name="テキスト ボックス 215"/>
        <xdr:cNvSpPr txBox="1"/>
      </xdr:nvSpPr>
      <xdr:spPr>
        <a:xfrm>
          <a:off x="3733800" y="1472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59795</xdr:rowOff>
    </xdr:from>
    <xdr:to>
      <xdr:col>15</xdr:col>
      <xdr:colOff>133350</xdr:colOff>
      <xdr:row>85</xdr:row>
      <xdr:rowOff>161395</xdr:rowOff>
    </xdr:to>
    <xdr:sp macro="" textlink="">
      <xdr:nvSpPr>
        <xdr:cNvPr id="217" name="楕円 216"/>
        <xdr:cNvSpPr/>
      </xdr:nvSpPr>
      <xdr:spPr>
        <a:xfrm>
          <a:off x="31750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146172</xdr:rowOff>
    </xdr:from>
    <xdr:ext cx="762000" cy="259045"/>
    <xdr:sp macro="" textlink="">
      <xdr:nvSpPr>
        <xdr:cNvPr id="218" name="テキスト ボックス 217"/>
        <xdr:cNvSpPr txBox="1"/>
      </xdr:nvSpPr>
      <xdr:spPr>
        <a:xfrm>
          <a:off x="2844800" y="147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120372</xdr:rowOff>
    </xdr:from>
    <xdr:to>
      <xdr:col>11</xdr:col>
      <xdr:colOff>82550</xdr:colOff>
      <xdr:row>86</xdr:row>
      <xdr:rowOff>50522</xdr:rowOff>
    </xdr:to>
    <xdr:sp macro="" textlink="">
      <xdr:nvSpPr>
        <xdr:cNvPr id="219" name="楕円 218"/>
        <xdr:cNvSpPr/>
      </xdr:nvSpPr>
      <xdr:spPr>
        <a:xfrm>
          <a:off x="2286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35299</xdr:rowOff>
    </xdr:from>
    <xdr:ext cx="762000" cy="259045"/>
    <xdr:sp macro="" textlink="">
      <xdr:nvSpPr>
        <xdr:cNvPr id="220" name="テキスト ボックス 219"/>
        <xdr:cNvSpPr txBox="1"/>
      </xdr:nvSpPr>
      <xdr:spPr>
        <a:xfrm>
          <a:off x="1955800" y="1477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98572</xdr:rowOff>
    </xdr:from>
    <xdr:to>
      <xdr:col>7</xdr:col>
      <xdr:colOff>31750</xdr:colOff>
      <xdr:row>86</xdr:row>
      <xdr:rowOff>28722</xdr:rowOff>
    </xdr:to>
    <xdr:sp macro="" textlink="">
      <xdr:nvSpPr>
        <xdr:cNvPr id="221" name="楕円 220"/>
        <xdr:cNvSpPr/>
      </xdr:nvSpPr>
      <xdr:spPr>
        <a:xfrm>
          <a:off x="1397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13499</xdr:rowOff>
    </xdr:from>
    <xdr:ext cx="762000" cy="259045"/>
    <xdr:sp macro="" textlink="">
      <xdr:nvSpPr>
        <xdr:cNvPr id="222" name="テキスト ボックス 221"/>
        <xdr:cNvSpPr txBox="1"/>
      </xdr:nvSpPr>
      <xdr:spPr>
        <a:xfrm>
          <a:off x="1066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類似団体内平均を下回ったが、職員の経験年数・階層の変動により指数は若干上昇している。今後も現状の給与水準を維持したい。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3" name="直線コネクタ 252"/>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8768</xdr:rowOff>
    </xdr:to>
    <xdr:cxnSp macro="">
      <xdr:nvCxnSpPr>
        <xdr:cNvPr id="258" name="直線コネクタ 257"/>
        <xdr:cNvCxnSpPr/>
      </xdr:nvCxnSpPr>
      <xdr:spPr>
        <a:xfrm>
          <a:off x="16179800" y="145245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122766</xdr:rowOff>
    </xdr:to>
    <xdr:cxnSp macro="">
      <xdr:nvCxnSpPr>
        <xdr:cNvPr id="261" name="直線コネクタ 260"/>
        <xdr:cNvCxnSpPr/>
      </xdr:nvCxnSpPr>
      <xdr:spPr>
        <a:xfrm>
          <a:off x="15290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76805</xdr:rowOff>
    </xdr:to>
    <xdr:cxnSp macro="">
      <xdr:nvCxnSpPr>
        <xdr:cNvPr id="264" name="直線コネクタ 263"/>
        <xdr:cNvCxnSpPr/>
      </xdr:nvCxnSpPr>
      <xdr:spPr>
        <a:xfrm>
          <a:off x="14401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19352</xdr:rowOff>
    </xdr:to>
    <xdr:cxnSp macro="">
      <xdr:nvCxnSpPr>
        <xdr:cNvPr id="267" name="直線コネクタ 266"/>
        <xdr:cNvCxnSpPr/>
      </xdr:nvCxnSpPr>
      <xdr:spPr>
        <a:xfrm>
          <a:off x="13512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0" name="フローチャート: 判断 269"/>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1" name="テキスト ボックス 270"/>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7" name="楕円 276"/>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78"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1" name="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3" name="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4" name="テキスト ボックス 283"/>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若干下回っているが、効率的・効果的な組織の再構築を実施するとともに、限られた職員でも最大限の効果が得られるよう、公共施設の集約化、事務作業等へのＡＩ・ＲＰＡの導入による省力化を検討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6" name="直線コネクタ 315"/>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7"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18" name="直線コネクタ 317"/>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19"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0" name="直線コネクタ 319"/>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37211</xdr:rowOff>
    </xdr:from>
    <xdr:to>
      <xdr:col>81</xdr:col>
      <xdr:colOff>44450</xdr:colOff>
      <xdr:row>62</xdr:row>
      <xdr:rowOff>37211</xdr:rowOff>
    </xdr:to>
    <xdr:cxnSp macro="">
      <xdr:nvCxnSpPr>
        <xdr:cNvPr id="321" name="直線コネクタ 320"/>
        <xdr:cNvCxnSpPr/>
      </xdr:nvCxnSpPr>
      <xdr:spPr>
        <a:xfrm>
          <a:off x="16179800" y="10667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2"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3" name="フローチャート: 判断 322"/>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37211</xdr:rowOff>
    </xdr:from>
    <xdr:to>
      <xdr:col>77</xdr:col>
      <xdr:colOff>44450</xdr:colOff>
      <xdr:row>62</xdr:row>
      <xdr:rowOff>41232</xdr:rowOff>
    </xdr:to>
    <xdr:cxnSp macro="">
      <xdr:nvCxnSpPr>
        <xdr:cNvPr id="324" name="直線コネクタ 323"/>
        <xdr:cNvCxnSpPr/>
      </xdr:nvCxnSpPr>
      <xdr:spPr>
        <a:xfrm flipV="1">
          <a:off x="15290800" y="1066711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5" name="フローチャート: 判断 324"/>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6" name="テキスト ボックス 325"/>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41232</xdr:rowOff>
    </xdr:from>
    <xdr:to>
      <xdr:col>72</xdr:col>
      <xdr:colOff>203200</xdr:colOff>
      <xdr:row>62</xdr:row>
      <xdr:rowOff>100754</xdr:rowOff>
    </xdr:to>
    <xdr:cxnSp macro="">
      <xdr:nvCxnSpPr>
        <xdr:cNvPr id="327" name="直線コネクタ 326"/>
        <xdr:cNvCxnSpPr/>
      </xdr:nvCxnSpPr>
      <xdr:spPr>
        <a:xfrm flipV="1">
          <a:off x="14401800" y="10671132"/>
          <a:ext cx="8890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28" name="フローチャート: 判断 327"/>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29" name="テキスト ボックス 328"/>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71797</xdr:rowOff>
    </xdr:from>
    <xdr:to>
      <xdr:col>68</xdr:col>
      <xdr:colOff>152400</xdr:colOff>
      <xdr:row>62</xdr:row>
      <xdr:rowOff>100754</xdr:rowOff>
    </xdr:to>
    <xdr:cxnSp macro="">
      <xdr:nvCxnSpPr>
        <xdr:cNvPr id="330" name="直線コネクタ 329"/>
        <xdr:cNvCxnSpPr/>
      </xdr:nvCxnSpPr>
      <xdr:spPr>
        <a:xfrm>
          <a:off x="13512800" y="107016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1" name="フローチャート: 判断 330"/>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2" name="テキスト ボックス 331"/>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3" name="フローチャート: 判断 332"/>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4" name="テキスト ボックス 333"/>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157861</xdr:rowOff>
    </xdr:from>
    <xdr:to>
      <xdr:col>81</xdr:col>
      <xdr:colOff>95250</xdr:colOff>
      <xdr:row>62</xdr:row>
      <xdr:rowOff>88011</xdr:rowOff>
    </xdr:to>
    <xdr:sp macro="" textlink="">
      <xdr:nvSpPr>
        <xdr:cNvPr id="340" name="楕円 339"/>
        <xdr:cNvSpPr/>
      </xdr:nvSpPr>
      <xdr:spPr>
        <a:xfrm>
          <a:off x="169672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2938</xdr:rowOff>
    </xdr:from>
    <xdr:ext cx="762000" cy="259045"/>
    <xdr:sp macro="" textlink="">
      <xdr:nvSpPr>
        <xdr:cNvPr id="341" name="定員管理の状況該当値テキスト"/>
        <xdr:cNvSpPr txBox="1"/>
      </xdr:nvSpPr>
      <xdr:spPr>
        <a:xfrm>
          <a:off x="17106900" y="10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157861</xdr:rowOff>
    </xdr:from>
    <xdr:to>
      <xdr:col>77</xdr:col>
      <xdr:colOff>95250</xdr:colOff>
      <xdr:row>62</xdr:row>
      <xdr:rowOff>88011</xdr:rowOff>
    </xdr:to>
    <xdr:sp macro="" textlink="">
      <xdr:nvSpPr>
        <xdr:cNvPr id="342" name="楕円 341"/>
        <xdr:cNvSpPr/>
      </xdr:nvSpPr>
      <xdr:spPr>
        <a:xfrm>
          <a:off x="16129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98188</xdr:rowOff>
    </xdr:from>
    <xdr:ext cx="736600" cy="259045"/>
    <xdr:sp macro="" textlink="">
      <xdr:nvSpPr>
        <xdr:cNvPr id="343" name="テキスト ボックス 342"/>
        <xdr:cNvSpPr txBox="1"/>
      </xdr:nvSpPr>
      <xdr:spPr>
        <a:xfrm>
          <a:off x="15798800" y="1038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161882</xdr:rowOff>
    </xdr:from>
    <xdr:to>
      <xdr:col>73</xdr:col>
      <xdr:colOff>44450</xdr:colOff>
      <xdr:row>62</xdr:row>
      <xdr:rowOff>92032</xdr:rowOff>
    </xdr:to>
    <xdr:sp macro="" textlink="">
      <xdr:nvSpPr>
        <xdr:cNvPr id="344" name="楕円 343"/>
        <xdr:cNvSpPr/>
      </xdr:nvSpPr>
      <xdr:spPr>
        <a:xfrm>
          <a:off x="15240000" y="106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102209</xdr:rowOff>
    </xdr:from>
    <xdr:ext cx="762000" cy="259045"/>
    <xdr:sp macro="" textlink="">
      <xdr:nvSpPr>
        <xdr:cNvPr id="345" name="テキスト ボックス 344"/>
        <xdr:cNvSpPr txBox="1"/>
      </xdr:nvSpPr>
      <xdr:spPr>
        <a:xfrm>
          <a:off x="14909800" y="1038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49954</xdr:rowOff>
    </xdr:from>
    <xdr:to>
      <xdr:col>68</xdr:col>
      <xdr:colOff>203200</xdr:colOff>
      <xdr:row>62</xdr:row>
      <xdr:rowOff>151554</xdr:rowOff>
    </xdr:to>
    <xdr:sp macro="" textlink="">
      <xdr:nvSpPr>
        <xdr:cNvPr id="346" name="楕円 345"/>
        <xdr:cNvSpPr/>
      </xdr:nvSpPr>
      <xdr:spPr>
        <a:xfrm>
          <a:off x="14351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136331</xdr:rowOff>
    </xdr:from>
    <xdr:ext cx="762000" cy="259045"/>
    <xdr:sp macro="" textlink="">
      <xdr:nvSpPr>
        <xdr:cNvPr id="347" name="テキスト ボックス 346"/>
        <xdr:cNvSpPr txBox="1"/>
      </xdr:nvSpPr>
      <xdr:spPr>
        <a:xfrm>
          <a:off x="14020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20997</xdr:rowOff>
    </xdr:from>
    <xdr:to>
      <xdr:col>64</xdr:col>
      <xdr:colOff>152400</xdr:colOff>
      <xdr:row>62</xdr:row>
      <xdr:rowOff>122597</xdr:rowOff>
    </xdr:to>
    <xdr:sp macro="" textlink="">
      <xdr:nvSpPr>
        <xdr:cNvPr id="348" name="楕円 347"/>
        <xdr:cNvSpPr/>
      </xdr:nvSpPr>
      <xdr:spPr>
        <a:xfrm>
          <a:off x="13462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107374</xdr:rowOff>
    </xdr:from>
    <xdr:ext cx="762000" cy="259045"/>
    <xdr:sp macro="" textlink="">
      <xdr:nvSpPr>
        <xdr:cNvPr id="349" name="テキスト ボックス 348"/>
        <xdr:cNvSpPr txBox="1"/>
      </xdr:nvSpPr>
      <xdr:spPr>
        <a:xfrm>
          <a:off x="13131800" y="107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ここ数年起債を行っていないことから、税収の変動による影響はあるが、実質公債費率は減少している。公共施設個別管理計画に基づき実施する施設の更新の際には、将来負担を考慮し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、バランスの良い起債を行い、健全な財政運営に努める。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78" name="直線コネクタ 377"/>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9"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0" name="直線コネクタ 379"/>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1"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2" name="直線コネクタ 381"/>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62230</xdr:rowOff>
    </xdr:to>
    <xdr:cxnSp macro="">
      <xdr:nvCxnSpPr>
        <xdr:cNvPr id="383" name="直線コネクタ 382"/>
        <xdr:cNvCxnSpPr/>
      </xdr:nvCxnSpPr>
      <xdr:spPr>
        <a:xfrm flipV="1">
          <a:off x="16179800" y="63737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150707</xdr:rowOff>
    </xdr:to>
    <xdr:cxnSp macro="">
      <xdr:nvCxnSpPr>
        <xdr:cNvPr id="386" name="直線コネクタ 385"/>
        <xdr:cNvCxnSpPr/>
      </xdr:nvCxnSpPr>
      <xdr:spPr>
        <a:xfrm flipV="1">
          <a:off x="15290800" y="640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7" name="フローチャート: 判断 386"/>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8" name="テキスト ボックス 387"/>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19473</xdr:rowOff>
    </xdr:to>
    <xdr:cxnSp macro="">
      <xdr:nvCxnSpPr>
        <xdr:cNvPr id="389" name="直線コネクタ 388"/>
        <xdr:cNvCxnSpPr/>
      </xdr:nvCxnSpPr>
      <xdr:spPr>
        <a:xfrm flipV="1">
          <a:off x="14401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51646</xdr:rowOff>
    </xdr:to>
    <xdr:cxnSp macro="">
      <xdr:nvCxnSpPr>
        <xdr:cNvPr id="392" name="直線コネクタ 391"/>
        <xdr:cNvCxnSpPr/>
      </xdr:nvCxnSpPr>
      <xdr:spPr>
        <a:xfrm flipV="1">
          <a:off x="13512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3" name="フローチャート: 判断 39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4" name="テキスト ボックス 39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5" name="フローチャート: 判断 394"/>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6" name="テキスト ボックス 395"/>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2" name="楕円 401"/>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71984</xdr:rowOff>
    </xdr:from>
    <xdr:ext cx="762000" cy="259045"/>
    <xdr:sp macro="" textlink="">
      <xdr:nvSpPr>
        <xdr:cNvPr id="403" name="公債費負担の状況該当値テキスト"/>
        <xdr:cNvSpPr txBox="1"/>
      </xdr:nvSpPr>
      <xdr:spPr>
        <a:xfrm>
          <a:off x="17106900" y="62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4" name="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6" name="楕円 405"/>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7" name="テキスト ボックス 406"/>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8" name="楕円 407"/>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9" name="テキスト ボックス 408"/>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10" name="楕円 409"/>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11" name="テキスト ボックス 410"/>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未発行が続き、充当可能基金は増減はあるが、将来負担額を上回っており、類似団体内で高位置となっている。一方で、公共施設の老朽化が進み、今後更新が必要となることから、集約化・民間活用等も検討しつつ、基金運用と起債により、計画的な財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38" name="直線コネクタ 437"/>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39"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0" name="直線コネクタ 439"/>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3"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4" name="フローチャート: 判断 443"/>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5" name="フローチャート: 判断 444"/>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6" name="テキスト ボックス 445"/>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7" name="フローチャート: 判断 446"/>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48" name="テキスト ボックス 447"/>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9" name="フローチャート: 判断 448"/>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0" name="テキスト ボックス 449"/>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1" name="フローチャート: 判断 450"/>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2" name="テキスト ボックス 451"/>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職員構成比率の変動により人件費は微増となり、これに税収減の影響も受け、前年より人件費比率が増となったが、類似団体内平均よりも低い値で推移しているので、今後もこの水準の維持に努める。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161290</xdr:rowOff>
    </xdr:to>
    <xdr:cxnSp macro="">
      <xdr:nvCxnSpPr>
        <xdr:cNvPr id="64" name="直線コネクタ 63"/>
        <xdr:cNvCxnSpPr/>
      </xdr:nvCxnSpPr>
      <xdr:spPr>
        <a:xfrm>
          <a:off x="3987800" y="58877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133858</xdr:rowOff>
    </xdr:to>
    <xdr:cxnSp macro="">
      <xdr:nvCxnSpPr>
        <xdr:cNvPr id="67" name="直線コネクタ 66"/>
        <xdr:cNvCxnSpPr/>
      </xdr:nvCxnSpPr>
      <xdr:spPr>
        <a:xfrm flipV="1">
          <a:off x="3098800" y="58877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117856</xdr:rowOff>
    </xdr:to>
    <xdr:cxnSp macro="">
      <xdr:nvCxnSpPr>
        <xdr:cNvPr id="70" name="直線コネクタ 69"/>
        <xdr:cNvCxnSpPr/>
      </xdr:nvCxnSpPr>
      <xdr:spPr>
        <a:xfrm flipV="1">
          <a:off x="2209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36</xdr:row>
      <xdr:rowOff>117856</xdr:rowOff>
    </xdr:to>
    <xdr:cxnSp macro="">
      <xdr:nvCxnSpPr>
        <xdr:cNvPr id="73" name="直線コネクタ 72"/>
        <xdr:cNvCxnSpPr/>
      </xdr:nvCxnSpPr>
      <xdr:spPr>
        <a:xfrm>
          <a:off x="1320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5" name="楕円 84"/>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6" name="テキスト ボックス 85"/>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92" name="テキスト ボックス 91"/>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児童福祉費、衛生費の可燃物処理施設運転管理経費、教育費の学校長寿命化計画策定経費等の増により、物件費が増となり、税収減の影響も受け、比率は前年より大幅に増となり、類似団体内でも下位となった。税収減による影響が大きいが、物件費が過大な状況に変化は無いため、公共施設個別管理計画に基づき、施設の集約化を推進するとともに、事務作業等へのＡＩ・ＲＰＡの導入による省力化を検討し、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xdr:rowOff>
    </xdr:from>
    <xdr:to>
      <xdr:col>82</xdr:col>
      <xdr:colOff>107950</xdr:colOff>
      <xdr:row>20</xdr:row>
      <xdr:rowOff>109855</xdr:rowOff>
    </xdr:to>
    <xdr:cxnSp macro="">
      <xdr:nvCxnSpPr>
        <xdr:cNvPr id="121" name="直線コネクタ 120"/>
        <xdr:cNvCxnSpPr/>
      </xdr:nvCxnSpPr>
      <xdr:spPr>
        <a:xfrm>
          <a:off x="15671800" y="2750185"/>
          <a:ext cx="8382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xdr:rowOff>
    </xdr:from>
    <xdr:to>
      <xdr:col>78</xdr:col>
      <xdr:colOff>69850</xdr:colOff>
      <xdr:row>17</xdr:row>
      <xdr:rowOff>155575</xdr:rowOff>
    </xdr:to>
    <xdr:cxnSp macro="">
      <xdr:nvCxnSpPr>
        <xdr:cNvPr id="124" name="直線コネクタ 123"/>
        <xdr:cNvCxnSpPr/>
      </xdr:nvCxnSpPr>
      <xdr:spPr>
        <a:xfrm flipV="1">
          <a:off x="14782800" y="275018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155575</xdr:rowOff>
    </xdr:from>
    <xdr:to>
      <xdr:col>73</xdr:col>
      <xdr:colOff>180975</xdr:colOff>
      <xdr:row>20</xdr:row>
      <xdr:rowOff>69850</xdr:rowOff>
    </xdr:to>
    <xdr:cxnSp macro="">
      <xdr:nvCxnSpPr>
        <xdr:cNvPr id="127" name="直線コネクタ 126"/>
        <xdr:cNvCxnSpPr/>
      </xdr:nvCxnSpPr>
      <xdr:spPr>
        <a:xfrm flipV="1">
          <a:off x="13893800" y="307022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138430</xdr:rowOff>
    </xdr:from>
    <xdr:to>
      <xdr:col>69</xdr:col>
      <xdr:colOff>92075</xdr:colOff>
      <xdr:row>20</xdr:row>
      <xdr:rowOff>69850</xdr:rowOff>
    </xdr:to>
    <xdr:cxnSp macro="">
      <xdr:nvCxnSpPr>
        <xdr:cNvPr id="130" name="直線コネクタ 129"/>
        <xdr:cNvCxnSpPr/>
      </xdr:nvCxnSpPr>
      <xdr:spPr>
        <a:xfrm>
          <a:off x="13004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59055</xdr:rowOff>
    </xdr:from>
    <xdr:to>
      <xdr:col>82</xdr:col>
      <xdr:colOff>158750</xdr:colOff>
      <xdr:row>20</xdr:row>
      <xdr:rowOff>160655</xdr:rowOff>
    </xdr:to>
    <xdr:sp macro="" textlink="">
      <xdr:nvSpPr>
        <xdr:cNvPr id="140" name="楕円 139"/>
        <xdr:cNvSpPr/>
      </xdr:nvSpPr>
      <xdr:spPr>
        <a:xfrm>
          <a:off x="16459200" y="34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139082</xdr:rowOff>
    </xdr:from>
    <xdr:ext cx="762000" cy="259045"/>
    <xdr:sp macro="" textlink="">
      <xdr:nvSpPr>
        <xdr:cNvPr id="141" name="物件費該当値テキスト"/>
        <xdr:cNvSpPr txBox="1"/>
      </xdr:nvSpPr>
      <xdr:spPr>
        <a:xfrm>
          <a:off x="16598900" y="339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127635</xdr:rowOff>
    </xdr:from>
    <xdr:to>
      <xdr:col>78</xdr:col>
      <xdr:colOff>120650</xdr:colOff>
      <xdr:row>16</xdr:row>
      <xdr:rowOff>57785</xdr:rowOff>
    </xdr:to>
    <xdr:sp macro="" textlink="">
      <xdr:nvSpPr>
        <xdr:cNvPr id="142" name="楕円 141"/>
        <xdr:cNvSpPr/>
      </xdr:nvSpPr>
      <xdr:spPr>
        <a:xfrm>
          <a:off x="15621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42562</xdr:rowOff>
    </xdr:from>
    <xdr:ext cx="736600" cy="259045"/>
    <xdr:sp macro="" textlink="">
      <xdr:nvSpPr>
        <xdr:cNvPr id="143" name="テキスト ボックス 142"/>
        <xdr:cNvSpPr txBox="1"/>
      </xdr:nvSpPr>
      <xdr:spPr>
        <a:xfrm>
          <a:off x="15290800" y="27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104775</xdr:rowOff>
    </xdr:from>
    <xdr:to>
      <xdr:col>74</xdr:col>
      <xdr:colOff>31750</xdr:colOff>
      <xdr:row>18</xdr:row>
      <xdr:rowOff>34925</xdr:rowOff>
    </xdr:to>
    <xdr:sp macro="" textlink="">
      <xdr:nvSpPr>
        <xdr:cNvPr id="144" name="楕円 143"/>
        <xdr:cNvSpPr/>
      </xdr:nvSpPr>
      <xdr:spPr>
        <a:xfrm>
          <a:off x="14732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19702</xdr:rowOff>
    </xdr:from>
    <xdr:ext cx="762000" cy="259045"/>
    <xdr:sp macro="" textlink="">
      <xdr:nvSpPr>
        <xdr:cNvPr id="145" name="テキスト ボックス 144"/>
        <xdr:cNvSpPr txBox="1"/>
      </xdr:nvSpPr>
      <xdr:spPr>
        <a:xfrm>
          <a:off x="14401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46" name="楕円 145"/>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47" name="テキスト ボックス 146"/>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87630</xdr:rowOff>
    </xdr:from>
    <xdr:to>
      <xdr:col>65</xdr:col>
      <xdr:colOff>53975</xdr:colOff>
      <xdr:row>17</xdr:row>
      <xdr:rowOff>17780</xdr:rowOff>
    </xdr:to>
    <xdr:sp macro="" textlink="">
      <xdr:nvSpPr>
        <xdr:cNvPr id="148" name="楕円 147"/>
        <xdr:cNvSpPr/>
      </xdr:nvSpPr>
      <xdr:spPr>
        <a:xfrm>
          <a:off x="12954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2557</xdr:rowOff>
    </xdr:from>
    <xdr:ext cx="762000" cy="259045"/>
    <xdr:sp macro="" textlink="">
      <xdr:nvSpPr>
        <xdr:cNvPr id="149" name="テキスト ボックス 148"/>
        <xdr:cNvSpPr txBox="1"/>
      </xdr:nvSpPr>
      <xdr:spPr>
        <a:xfrm>
          <a:off x="12623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り、今年度についても前年比微増となり、これに税収減の影響を受け、比率は前年度より増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137885</xdr:rowOff>
    </xdr:to>
    <xdr:cxnSp macro="">
      <xdr:nvCxnSpPr>
        <xdr:cNvPr id="183" name="直線コネクタ 182"/>
        <xdr:cNvCxnSpPr/>
      </xdr:nvCxnSpPr>
      <xdr:spPr>
        <a:xfrm>
          <a:off x="3987800" y="92655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61685</xdr:rowOff>
    </xdr:to>
    <xdr:cxnSp macro="">
      <xdr:nvCxnSpPr>
        <xdr:cNvPr id="186" name="直線コネクタ 185"/>
        <xdr:cNvCxnSpPr/>
      </xdr:nvCxnSpPr>
      <xdr:spPr>
        <a:xfrm flipV="1">
          <a:off x="3098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105228</xdr:rowOff>
    </xdr:to>
    <xdr:cxnSp macro="">
      <xdr:nvCxnSpPr>
        <xdr:cNvPr id="189" name="直線コネクタ 188"/>
        <xdr:cNvCxnSpPr/>
      </xdr:nvCxnSpPr>
      <xdr:spPr>
        <a:xfrm flipV="1">
          <a:off x="2209800" y="9319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105228</xdr:rowOff>
    </xdr:to>
    <xdr:cxnSp macro="">
      <xdr:nvCxnSpPr>
        <xdr:cNvPr id="192" name="直線コネクタ 191"/>
        <xdr:cNvCxnSpPr/>
      </xdr:nvCxnSpPr>
      <xdr:spPr>
        <a:xfrm>
          <a:off x="1320800" y="92220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2" name="楕円 201"/>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3"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4" name="楕円 203"/>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05" name="テキスト ボックス 204"/>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6" name="楕円 205"/>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7" name="テキスト ボックス 206"/>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8" name="楕円 207"/>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09" name="テキスト ボックス 208"/>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0" name="楕円 209"/>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1" name="テキスト ボックス 210"/>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微増、繰出金は公営企業会計への繰出が増となり、比率も前年より増となっている。公営企業のうち、下水道特別会計及び簡易水道特別会計については、策定した経営戦略のもと健全な運営に努めるとともに、法適化移行を進め、更なる健全化を目指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51562</xdr:rowOff>
    </xdr:from>
    <xdr:to>
      <xdr:col>82</xdr:col>
      <xdr:colOff>107950</xdr:colOff>
      <xdr:row>56</xdr:row>
      <xdr:rowOff>21844</xdr:rowOff>
    </xdr:to>
    <xdr:cxnSp macro="">
      <xdr:nvCxnSpPr>
        <xdr:cNvPr id="241" name="直線コネクタ 240"/>
        <xdr:cNvCxnSpPr/>
      </xdr:nvCxnSpPr>
      <xdr:spPr>
        <a:xfrm>
          <a:off x="15671800" y="948131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xdr:rowOff>
    </xdr:from>
    <xdr:to>
      <xdr:col>78</xdr:col>
      <xdr:colOff>69850</xdr:colOff>
      <xdr:row>55</xdr:row>
      <xdr:rowOff>51562</xdr:rowOff>
    </xdr:to>
    <xdr:cxnSp macro="">
      <xdr:nvCxnSpPr>
        <xdr:cNvPr id="244" name="直線コネクタ 243"/>
        <xdr:cNvCxnSpPr/>
      </xdr:nvCxnSpPr>
      <xdr:spPr>
        <a:xfrm>
          <a:off x="14782800" y="9440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10414</xdr:rowOff>
    </xdr:from>
    <xdr:to>
      <xdr:col>73</xdr:col>
      <xdr:colOff>180975</xdr:colOff>
      <xdr:row>55</xdr:row>
      <xdr:rowOff>37846</xdr:rowOff>
    </xdr:to>
    <xdr:cxnSp macro="">
      <xdr:nvCxnSpPr>
        <xdr:cNvPr id="247" name="直線コネクタ 246"/>
        <xdr:cNvCxnSpPr/>
      </xdr:nvCxnSpPr>
      <xdr:spPr>
        <a:xfrm flipV="1">
          <a:off x="13893800" y="9440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55</xdr:row>
      <xdr:rowOff>37846</xdr:rowOff>
    </xdr:to>
    <xdr:cxnSp macro="">
      <xdr:nvCxnSpPr>
        <xdr:cNvPr id="250" name="直線コネクタ 249"/>
        <xdr:cNvCxnSpPr/>
      </xdr:nvCxnSpPr>
      <xdr:spPr>
        <a:xfrm>
          <a:off x="13004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0" name="楕円 259"/>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1"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xdr:rowOff>
    </xdr:from>
    <xdr:to>
      <xdr:col>78</xdr:col>
      <xdr:colOff>120650</xdr:colOff>
      <xdr:row>55</xdr:row>
      <xdr:rowOff>102362</xdr:rowOff>
    </xdr:to>
    <xdr:sp macro="" textlink="">
      <xdr:nvSpPr>
        <xdr:cNvPr id="262" name="楕円 261"/>
        <xdr:cNvSpPr/>
      </xdr:nvSpPr>
      <xdr:spPr>
        <a:xfrm>
          <a:off x="15621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112539</xdr:rowOff>
    </xdr:from>
    <xdr:ext cx="736600" cy="259045"/>
    <xdr:sp macro="" textlink="">
      <xdr:nvSpPr>
        <xdr:cNvPr id="263" name="テキスト ボックス 262"/>
        <xdr:cNvSpPr txBox="1"/>
      </xdr:nvSpPr>
      <xdr:spPr>
        <a:xfrm>
          <a:off x="15290800" y="91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131064</xdr:rowOff>
    </xdr:from>
    <xdr:to>
      <xdr:col>74</xdr:col>
      <xdr:colOff>31750</xdr:colOff>
      <xdr:row>55</xdr:row>
      <xdr:rowOff>61214</xdr:rowOff>
    </xdr:to>
    <xdr:sp macro="" textlink="">
      <xdr:nvSpPr>
        <xdr:cNvPr id="264" name="楕円 263"/>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71391</xdr:rowOff>
    </xdr:from>
    <xdr:ext cx="762000" cy="259045"/>
    <xdr:sp macro="" textlink="">
      <xdr:nvSpPr>
        <xdr:cNvPr id="265" name="テキスト ボックス 264"/>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158496</xdr:rowOff>
    </xdr:from>
    <xdr:to>
      <xdr:col>69</xdr:col>
      <xdr:colOff>142875</xdr:colOff>
      <xdr:row>55</xdr:row>
      <xdr:rowOff>88646</xdr:rowOff>
    </xdr:to>
    <xdr:sp macro="" textlink="">
      <xdr:nvSpPr>
        <xdr:cNvPr id="266" name="楕円 265"/>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98823</xdr:rowOff>
    </xdr:from>
    <xdr:ext cx="762000" cy="259045"/>
    <xdr:sp macro="" textlink="">
      <xdr:nvSpPr>
        <xdr:cNvPr id="267" name="テキスト ボックス 266"/>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68" name="楕円 267"/>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69" name="テキスト ボックス 268"/>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民生費、衛生費、商工費等で補助費が増となり、税収減の影響も受け、比率は前年より増加している。税制改正による税収の減に備え、補助事業の抜本的な見直しを実施するとともに、成果の検証をしっかりと行い、より効果的な助成制度への移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36</xdr:row>
      <xdr:rowOff>127000</xdr:rowOff>
    </xdr:to>
    <xdr:cxnSp macro="">
      <xdr:nvCxnSpPr>
        <xdr:cNvPr id="299" name="直線コネクタ 298"/>
        <xdr:cNvCxnSpPr/>
      </xdr:nvCxnSpPr>
      <xdr:spPr>
        <a:xfrm>
          <a:off x="15671800" y="607974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165862</xdr:rowOff>
    </xdr:to>
    <xdr:cxnSp macro="">
      <xdr:nvCxnSpPr>
        <xdr:cNvPr id="302" name="直線コネクタ 301"/>
        <xdr:cNvCxnSpPr/>
      </xdr:nvCxnSpPr>
      <xdr:spPr>
        <a:xfrm flipV="1">
          <a:off x="14782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35560</xdr:rowOff>
    </xdr:to>
    <xdr:cxnSp macro="">
      <xdr:nvCxnSpPr>
        <xdr:cNvPr id="305" name="直線コネクタ 304"/>
        <xdr:cNvCxnSpPr/>
      </xdr:nvCxnSpPr>
      <xdr:spPr>
        <a:xfrm flipV="1">
          <a:off x="13893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36</xdr:row>
      <xdr:rowOff>35560</xdr:rowOff>
    </xdr:to>
    <xdr:cxnSp macro="">
      <xdr:nvCxnSpPr>
        <xdr:cNvPr id="308" name="直線コネクタ 307"/>
        <xdr:cNvCxnSpPr/>
      </xdr:nvCxnSpPr>
      <xdr:spPr>
        <a:xfrm>
          <a:off x="13004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楕円 31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0" name="楕円 319"/>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1" name="テキスト ボックス 320"/>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2" name="楕円 32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3" name="テキスト ボックス 32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4" name="楕円 32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5" name="テキスト ボックス 32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26" name="楕円 32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27" name="テキスト ボックス 32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いないため、公債費に係る経常収支比率はかなり低い水準で推移しているが、税収減の影響を受け、比率は若干の増となっている。今後も計画的な事業実施と併せて、将来負担を考慮した起債による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66040</xdr:rowOff>
    </xdr:from>
    <xdr:to>
      <xdr:col>24</xdr:col>
      <xdr:colOff>25400</xdr:colOff>
      <xdr:row>73</xdr:row>
      <xdr:rowOff>77470</xdr:rowOff>
    </xdr:to>
    <xdr:cxnSp macro="">
      <xdr:nvCxnSpPr>
        <xdr:cNvPr id="359" name="直線コネクタ 358"/>
        <xdr:cNvCxnSpPr/>
      </xdr:nvCxnSpPr>
      <xdr:spPr>
        <a:xfrm>
          <a:off x="3987800" y="12581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66040</xdr:rowOff>
    </xdr:from>
    <xdr:to>
      <xdr:col>19</xdr:col>
      <xdr:colOff>187325</xdr:colOff>
      <xdr:row>73</xdr:row>
      <xdr:rowOff>134620</xdr:rowOff>
    </xdr:to>
    <xdr:cxnSp macro="">
      <xdr:nvCxnSpPr>
        <xdr:cNvPr id="362" name="直線コネクタ 361"/>
        <xdr:cNvCxnSpPr/>
      </xdr:nvCxnSpPr>
      <xdr:spPr>
        <a:xfrm flipV="1">
          <a:off x="3098800" y="12581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134620</xdr:rowOff>
    </xdr:from>
    <xdr:to>
      <xdr:col>15</xdr:col>
      <xdr:colOff>98425</xdr:colOff>
      <xdr:row>73</xdr:row>
      <xdr:rowOff>161290</xdr:rowOff>
    </xdr:to>
    <xdr:cxnSp macro="">
      <xdr:nvCxnSpPr>
        <xdr:cNvPr id="365" name="直線コネクタ 364"/>
        <xdr:cNvCxnSpPr/>
      </xdr:nvCxnSpPr>
      <xdr:spPr>
        <a:xfrm flipV="1">
          <a:off x="2209800" y="12650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127000</xdr:rowOff>
    </xdr:from>
    <xdr:to>
      <xdr:col>11</xdr:col>
      <xdr:colOff>9525</xdr:colOff>
      <xdr:row>73</xdr:row>
      <xdr:rowOff>161290</xdr:rowOff>
    </xdr:to>
    <xdr:cxnSp macro="">
      <xdr:nvCxnSpPr>
        <xdr:cNvPr id="368" name="直線コネクタ 367"/>
        <xdr:cNvCxnSpPr/>
      </xdr:nvCxnSpPr>
      <xdr:spPr>
        <a:xfrm>
          <a:off x="1320800" y="12642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78" name="楕円 377"/>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106697</xdr:rowOff>
    </xdr:from>
    <xdr:ext cx="762000" cy="259045"/>
    <xdr:sp macro="" textlink="">
      <xdr:nvSpPr>
        <xdr:cNvPr id="379" name="公債費該当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15240</xdr:rowOff>
    </xdr:from>
    <xdr:to>
      <xdr:col>20</xdr:col>
      <xdr:colOff>38100</xdr:colOff>
      <xdr:row>73</xdr:row>
      <xdr:rowOff>116840</xdr:rowOff>
    </xdr:to>
    <xdr:sp macro="" textlink="">
      <xdr:nvSpPr>
        <xdr:cNvPr id="380" name="楕円 379"/>
        <xdr:cNvSpPr/>
      </xdr:nvSpPr>
      <xdr:spPr>
        <a:xfrm>
          <a:off x="3937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127017</xdr:rowOff>
    </xdr:from>
    <xdr:ext cx="736600" cy="259045"/>
    <xdr:sp macro="" textlink="">
      <xdr:nvSpPr>
        <xdr:cNvPr id="381" name="テキスト ボックス 380"/>
        <xdr:cNvSpPr txBox="1"/>
      </xdr:nvSpPr>
      <xdr:spPr>
        <a:xfrm>
          <a:off x="3606800" y="1229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83820</xdr:rowOff>
    </xdr:from>
    <xdr:to>
      <xdr:col>15</xdr:col>
      <xdr:colOff>149225</xdr:colOff>
      <xdr:row>74</xdr:row>
      <xdr:rowOff>13970</xdr:rowOff>
    </xdr:to>
    <xdr:sp macro="" textlink="">
      <xdr:nvSpPr>
        <xdr:cNvPr id="382" name="楕円 381"/>
        <xdr:cNvSpPr/>
      </xdr:nvSpPr>
      <xdr:spPr>
        <a:xfrm>
          <a:off x="3048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24147</xdr:rowOff>
    </xdr:from>
    <xdr:ext cx="762000" cy="259045"/>
    <xdr:sp macro="" textlink="">
      <xdr:nvSpPr>
        <xdr:cNvPr id="383" name="テキスト ボックス 382"/>
        <xdr:cNvSpPr txBox="1"/>
      </xdr:nvSpPr>
      <xdr:spPr>
        <a:xfrm>
          <a:off x="2717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84" name="楕円 383"/>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85" name="テキスト ボックス 384"/>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76200</xdr:rowOff>
    </xdr:from>
    <xdr:to>
      <xdr:col>6</xdr:col>
      <xdr:colOff>171450</xdr:colOff>
      <xdr:row>74</xdr:row>
      <xdr:rowOff>6350</xdr:rowOff>
    </xdr:to>
    <xdr:sp macro="" textlink="">
      <xdr:nvSpPr>
        <xdr:cNvPr id="386" name="楕円 385"/>
        <xdr:cNvSpPr/>
      </xdr:nvSpPr>
      <xdr:spPr>
        <a:xfrm>
          <a:off x="1270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16527</xdr:rowOff>
    </xdr:from>
    <xdr:ext cx="762000" cy="259045"/>
    <xdr:sp macro="" textlink="">
      <xdr:nvSpPr>
        <xdr:cNvPr id="387" name="テキスト ボックス 386"/>
        <xdr:cNvSpPr txBox="1"/>
      </xdr:nvSpPr>
      <xdr:spPr>
        <a:xfrm>
          <a:off x="939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税収減の影響を受け、前年に比べて大幅な増加となり、類似団体平均程度に下がったが、社会情勢等による税収の増減により、比率が大きく変動するため、一層の経費削減、事務の効率化により財源の確保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79647</xdr:rowOff>
    </xdr:from>
    <xdr:to>
      <xdr:col>82</xdr:col>
      <xdr:colOff>107950</xdr:colOff>
      <xdr:row>81</xdr:row>
      <xdr:rowOff>79648</xdr:rowOff>
    </xdr:to>
    <xdr:cxnSp macro="">
      <xdr:nvCxnSpPr>
        <xdr:cNvPr id="417" name="直線コネクタ 416"/>
        <xdr:cNvCxnSpPr/>
      </xdr:nvCxnSpPr>
      <xdr:spPr>
        <a:xfrm flipV="1">
          <a:off x="16510000" y="12938397"/>
          <a:ext cx="0" cy="102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51725</xdr:rowOff>
    </xdr:from>
    <xdr:ext cx="762000" cy="259045"/>
    <xdr:sp macro="" textlink="">
      <xdr:nvSpPr>
        <xdr:cNvPr id="418" name="公債費以外最小値テキスト"/>
        <xdr:cNvSpPr txBox="1"/>
      </xdr:nvSpPr>
      <xdr:spPr>
        <a:xfrm>
          <a:off x="16598900" y="1393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79648</xdr:rowOff>
    </xdr:from>
    <xdr:to>
      <xdr:col>82</xdr:col>
      <xdr:colOff>196850</xdr:colOff>
      <xdr:row>81</xdr:row>
      <xdr:rowOff>79648</xdr:rowOff>
    </xdr:to>
    <xdr:cxnSp macro="">
      <xdr:nvCxnSpPr>
        <xdr:cNvPr id="419" name="直線コネクタ 418"/>
        <xdr:cNvCxnSpPr/>
      </xdr:nvCxnSpPr>
      <xdr:spPr>
        <a:xfrm>
          <a:off x="16421100" y="1396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166024</xdr:rowOff>
    </xdr:from>
    <xdr:ext cx="762000" cy="259045"/>
    <xdr:sp macro="" textlink="">
      <xdr:nvSpPr>
        <xdr:cNvPr id="420" name="公債費以外最大値テキスト"/>
        <xdr:cNvSpPr txBox="1"/>
      </xdr:nvSpPr>
      <xdr:spPr>
        <a:xfrm>
          <a:off x="16598900" y="1268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79647</xdr:rowOff>
    </xdr:from>
    <xdr:to>
      <xdr:col>82</xdr:col>
      <xdr:colOff>196850</xdr:colOff>
      <xdr:row>75</xdr:row>
      <xdr:rowOff>79647</xdr:rowOff>
    </xdr:to>
    <xdr:cxnSp macro="">
      <xdr:nvCxnSpPr>
        <xdr:cNvPr id="421" name="直線コネクタ 420"/>
        <xdr:cNvCxnSpPr/>
      </xdr:nvCxnSpPr>
      <xdr:spPr>
        <a:xfrm>
          <a:off x="16421100" y="129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148227</xdr:rowOff>
    </xdr:from>
    <xdr:to>
      <xdr:col>82</xdr:col>
      <xdr:colOff>107950</xdr:colOff>
      <xdr:row>79</xdr:row>
      <xdr:rowOff>63319</xdr:rowOff>
    </xdr:to>
    <xdr:cxnSp macro="">
      <xdr:nvCxnSpPr>
        <xdr:cNvPr id="422" name="直線コネクタ 421"/>
        <xdr:cNvCxnSpPr/>
      </xdr:nvCxnSpPr>
      <xdr:spPr>
        <a:xfrm>
          <a:off x="15671800" y="12664077"/>
          <a:ext cx="8382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19248</xdr:rowOff>
    </xdr:from>
    <xdr:ext cx="762000" cy="259045"/>
    <xdr:sp macro="" textlink="">
      <xdr:nvSpPr>
        <xdr:cNvPr id="423" name="公債費以外平均値テキスト"/>
        <xdr:cNvSpPr txBox="1"/>
      </xdr:nvSpPr>
      <xdr:spPr>
        <a:xfrm>
          <a:off x="16598900" y="13392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2721</xdr:rowOff>
    </xdr:from>
    <xdr:to>
      <xdr:col>82</xdr:col>
      <xdr:colOff>158750</xdr:colOff>
      <xdr:row>79</xdr:row>
      <xdr:rowOff>104321</xdr:rowOff>
    </xdr:to>
    <xdr:sp macro="" textlink="">
      <xdr:nvSpPr>
        <xdr:cNvPr id="424" name="フローチャート: 判断 423"/>
        <xdr:cNvSpPr/>
      </xdr:nvSpPr>
      <xdr:spPr>
        <a:xfrm>
          <a:off x="164592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148227</xdr:rowOff>
    </xdr:from>
    <xdr:to>
      <xdr:col>78</xdr:col>
      <xdr:colOff>69850</xdr:colOff>
      <xdr:row>76</xdr:row>
      <xdr:rowOff>42092</xdr:rowOff>
    </xdr:to>
    <xdr:cxnSp macro="">
      <xdr:nvCxnSpPr>
        <xdr:cNvPr id="425" name="直線コネクタ 424"/>
        <xdr:cNvCxnSpPr/>
      </xdr:nvCxnSpPr>
      <xdr:spPr>
        <a:xfrm flipV="1">
          <a:off x="14782800" y="12664077"/>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141514</xdr:rowOff>
    </xdr:from>
    <xdr:to>
      <xdr:col>78</xdr:col>
      <xdr:colOff>120650</xdr:colOff>
      <xdr:row>79</xdr:row>
      <xdr:rowOff>71664</xdr:rowOff>
    </xdr:to>
    <xdr:sp macro="" textlink="">
      <xdr:nvSpPr>
        <xdr:cNvPr id="426" name="フローチャート: 判断 425"/>
        <xdr:cNvSpPr/>
      </xdr:nvSpPr>
      <xdr:spPr>
        <a:xfrm>
          <a:off x="15621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56441</xdr:rowOff>
    </xdr:from>
    <xdr:ext cx="736600" cy="259045"/>
    <xdr:sp macro="" textlink="">
      <xdr:nvSpPr>
        <xdr:cNvPr id="427" name="テキスト ボックス 426"/>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42092</xdr:rowOff>
    </xdr:from>
    <xdr:to>
      <xdr:col>73</xdr:col>
      <xdr:colOff>180975</xdr:colOff>
      <xdr:row>78</xdr:row>
      <xdr:rowOff>117202</xdr:rowOff>
    </xdr:to>
    <xdr:cxnSp macro="">
      <xdr:nvCxnSpPr>
        <xdr:cNvPr id="428" name="直線コネクタ 427"/>
        <xdr:cNvCxnSpPr/>
      </xdr:nvCxnSpPr>
      <xdr:spPr>
        <a:xfrm flipV="1">
          <a:off x="13893800" y="13072292"/>
          <a:ext cx="8890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29" name="フローチャート: 判断 428"/>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0" name="テキスト ボックス 429"/>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78</xdr:row>
      <xdr:rowOff>117202</xdr:rowOff>
    </xdr:to>
    <xdr:cxnSp macro="">
      <xdr:nvCxnSpPr>
        <xdr:cNvPr id="431" name="直線コネクタ 430"/>
        <xdr:cNvCxnSpPr/>
      </xdr:nvCxnSpPr>
      <xdr:spPr>
        <a:xfrm>
          <a:off x="13004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79466</xdr:rowOff>
    </xdr:from>
    <xdr:to>
      <xdr:col>69</xdr:col>
      <xdr:colOff>142875</xdr:colOff>
      <xdr:row>79</xdr:row>
      <xdr:rowOff>9616</xdr:rowOff>
    </xdr:to>
    <xdr:sp macro="" textlink="">
      <xdr:nvSpPr>
        <xdr:cNvPr id="432" name="フローチャート: 判断 431"/>
        <xdr:cNvSpPr/>
      </xdr:nvSpPr>
      <xdr:spPr>
        <a:xfrm>
          <a:off x="13843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165843</xdr:rowOff>
    </xdr:from>
    <xdr:ext cx="762000" cy="259045"/>
    <xdr:sp macro="" textlink="">
      <xdr:nvSpPr>
        <xdr:cNvPr id="433" name="テキスト ボックス 432"/>
        <xdr:cNvSpPr txBox="1"/>
      </xdr:nvSpPr>
      <xdr:spPr>
        <a:xfrm>
          <a:off x="13512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34" name="フローチャート: 判断 433"/>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35" name="テキスト ボックス 434"/>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12519</xdr:rowOff>
    </xdr:from>
    <xdr:to>
      <xdr:col>82</xdr:col>
      <xdr:colOff>158750</xdr:colOff>
      <xdr:row>79</xdr:row>
      <xdr:rowOff>114119</xdr:rowOff>
    </xdr:to>
    <xdr:sp macro="" textlink="">
      <xdr:nvSpPr>
        <xdr:cNvPr id="441" name="楕円 440"/>
        <xdr:cNvSpPr/>
      </xdr:nvSpPr>
      <xdr:spPr>
        <a:xfrm>
          <a:off x="164592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156046</xdr:rowOff>
    </xdr:from>
    <xdr:ext cx="762000" cy="259045"/>
    <xdr:sp macro="" textlink="">
      <xdr:nvSpPr>
        <xdr:cNvPr id="442" name="公債費以外該当値テキスト"/>
        <xdr:cNvSpPr txBox="1"/>
      </xdr:nvSpPr>
      <xdr:spPr>
        <a:xfrm>
          <a:off x="165989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97427</xdr:rowOff>
    </xdr:from>
    <xdr:to>
      <xdr:col>78</xdr:col>
      <xdr:colOff>120650</xdr:colOff>
      <xdr:row>74</xdr:row>
      <xdr:rowOff>27577</xdr:rowOff>
    </xdr:to>
    <xdr:sp macro="" textlink="">
      <xdr:nvSpPr>
        <xdr:cNvPr id="443" name="楕円 442"/>
        <xdr:cNvSpPr/>
      </xdr:nvSpPr>
      <xdr:spPr>
        <a:xfrm>
          <a:off x="15621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37754</xdr:rowOff>
    </xdr:from>
    <xdr:ext cx="736600" cy="259045"/>
    <xdr:sp macro="" textlink="">
      <xdr:nvSpPr>
        <xdr:cNvPr id="444" name="テキスト ボックス 443"/>
        <xdr:cNvSpPr txBox="1"/>
      </xdr:nvSpPr>
      <xdr:spPr>
        <a:xfrm>
          <a:off x="15290800" y="123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162742</xdr:rowOff>
    </xdr:from>
    <xdr:to>
      <xdr:col>74</xdr:col>
      <xdr:colOff>31750</xdr:colOff>
      <xdr:row>76</xdr:row>
      <xdr:rowOff>92892</xdr:rowOff>
    </xdr:to>
    <xdr:sp macro="" textlink="">
      <xdr:nvSpPr>
        <xdr:cNvPr id="445" name="楕円 444"/>
        <xdr:cNvSpPr/>
      </xdr:nvSpPr>
      <xdr:spPr>
        <a:xfrm>
          <a:off x="14732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46" name="テキスト ボックス 445"/>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66402</xdr:rowOff>
    </xdr:from>
    <xdr:to>
      <xdr:col>69</xdr:col>
      <xdr:colOff>142875</xdr:colOff>
      <xdr:row>78</xdr:row>
      <xdr:rowOff>168002</xdr:rowOff>
    </xdr:to>
    <xdr:sp macro="" textlink="">
      <xdr:nvSpPr>
        <xdr:cNvPr id="447" name="楕円 446"/>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6729</xdr:rowOff>
    </xdr:from>
    <xdr:ext cx="762000" cy="259045"/>
    <xdr:sp macro="" textlink="">
      <xdr:nvSpPr>
        <xdr:cNvPr id="448" name="テキスト ボックス 447"/>
        <xdr:cNvSpPr txBox="1"/>
      </xdr:nvSpPr>
      <xdr:spPr>
        <a:xfrm>
          <a:off x="13512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49" name="楕円 448"/>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0" name="テキスト ボックス 449"/>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80305</xdr:rowOff>
    </xdr:from>
    <xdr:to>
      <xdr:col>29</xdr:col>
      <xdr:colOff>127000</xdr:colOff>
      <xdr:row>17</xdr:row>
      <xdr:rowOff>84950</xdr:rowOff>
    </xdr:to>
    <xdr:cxnSp macro="">
      <xdr:nvCxnSpPr>
        <xdr:cNvPr id="48" name="直線コネクタ 47"/>
        <xdr:cNvCxnSpPr/>
      </xdr:nvCxnSpPr>
      <xdr:spPr bwMode="auto">
        <a:xfrm>
          <a:off x="5003800" y="3042580"/>
          <a:ext cx="647700" cy="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80305</xdr:rowOff>
    </xdr:from>
    <xdr:to>
      <xdr:col>26</xdr:col>
      <xdr:colOff>50800</xdr:colOff>
      <xdr:row>17</xdr:row>
      <xdr:rowOff>98684</xdr:rowOff>
    </xdr:to>
    <xdr:cxnSp macro="">
      <xdr:nvCxnSpPr>
        <xdr:cNvPr id="51" name="直線コネクタ 50"/>
        <xdr:cNvCxnSpPr/>
      </xdr:nvCxnSpPr>
      <xdr:spPr bwMode="auto">
        <a:xfrm flipV="1">
          <a:off x="4305300" y="3042580"/>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87327</xdr:rowOff>
    </xdr:from>
    <xdr:to>
      <xdr:col>22</xdr:col>
      <xdr:colOff>114300</xdr:colOff>
      <xdr:row>17</xdr:row>
      <xdr:rowOff>98684</xdr:rowOff>
    </xdr:to>
    <xdr:cxnSp macro="">
      <xdr:nvCxnSpPr>
        <xdr:cNvPr id="54" name="直線コネクタ 53"/>
        <xdr:cNvCxnSpPr/>
      </xdr:nvCxnSpPr>
      <xdr:spPr bwMode="auto">
        <a:xfrm>
          <a:off x="3606800" y="3049602"/>
          <a:ext cx="698500" cy="1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87327</xdr:rowOff>
    </xdr:from>
    <xdr:to>
      <xdr:col>18</xdr:col>
      <xdr:colOff>177800</xdr:colOff>
      <xdr:row>17</xdr:row>
      <xdr:rowOff>97541</xdr:rowOff>
    </xdr:to>
    <xdr:cxnSp macro="">
      <xdr:nvCxnSpPr>
        <xdr:cNvPr id="57" name="直線コネクタ 56"/>
        <xdr:cNvCxnSpPr/>
      </xdr:nvCxnSpPr>
      <xdr:spPr bwMode="auto">
        <a:xfrm flipV="1">
          <a:off x="2908300" y="3049602"/>
          <a:ext cx="698500" cy="1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34150</xdr:rowOff>
    </xdr:from>
    <xdr:to>
      <xdr:col>29</xdr:col>
      <xdr:colOff>177800</xdr:colOff>
      <xdr:row>17</xdr:row>
      <xdr:rowOff>135750</xdr:rowOff>
    </xdr:to>
    <xdr:sp macro="" textlink="">
      <xdr:nvSpPr>
        <xdr:cNvPr id="67" name="楕円 66"/>
        <xdr:cNvSpPr/>
      </xdr:nvSpPr>
      <xdr:spPr bwMode="auto">
        <a:xfrm>
          <a:off x="5600700" y="299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6227</xdr:rowOff>
    </xdr:from>
    <xdr:ext cx="762000" cy="259045"/>
    <xdr:sp macro="" textlink="">
      <xdr:nvSpPr>
        <xdr:cNvPr id="68" name="人口1人当たり決算額の推移該当値テキスト130"/>
        <xdr:cNvSpPr txBox="1"/>
      </xdr:nvSpPr>
      <xdr:spPr>
        <a:xfrm>
          <a:off x="5740400" y="29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29505</xdr:rowOff>
    </xdr:from>
    <xdr:to>
      <xdr:col>26</xdr:col>
      <xdr:colOff>101600</xdr:colOff>
      <xdr:row>17</xdr:row>
      <xdr:rowOff>131105</xdr:rowOff>
    </xdr:to>
    <xdr:sp macro="" textlink="">
      <xdr:nvSpPr>
        <xdr:cNvPr id="69" name="楕円 68"/>
        <xdr:cNvSpPr/>
      </xdr:nvSpPr>
      <xdr:spPr bwMode="auto">
        <a:xfrm>
          <a:off x="4953000" y="29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141282</xdr:rowOff>
    </xdr:from>
    <xdr:ext cx="736600" cy="259045"/>
    <xdr:sp macro="" textlink="">
      <xdr:nvSpPr>
        <xdr:cNvPr id="70" name="テキスト ボックス 69"/>
        <xdr:cNvSpPr txBox="1"/>
      </xdr:nvSpPr>
      <xdr:spPr>
        <a:xfrm>
          <a:off x="4622800" y="276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47884</xdr:rowOff>
    </xdr:from>
    <xdr:to>
      <xdr:col>22</xdr:col>
      <xdr:colOff>165100</xdr:colOff>
      <xdr:row>17</xdr:row>
      <xdr:rowOff>149484</xdr:rowOff>
    </xdr:to>
    <xdr:sp macro="" textlink="">
      <xdr:nvSpPr>
        <xdr:cNvPr id="71" name="楕円 70"/>
        <xdr:cNvSpPr/>
      </xdr:nvSpPr>
      <xdr:spPr bwMode="auto">
        <a:xfrm>
          <a:off x="4254500" y="301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159661</xdr:rowOff>
    </xdr:from>
    <xdr:ext cx="762000" cy="259045"/>
    <xdr:sp macro="" textlink="">
      <xdr:nvSpPr>
        <xdr:cNvPr id="72" name="テキスト ボックス 71"/>
        <xdr:cNvSpPr txBox="1"/>
      </xdr:nvSpPr>
      <xdr:spPr>
        <a:xfrm>
          <a:off x="3924300" y="277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36527</xdr:rowOff>
    </xdr:from>
    <xdr:to>
      <xdr:col>19</xdr:col>
      <xdr:colOff>38100</xdr:colOff>
      <xdr:row>17</xdr:row>
      <xdr:rowOff>138127</xdr:rowOff>
    </xdr:to>
    <xdr:sp macro="" textlink="">
      <xdr:nvSpPr>
        <xdr:cNvPr id="73" name="楕円 72"/>
        <xdr:cNvSpPr/>
      </xdr:nvSpPr>
      <xdr:spPr bwMode="auto">
        <a:xfrm>
          <a:off x="3556000" y="299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148304</xdr:rowOff>
    </xdr:from>
    <xdr:ext cx="762000" cy="259045"/>
    <xdr:sp macro="" textlink="">
      <xdr:nvSpPr>
        <xdr:cNvPr id="74" name="テキスト ボックス 73"/>
        <xdr:cNvSpPr txBox="1"/>
      </xdr:nvSpPr>
      <xdr:spPr>
        <a:xfrm>
          <a:off x="3225800" y="27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46741</xdr:rowOff>
    </xdr:from>
    <xdr:to>
      <xdr:col>15</xdr:col>
      <xdr:colOff>101600</xdr:colOff>
      <xdr:row>17</xdr:row>
      <xdr:rowOff>148341</xdr:rowOff>
    </xdr:to>
    <xdr:sp macro="" textlink="">
      <xdr:nvSpPr>
        <xdr:cNvPr id="75" name="楕円 74"/>
        <xdr:cNvSpPr/>
      </xdr:nvSpPr>
      <xdr:spPr bwMode="auto">
        <a:xfrm>
          <a:off x="2857500" y="30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158518</xdr:rowOff>
    </xdr:from>
    <xdr:ext cx="762000" cy="259045"/>
    <xdr:sp macro="" textlink="">
      <xdr:nvSpPr>
        <xdr:cNvPr id="76" name="テキスト ボックス 75"/>
        <xdr:cNvSpPr txBox="1"/>
      </xdr:nvSpPr>
      <xdr:spPr>
        <a:xfrm>
          <a:off x="2527300" y="27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31254</xdr:rowOff>
    </xdr:from>
    <xdr:ext cx="762000" cy="259045"/>
    <xdr:sp macro="" textlink="">
      <xdr:nvSpPr>
        <xdr:cNvPr id="108" name="人口1人当たり決算額の推移最小値テキスト445"/>
        <xdr:cNvSpPr txBox="1"/>
      </xdr:nvSpPr>
      <xdr:spPr>
        <a:xfrm>
          <a:off x="5740400" y="74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282546</xdr:rowOff>
    </xdr:from>
    <xdr:to>
      <xdr:col>29</xdr:col>
      <xdr:colOff>127000</xdr:colOff>
      <xdr:row>38</xdr:row>
      <xdr:rowOff>21076</xdr:rowOff>
    </xdr:to>
    <xdr:cxnSp macro="">
      <xdr:nvCxnSpPr>
        <xdr:cNvPr id="112" name="直線コネクタ 111"/>
        <xdr:cNvCxnSpPr/>
      </xdr:nvCxnSpPr>
      <xdr:spPr bwMode="auto">
        <a:xfrm>
          <a:off x="5003800" y="7407246"/>
          <a:ext cx="647700" cy="8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208692</xdr:rowOff>
    </xdr:from>
    <xdr:to>
      <xdr:col>26</xdr:col>
      <xdr:colOff>50800</xdr:colOff>
      <xdr:row>37</xdr:row>
      <xdr:rowOff>282546</xdr:rowOff>
    </xdr:to>
    <xdr:cxnSp macro="">
      <xdr:nvCxnSpPr>
        <xdr:cNvPr id="115" name="直線コネクタ 114"/>
        <xdr:cNvCxnSpPr/>
      </xdr:nvCxnSpPr>
      <xdr:spPr bwMode="auto">
        <a:xfrm>
          <a:off x="4305300" y="7333392"/>
          <a:ext cx="698500" cy="7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204920</xdr:rowOff>
    </xdr:from>
    <xdr:to>
      <xdr:col>22</xdr:col>
      <xdr:colOff>114300</xdr:colOff>
      <xdr:row>37</xdr:row>
      <xdr:rowOff>208692</xdr:rowOff>
    </xdr:to>
    <xdr:cxnSp macro="">
      <xdr:nvCxnSpPr>
        <xdr:cNvPr id="118" name="直線コネクタ 117"/>
        <xdr:cNvCxnSpPr/>
      </xdr:nvCxnSpPr>
      <xdr:spPr bwMode="auto">
        <a:xfrm>
          <a:off x="3606800" y="7329620"/>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110949</xdr:rowOff>
    </xdr:from>
    <xdr:to>
      <xdr:col>18</xdr:col>
      <xdr:colOff>177800</xdr:colOff>
      <xdr:row>37</xdr:row>
      <xdr:rowOff>204920</xdr:rowOff>
    </xdr:to>
    <xdr:cxnSp macro="">
      <xdr:nvCxnSpPr>
        <xdr:cNvPr id="121" name="直線コネクタ 120"/>
        <xdr:cNvCxnSpPr/>
      </xdr:nvCxnSpPr>
      <xdr:spPr bwMode="auto">
        <a:xfrm>
          <a:off x="2908300" y="7235649"/>
          <a:ext cx="698500" cy="9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313176</xdr:rowOff>
    </xdr:from>
    <xdr:to>
      <xdr:col>29</xdr:col>
      <xdr:colOff>177800</xdr:colOff>
      <xdr:row>38</xdr:row>
      <xdr:rowOff>71876</xdr:rowOff>
    </xdr:to>
    <xdr:sp macro="" textlink="">
      <xdr:nvSpPr>
        <xdr:cNvPr id="131" name="楕円 130"/>
        <xdr:cNvSpPr/>
      </xdr:nvSpPr>
      <xdr:spPr bwMode="auto">
        <a:xfrm>
          <a:off x="5600700" y="743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221753</xdr:rowOff>
    </xdr:from>
    <xdr:ext cx="762000" cy="259045"/>
    <xdr:sp macro="" textlink="">
      <xdr:nvSpPr>
        <xdr:cNvPr id="132" name="人口1人当たり決算額の推移該当値テキスト445"/>
        <xdr:cNvSpPr txBox="1"/>
      </xdr:nvSpPr>
      <xdr:spPr>
        <a:xfrm>
          <a:off x="5740400" y="734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231746</xdr:rowOff>
    </xdr:from>
    <xdr:to>
      <xdr:col>26</xdr:col>
      <xdr:colOff>101600</xdr:colOff>
      <xdr:row>37</xdr:row>
      <xdr:rowOff>333346</xdr:rowOff>
    </xdr:to>
    <xdr:sp macro="" textlink="">
      <xdr:nvSpPr>
        <xdr:cNvPr id="133" name="楕円 132"/>
        <xdr:cNvSpPr/>
      </xdr:nvSpPr>
      <xdr:spPr bwMode="auto">
        <a:xfrm>
          <a:off x="4953000" y="73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318123</xdr:rowOff>
    </xdr:from>
    <xdr:ext cx="736600" cy="259045"/>
    <xdr:sp macro="" textlink="">
      <xdr:nvSpPr>
        <xdr:cNvPr id="134" name="テキスト ボックス 133"/>
        <xdr:cNvSpPr txBox="1"/>
      </xdr:nvSpPr>
      <xdr:spPr>
        <a:xfrm>
          <a:off x="4622800" y="744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157892</xdr:rowOff>
    </xdr:from>
    <xdr:to>
      <xdr:col>22</xdr:col>
      <xdr:colOff>165100</xdr:colOff>
      <xdr:row>37</xdr:row>
      <xdr:rowOff>259492</xdr:rowOff>
    </xdr:to>
    <xdr:sp macro="" textlink="">
      <xdr:nvSpPr>
        <xdr:cNvPr id="135" name="楕円 134"/>
        <xdr:cNvSpPr/>
      </xdr:nvSpPr>
      <xdr:spPr bwMode="auto">
        <a:xfrm>
          <a:off x="4254500" y="728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244269</xdr:rowOff>
    </xdr:from>
    <xdr:ext cx="762000" cy="259045"/>
    <xdr:sp macro="" textlink="">
      <xdr:nvSpPr>
        <xdr:cNvPr id="136" name="テキスト ボックス 135"/>
        <xdr:cNvSpPr txBox="1"/>
      </xdr:nvSpPr>
      <xdr:spPr>
        <a:xfrm>
          <a:off x="3924300" y="736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154120</xdr:rowOff>
    </xdr:from>
    <xdr:to>
      <xdr:col>19</xdr:col>
      <xdr:colOff>38100</xdr:colOff>
      <xdr:row>37</xdr:row>
      <xdr:rowOff>255720</xdr:rowOff>
    </xdr:to>
    <xdr:sp macro="" textlink="">
      <xdr:nvSpPr>
        <xdr:cNvPr id="137" name="楕円 136"/>
        <xdr:cNvSpPr/>
      </xdr:nvSpPr>
      <xdr:spPr bwMode="auto">
        <a:xfrm>
          <a:off x="3556000" y="727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240497</xdr:rowOff>
    </xdr:from>
    <xdr:ext cx="762000" cy="259045"/>
    <xdr:sp macro="" textlink="">
      <xdr:nvSpPr>
        <xdr:cNvPr id="138" name="テキスト ボックス 137"/>
        <xdr:cNvSpPr txBox="1"/>
      </xdr:nvSpPr>
      <xdr:spPr>
        <a:xfrm>
          <a:off x="3225800" y="736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60149</xdr:rowOff>
    </xdr:from>
    <xdr:to>
      <xdr:col>15</xdr:col>
      <xdr:colOff>101600</xdr:colOff>
      <xdr:row>37</xdr:row>
      <xdr:rowOff>161749</xdr:rowOff>
    </xdr:to>
    <xdr:sp macro="" textlink="">
      <xdr:nvSpPr>
        <xdr:cNvPr id="139" name="楕円 138"/>
        <xdr:cNvSpPr/>
      </xdr:nvSpPr>
      <xdr:spPr bwMode="auto">
        <a:xfrm>
          <a:off x="2857500" y="71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146526</xdr:rowOff>
    </xdr:from>
    <xdr:ext cx="762000" cy="259045"/>
    <xdr:sp macro="" textlink="">
      <xdr:nvSpPr>
        <xdr:cNvPr id="140" name="テキスト ボックス 139"/>
        <xdr:cNvSpPr txBox="1"/>
      </xdr:nvSpPr>
      <xdr:spPr>
        <a:xfrm>
          <a:off x="2527300" y="727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26935</xdr:rowOff>
    </xdr:from>
    <xdr:to>
      <xdr:col>24</xdr:col>
      <xdr:colOff>63500</xdr:colOff>
      <xdr:row>36</xdr:row>
      <xdr:rowOff>47487</xdr:rowOff>
    </xdr:to>
    <xdr:cxnSp macro="">
      <xdr:nvCxnSpPr>
        <xdr:cNvPr id="63" name="直線コネクタ 62"/>
        <xdr:cNvCxnSpPr/>
      </xdr:nvCxnSpPr>
      <xdr:spPr>
        <a:xfrm flipV="1">
          <a:off x="3797300" y="6199135"/>
          <a:ext cx="8382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107652</xdr:rowOff>
    </xdr:from>
    <xdr:to>
      <xdr:col>19</xdr:col>
      <xdr:colOff>177800</xdr:colOff>
      <xdr:row>36</xdr:row>
      <xdr:rowOff>47487</xdr:rowOff>
    </xdr:to>
    <xdr:cxnSp macro="">
      <xdr:nvCxnSpPr>
        <xdr:cNvPr id="66" name="直線コネクタ 65"/>
        <xdr:cNvCxnSpPr/>
      </xdr:nvCxnSpPr>
      <xdr:spPr>
        <a:xfrm>
          <a:off x="2908300" y="6108402"/>
          <a:ext cx="889000" cy="1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107652</xdr:rowOff>
    </xdr:from>
    <xdr:to>
      <xdr:col>15</xdr:col>
      <xdr:colOff>50800</xdr:colOff>
      <xdr:row>35</xdr:row>
      <xdr:rowOff>111179</xdr:rowOff>
    </xdr:to>
    <xdr:cxnSp macro="">
      <xdr:nvCxnSpPr>
        <xdr:cNvPr id="69" name="直線コネクタ 68"/>
        <xdr:cNvCxnSpPr/>
      </xdr:nvCxnSpPr>
      <xdr:spPr>
        <a:xfrm flipV="1">
          <a:off x="2019300" y="610840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76236</xdr:rowOff>
    </xdr:from>
    <xdr:to>
      <xdr:col>10</xdr:col>
      <xdr:colOff>114300</xdr:colOff>
      <xdr:row>35</xdr:row>
      <xdr:rowOff>111179</xdr:rowOff>
    </xdr:to>
    <xdr:cxnSp macro="">
      <xdr:nvCxnSpPr>
        <xdr:cNvPr id="72" name="直線コネクタ 71"/>
        <xdr:cNvCxnSpPr/>
      </xdr:nvCxnSpPr>
      <xdr:spPr>
        <a:xfrm>
          <a:off x="1130300" y="607698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147585</xdr:rowOff>
    </xdr:from>
    <xdr:to>
      <xdr:col>24</xdr:col>
      <xdr:colOff>114300</xdr:colOff>
      <xdr:row>36</xdr:row>
      <xdr:rowOff>77735</xdr:rowOff>
    </xdr:to>
    <xdr:sp macro="" textlink="">
      <xdr:nvSpPr>
        <xdr:cNvPr id="82" name="楕円 81"/>
        <xdr:cNvSpPr/>
      </xdr:nvSpPr>
      <xdr:spPr>
        <a:xfrm>
          <a:off x="4584700" y="61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126012</xdr:rowOff>
    </xdr:from>
    <xdr:ext cx="599010" cy="259045"/>
    <xdr:sp macro="" textlink="">
      <xdr:nvSpPr>
        <xdr:cNvPr id="83" name="人件費該当値テキスト"/>
        <xdr:cNvSpPr txBox="1"/>
      </xdr:nvSpPr>
      <xdr:spPr>
        <a:xfrm>
          <a:off x="4686300" y="612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168137</xdr:rowOff>
    </xdr:from>
    <xdr:to>
      <xdr:col>20</xdr:col>
      <xdr:colOff>38100</xdr:colOff>
      <xdr:row>36</xdr:row>
      <xdr:rowOff>98287</xdr:rowOff>
    </xdr:to>
    <xdr:sp macro="" textlink="">
      <xdr:nvSpPr>
        <xdr:cNvPr id="84" name="楕円 83"/>
        <xdr:cNvSpPr/>
      </xdr:nvSpPr>
      <xdr:spPr>
        <a:xfrm>
          <a:off x="3746500" y="61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89414</xdr:rowOff>
    </xdr:from>
    <xdr:ext cx="599010" cy="259045"/>
    <xdr:sp macro="" textlink="">
      <xdr:nvSpPr>
        <xdr:cNvPr id="85" name="テキスト ボックス 84"/>
        <xdr:cNvSpPr txBox="1"/>
      </xdr:nvSpPr>
      <xdr:spPr>
        <a:xfrm>
          <a:off x="3497795" y="626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56852</xdr:rowOff>
    </xdr:from>
    <xdr:to>
      <xdr:col>15</xdr:col>
      <xdr:colOff>101600</xdr:colOff>
      <xdr:row>35</xdr:row>
      <xdr:rowOff>158452</xdr:rowOff>
    </xdr:to>
    <xdr:sp macro="" textlink="">
      <xdr:nvSpPr>
        <xdr:cNvPr id="86" name="楕円 85"/>
        <xdr:cNvSpPr/>
      </xdr:nvSpPr>
      <xdr:spPr>
        <a:xfrm>
          <a:off x="2857500" y="6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3529</xdr:rowOff>
    </xdr:from>
    <xdr:ext cx="599010" cy="259045"/>
    <xdr:sp macro="" textlink="">
      <xdr:nvSpPr>
        <xdr:cNvPr id="87" name="テキスト ボックス 86"/>
        <xdr:cNvSpPr txBox="1"/>
      </xdr:nvSpPr>
      <xdr:spPr>
        <a:xfrm>
          <a:off x="2608795" y="58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60379</xdr:rowOff>
    </xdr:from>
    <xdr:to>
      <xdr:col>10</xdr:col>
      <xdr:colOff>165100</xdr:colOff>
      <xdr:row>35</xdr:row>
      <xdr:rowOff>161979</xdr:rowOff>
    </xdr:to>
    <xdr:sp macro="" textlink="">
      <xdr:nvSpPr>
        <xdr:cNvPr id="88" name="楕円 87"/>
        <xdr:cNvSpPr/>
      </xdr:nvSpPr>
      <xdr:spPr>
        <a:xfrm>
          <a:off x="19685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7056</xdr:rowOff>
    </xdr:from>
    <xdr:ext cx="599010" cy="259045"/>
    <xdr:sp macro="" textlink="">
      <xdr:nvSpPr>
        <xdr:cNvPr id="89" name="テキスト ボックス 88"/>
        <xdr:cNvSpPr txBox="1"/>
      </xdr:nvSpPr>
      <xdr:spPr>
        <a:xfrm>
          <a:off x="1719795" y="58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25436</xdr:rowOff>
    </xdr:from>
    <xdr:to>
      <xdr:col>6</xdr:col>
      <xdr:colOff>38100</xdr:colOff>
      <xdr:row>35</xdr:row>
      <xdr:rowOff>127036</xdr:rowOff>
    </xdr:to>
    <xdr:sp macro="" textlink="">
      <xdr:nvSpPr>
        <xdr:cNvPr id="90" name="楕円 89"/>
        <xdr:cNvSpPr/>
      </xdr:nvSpPr>
      <xdr:spPr>
        <a:xfrm>
          <a:off x="1079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143563</xdr:rowOff>
    </xdr:from>
    <xdr:ext cx="599010" cy="259045"/>
    <xdr:sp macro="" textlink="">
      <xdr:nvSpPr>
        <xdr:cNvPr id="91" name="テキスト ボックス 90"/>
        <xdr:cNvSpPr txBox="1"/>
      </xdr:nvSpPr>
      <xdr:spPr>
        <a:xfrm>
          <a:off x="830795"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122939</xdr:rowOff>
    </xdr:from>
    <xdr:to>
      <xdr:col>24</xdr:col>
      <xdr:colOff>63500</xdr:colOff>
      <xdr:row>53</xdr:row>
      <xdr:rowOff>56988</xdr:rowOff>
    </xdr:to>
    <xdr:cxnSp macro="">
      <xdr:nvCxnSpPr>
        <xdr:cNvPr id="118" name="直線コネクタ 117"/>
        <xdr:cNvCxnSpPr/>
      </xdr:nvCxnSpPr>
      <xdr:spPr>
        <a:xfrm flipV="1">
          <a:off x="3797300" y="9038339"/>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56988</xdr:rowOff>
    </xdr:from>
    <xdr:to>
      <xdr:col>19</xdr:col>
      <xdr:colOff>177800</xdr:colOff>
      <xdr:row>53</xdr:row>
      <xdr:rowOff>81503</xdr:rowOff>
    </xdr:to>
    <xdr:cxnSp macro="">
      <xdr:nvCxnSpPr>
        <xdr:cNvPr id="121" name="直線コネクタ 120"/>
        <xdr:cNvCxnSpPr/>
      </xdr:nvCxnSpPr>
      <xdr:spPr>
        <a:xfrm flipV="1">
          <a:off x="2908300" y="9143838"/>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14971</xdr:rowOff>
    </xdr:from>
    <xdr:to>
      <xdr:col>15</xdr:col>
      <xdr:colOff>50800</xdr:colOff>
      <xdr:row>53</xdr:row>
      <xdr:rowOff>81503</xdr:rowOff>
    </xdr:to>
    <xdr:cxnSp macro="">
      <xdr:nvCxnSpPr>
        <xdr:cNvPr id="124" name="直線コネクタ 123"/>
        <xdr:cNvCxnSpPr/>
      </xdr:nvCxnSpPr>
      <xdr:spPr>
        <a:xfrm>
          <a:off x="2019300" y="9101821"/>
          <a:ext cx="8890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14971</xdr:rowOff>
    </xdr:from>
    <xdr:to>
      <xdr:col>10</xdr:col>
      <xdr:colOff>114300</xdr:colOff>
      <xdr:row>53</xdr:row>
      <xdr:rowOff>34448</xdr:rowOff>
    </xdr:to>
    <xdr:cxnSp macro="">
      <xdr:nvCxnSpPr>
        <xdr:cNvPr id="127" name="直線コネクタ 126"/>
        <xdr:cNvCxnSpPr/>
      </xdr:nvCxnSpPr>
      <xdr:spPr>
        <a:xfrm flipV="1">
          <a:off x="1130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72139</xdr:rowOff>
    </xdr:from>
    <xdr:to>
      <xdr:col>24</xdr:col>
      <xdr:colOff>114300</xdr:colOff>
      <xdr:row>53</xdr:row>
      <xdr:rowOff>2289</xdr:rowOff>
    </xdr:to>
    <xdr:sp macro="" textlink="">
      <xdr:nvSpPr>
        <xdr:cNvPr id="137" name="楕円 136"/>
        <xdr:cNvSpPr/>
      </xdr:nvSpPr>
      <xdr:spPr>
        <a:xfrm>
          <a:off x="4584700" y="89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95016</xdr:rowOff>
    </xdr:from>
    <xdr:ext cx="599010" cy="259045"/>
    <xdr:sp macro="" textlink="">
      <xdr:nvSpPr>
        <xdr:cNvPr id="138" name="物件費該当値テキスト"/>
        <xdr:cNvSpPr txBox="1"/>
      </xdr:nvSpPr>
      <xdr:spPr>
        <a:xfrm>
          <a:off x="4686300" y="88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6188</xdr:rowOff>
    </xdr:from>
    <xdr:to>
      <xdr:col>20</xdr:col>
      <xdr:colOff>38100</xdr:colOff>
      <xdr:row>53</xdr:row>
      <xdr:rowOff>107788</xdr:rowOff>
    </xdr:to>
    <xdr:sp macro="" textlink="">
      <xdr:nvSpPr>
        <xdr:cNvPr id="139" name="楕円 138"/>
        <xdr:cNvSpPr/>
      </xdr:nvSpPr>
      <xdr:spPr>
        <a:xfrm>
          <a:off x="3746500" y="90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124315</xdr:rowOff>
    </xdr:from>
    <xdr:ext cx="599010" cy="259045"/>
    <xdr:sp macro="" textlink="">
      <xdr:nvSpPr>
        <xdr:cNvPr id="140" name="テキスト ボックス 139"/>
        <xdr:cNvSpPr txBox="1"/>
      </xdr:nvSpPr>
      <xdr:spPr>
        <a:xfrm>
          <a:off x="3497795" y="886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30703</xdr:rowOff>
    </xdr:from>
    <xdr:to>
      <xdr:col>15</xdr:col>
      <xdr:colOff>101600</xdr:colOff>
      <xdr:row>53</xdr:row>
      <xdr:rowOff>132303</xdr:rowOff>
    </xdr:to>
    <xdr:sp macro="" textlink="">
      <xdr:nvSpPr>
        <xdr:cNvPr id="141" name="楕円 140"/>
        <xdr:cNvSpPr/>
      </xdr:nvSpPr>
      <xdr:spPr>
        <a:xfrm>
          <a:off x="28575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148830</xdr:rowOff>
    </xdr:from>
    <xdr:ext cx="599010" cy="259045"/>
    <xdr:sp macro="" textlink="">
      <xdr:nvSpPr>
        <xdr:cNvPr id="142" name="テキスト ボックス 141"/>
        <xdr:cNvSpPr txBox="1"/>
      </xdr:nvSpPr>
      <xdr:spPr>
        <a:xfrm>
          <a:off x="2608795" y="889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135621</xdr:rowOff>
    </xdr:from>
    <xdr:to>
      <xdr:col>10</xdr:col>
      <xdr:colOff>165100</xdr:colOff>
      <xdr:row>53</xdr:row>
      <xdr:rowOff>65771</xdr:rowOff>
    </xdr:to>
    <xdr:sp macro="" textlink="">
      <xdr:nvSpPr>
        <xdr:cNvPr id="143" name="楕円 142"/>
        <xdr:cNvSpPr/>
      </xdr:nvSpPr>
      <xdr:spPr>
        <a:xfrm>
          <a:off x="1968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82298</xdr:rowOff>
    </xdr:from>
    <xdr:ext cx="599010" cy="259045"/>
    <xdr:sp macro="" textlink="">
      <xdr:nvSpPr>
        <xdr:cNvPr id="144" name="テキスト ボックス 143"/>
        <xdr:cNvSpPr txBox="1"/>
      </xdr:nvSpPr>
      <xdr:spPr>
        <a:xfrm>
          <a:off x="1719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155098</xdr:rowOff>
    </xdr:from>
    <xdr:to>
      <xdr:col>6</xdr:col>
      <xdr:colOff>38100</xdr:colOff>
      <xdr:row>53</xdr:row>
      <xdr:rowOff>85248</xdr:rowOff>
    </xdr:to>
    <xdr:sp macro="" textlink="">
      <xdr:nvSpPr>
        <xdr:cNvPr id="145" name="楕円 144"/>
        <xdr:cNvSpPr/>
      </xdr:nvSpPr>
      <xdr:spPr>
        <a:xfrm>
          <a:off x="1079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101775</xdr:rowOff>
    </xdr:from>
    <xdr:ext cx="599010" cy="259045"/>
    <xdr:sp macro="" textlink="">
      <xdr:nvSpPr>
        <xdr:cNvPr id="146" name="テキスト ボックス 145"/>
        <xdr:cNvSpPr txBox="1"/>
      </xdr:nvSpPr>
      <xdr:spPr>
        <a:xfrm>
          <a:off x="830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78511</xdr:rowOff>
    </xdr:from>
    <xdr:to>
      <xdr:col>24</xdr:col>
      <xdr:colOff>63500</xdr:colOff>
      <xdr:row>78</xdr:row>
      <xdr:rowOff>81750</xdr:rowOff>
    </xdr:to>
    <xdr:cxnSp macro="">
      <xdr:nvCxnSpPr>
        <xdr:cNvPr id="175" name="直線コネクタ 174"/>
        <xdr:cNvCxnSpPr/>
      </xdr:nvCxnSpPr>
      <xdr:spPr>
        <a:xfrm>
          <a:off x="3797300" y="1345161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78511</xdr:rowOff>
    </xdr:from>
    <xdr:to>
      <xdr:col>19</xdr:col>
      <xdr:colOff>177800</xdr:colOff>
      <xdr:row>78</xdr:row>
      <xdr:rowOff>84417</xdr:rowOff>
    </xdr:to>
    <xdr:cxnSp macro="">
      <xdr:nvCxnSpPr>
        <xdr:cNvPr id="178" name="直線コネクタ 177"/>
        <xdr:cNvCxnSpPr/>
      </xdr:nvCxnSpPr>
      <xdr:spPr>
        <a:xfrm flipV="1">
          <a:off x="2908300" y="1345161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71768</xdr:rowOff>
    </xdr:from>
    <xdr:to>
      <xdr:col>15</xdr:col>
      <xdr:colOff>50800</xdr:colOff>
      <xdr:row>78</xdr:row>
      <xdr:rowOff>84417</xdr:rowOff>
    </xdr:to>
    <xdr:cxnSp macro="">
      <xdr:nvCxnSpPr>
        <xdr:cNvPr id="181" name="直線コネクタ 180"/>
        <xdr:cNvCxnSpPr/>
      </xdr:nvCxnSpPr>
      <xdr:spPr>
        <a:xfrm>
          <a:off x="2019300" y="1344486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71768</xdr:rowOff>
    </xdr:from>
    <xdr:to>
      <xdr:col>10</xdr:col>
      <xdr:colOff>114300</xdr:colOff>
      <xdr:row>78</xdr:row>
      <xdr:rowOff>94323</xdr:rowOff>
    </xdr:to>
    <xdr:cxnSp macro="">
      <xdr:nvCxnSpPr>
        <xdr:cNvPr id="184" name="直線コネクタ 183"/>
        <xdr:cNvCxnSpPr/>
      </xdr:nvCxnSpPr>
      <xdr:spPr>
        <a:xfrm flipV="1">
          <a:off x="1130300" y="1344486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30950</xdr:rowOff>
    </xdr:from>
    <xdr:to>
      <xdr:col>24</xdr:col>
      <xdr:colOff>114300</xdr:colOff>
      <xdr:row>78</xdr:row>
      <xdr:rowOff>132550</xdr:rowOff>
    </xdr:to>
    <xdr:sp macro="" textlink="">
      <xdr:nvSpPr>
        <xdr:cNvPr id="194" name="楕円 193"/>
        <xdr:cNvSpPr/>
      </xdr:nvSpPr>
      <xdr:spPr>
        <a:xfrm>
          <a:off x="45847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9377</xdr:rowOff>
    </xdr:from>
    <xdr:ext cx="469744" cy="259045"/>
    <xdr:sp macro="" textlink="">
      <xdr:nvSpPr>
        <xdr:cNvPr id="195" name="維持補修費該当値テキスト"/>
        <xdr:cNvSpPr txBox="1"/>
      </xdr:nvSpPr>
      <xdr:spPr>
        <a:xfrm>
          <a:off x="4686300" y="133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27711</xdr:rowOff>
    </xdr:from>
    <xdr:to>
      <xdr:col>20</xdr:col>
      <xdr:colOff>38100</xdr:colOff>
      <xdr:row>78</xdr:row>
      <xdr:rowOff>129311</xdr:rowOff>
    </xdr:to>
    <xdr:sp macro="" textlink="">
      <xdr:nvSpPr>
        <xdr:cNvPr id="196" name="楕円 195"/>
        <xdr:cNvSpPr/>
      </xdr:nvSpPr>
      <xdr:spPr>
        <a:xfrm>
          <a:off x="37465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120438</xdr:rowOff>
    </xdr:from>
    <xdr:ext cx="469744" cy="259045"/>
    <xdr:sp macro="" textlink="">
      <xdr:nvSpPr>
        <xdr:cNvPr id="197" name="テキスト ボックス 196"/>
        <xdr:cNvSpPr txBox="1"/>
      </xdr:nvSpPr>
      <xdr:spPr>
        <a:xfrm>
          <a:off x="3562428" y="134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33617</xdr:rowOff>
    </xdr:from>
    <xdr:to>
      <xdr:col>15</xdr:col>
      <xdr:colOff>101600</xdr:colOff>
      <xdr:row>78</xdr:row>
      <xdr:rowOff>135217</xdr:rowOff>
    </xdr:to>
    <xdr:sp macro="" textlink="">
      <xdr:nvSpPr>
        <xdr:cNvPr id="198" name="楕円 197"/>
        <xdr:cNvSpPr/>
      </xdr:nvSpPr>
      <xdr:spPr>
        <a:xfrm>
          <a:off x="2857500" y="134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126344</xdr:rowOff>
    </xdr:from>
    <xdr:ext cx="469744" cy="259045"/>
    <xdr:sp macro="" textlink="">
      <xdr:nvSpPr>
        <xdr:cNvPr id="199" name="テキスト ボックス 198"/>
        <xdr:cNvSpPr txBox="1"/>
      </xdr:nvSpPr>
      <xdr:spPr>
        <a:xfrm>
          <a:off x="2673428" y="1349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20968</xdr:rowOff>
    </xdr:from>
    <xdr:to>
      <xdr:col>10</xdr:col>
      <xdr:colOff>165100</xdr:colOff>
      <xdr:row>78</xdr:row>
      <xdr:rowOff>122568</xdr:rowOff>
    </xdr:to>
    <xdr:sp macro="" textlink="">
      <xdr:nvSpPr>
        <xdr:cNvPr id="200" name="楕円 199"/>
        <xdr:cNvSpPr/>
      </xdr:nvSpPr>
      <xdr:spPr>
        <a:xfrm>
          <a:off x="19685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113695</xdr:rowOff>
    </xdr:from>
    <xdr:ext cx="469744" cy="259045"/>
    <xdr:sp macro="" textlink="">
      <xdr:nvSpPr>
        <xdr:cNvPr id="201" name="テキスト ボックス 200"/>
        <xdr:cNvSpPr txBox="1"/>
      </xdr:nvSpPr>
      <xdr:spPr>
        <a:xfrm>
          <a:off x="1784428" y="134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43523</xdr:rowOff>
    </xdr:from>
    <xdr:to>
      <xdr:col>6</xdr:col>
      <xdr:colOff>38100</xdr:colOff>
      <xdr:row>78</xdr:row>
      <xdr:rowOff>145123</xdr:rowOff>
    </xdr:to>
    <xdr:sp macro="" textlink="">
      <xdr:nvSpPr>
        <xdr:cNvPr id="202" name="楕円 201"/>
        <xdr:cNvSpPr/>
      </xdr:nvSpPr>
      <xdr:spPr>
        <a:xfrm>
          <a:off x="1079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136250</xdr:rowOff>
    </xdr:from>
    <xdr:ext cx="469744" cy="259045"/>
    <xdr:sp macro="" textlink="">
      <xdr:nvSpPr>
        <xdr:cNvPr id="203" name="テキスト ボックス 202"/>
        <xdr:cNvSpPr txBox="1"/>
      </xdr:nvSpPr>
      <xdr:spPr>
        <a:xfrm>
          <a:off x="895428"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86513</xdr:rowOff>
    </xdr:from>
    <xdr:to>
      <xdr:col>24</xdr:col>
      <xdr:colOff>63500</xdr:colOff>
      <xdr:row>98</xdr:row>
      <xdr:rowOff>5474</xdr:rowOff>
    </xdr:to>
    <xdr:cxnSp macro="">
      <xdr:nvCxnSpPr>
        <xdr:cNvPr id="233" name="直線コネクタ 232"/>
        <xdr:cNvCxnSpPr/>
      </xdr:nvCxnSpPr>
      <xdr:spPr>
        <a:xfrm>
          <a:off x="3797300" y="16717163"/>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70078</xdr:rowOff>
    </xdr:from>
    <xdr:to>
      <xdr:col>19</xdr:col>
      <xdr:colOff>177800</xdr:colOff>
      <xdr:row>97</xdr:row>
      <xdr:rowOff>86513</xdr:rowOff>
    </xdr:to>
    <xdr:cxnSp macro="">
      <xdr:nvCxnSpPr>
        <xdr:cNvPr id="236" name="直線コネクタ 235"/>
        <xdr:cNvCxnSpPr/>
      </xdr:nvCxnSpPr>
      <xdr:spPr>
        <a:xfrm>
          <a:off x="2908300" y="16700728"/>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70078</xdr:rowOff>
    </xdr:from>
    <xdr:to>
      <xdr:col>15</xdr:col>
      <xdr:colOff>50800</xdr:colOff>
      <xdr:row>97</xdr:row>
      <xdr:rowOff>96673</xdr:rowOff>
    </xdr:to>
    <xdr:cxnSp macro="">
      <xdr:nvCxnSpPr>
        <xdr:cNvPr id="239" name="直線コネクタ 238"/>
        <xdr:cNvCxnSpPr/>
      </xdr:nvCxnSpPr>
      <xdr:spPr>
        <a:xfrm flipV="1">
          <a:off x="2019300" y="16700728"/>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96673</xdr:rowOff>
    </xdr:from>
    <xdr:to>
      <xdr:col>10</xdr:col>
      <xdr:colOff>114300</xdr:colOff>
      <xdr:row>98</xdr:row>
      <xdr:rowOff>23800</xdr:rowOff>
    </xdr:to>
    <xdr:cxnSp macro="">
      <xdr:nvCxnSpPr>
        <xdr:cNvPr id="242" name="直線コネクタ 241"/>
        <xdr:cNvCxnSpPr/>
      </xdr:nvCxnSpPr>
      <xdr:spPr>
        <a:xfrm flipV="1">
          <a:off x="1130300" y="16727323"/>
          <a:ext cx="889000" cy="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126124</xdr:rowOff>
    </xdr:from>
    <xdr:to>
      <xdr:col>24</xdr:col>
      <xdr:colOff>114300</xdr:colOff>
      <xdr:row>98</xdr:row>
      <xdr:rowOff>56274</xdr:rowOff>
    </xdr:to>
    <xdr:sp macro="" textlink="">
      <xdr:nvSpPr>
        <xdr:cNvPr id="252" name="楕円 251"/>
        <xdr:cNvSpPr/>
      </xdr:nvSpPr>
      <xdr:spPr>
        <a:xfrm>
          <a:off x="45847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104551</xdr:rowOff>
    </xdr:from>
    <xdr:ext cx="534377" cy="259045"/>
    <xdr:sp macro="" textlink="">
      <xdr:nvSpPr>
        <xdr:cNvPr id="253" name="扶助費該当値テキスト"/>
        <xdr:cNvSpPr txBox="1"/>
      </xdr:nvSpPr>
      <xdr:spPr>
        <a:xfrm>
          <a:off x="4686300" y="167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35713</xdr:rowOff>
    </xdr:from>
    <xdr:to>
      <xdr:col>20</xdr:col>
      <xdr:colOff>38100</xdr:colOff>
      <xdr:row>97</xdr:row>
      <xdr:rowOff>137313</xdr:rowOff>
    </xdr:to>
    <xdr:sp macro="" textlink="">
      <xdr:nvSpPr>
        <xdr:cNvPr id="254" name="楕円 253"/>
        <xdr:cNvSpPr/>
      </xdr:nvSpPr>
      <xdr:spPr>
        <a:xfrm>
          <a:off x="3746500" y="16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128440</xdr:rowOff>
    </xdr:from>
    <xdr:ext cx="534377" cy="259045"/>
    <xdr:sp macro="" textlink="">
      <xdr:nvSpPr>
        <xdr:cNvPr id="255" name="テキスト ボックス 254"/>
        <xdr:cNvSpPr txBox="1"/>
      </xdr:nvSpPr>
      <xdr:spPr>
        <a:xfrm>
          <a:off x="3530111" y="16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19278</xdr:rowOff>
    </xdr:from>
    <xdr:to>
      <xdr:col>15</xdr:col>
      <xdr:colOff>101600</xdr:colOff>
      <xdr:row>97</xdr:row>
      <xdr:rowOff>120878</xdr:rowOff>
    </xdr:to>
    <xdr:sp macro="" textlink="">
      <xdr:nvSpPr>
        <xdr:cNvPr id="256" name="楕円 255"/>
        <xdr:cNvSpPr/>
      </xdr:nvSpPr>
      <xdr:spPr>
        <a:xfrm>
          <a:off x="2857500" y="166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112005</xdr:rowOff>
    </xdr:from>
    <xdr:ext cx="534377" cy="259045"/>
    <xdr:sp macro="" textlink="">
      <xdr:nvSpPr>
        <xdr:cNvPr id="257" name="テキスト ボックス 256"/>
        <xdr:cNvSpPr txBox="1"/>
      </xdr:nvSpPr>
      <xdr:spPr>
        <a:xfrm>
          <a:off x="2641111" y="167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45873</xdr:rowOff>
    </xdr:from>
    <xdr:to>
      <xdr:col>10</xdr:col>
      <xdr:colOff>165100</xdr:colOff>
      <xdr:row>97</xdr:row>
      <xdr:rowOff>147473</xdr:rowOff>
    </xdr:to>
    <xdr:sp macro="" textlink="">
      <xdr:nvSpPr>
        <xdr:cNvPr id="258" name="楕円 257"/>
        <xdr:cNvSpPr/>
      </xdr:nvSpPr>
      <xdr:spPr>
        <a:xfrm>
          <a:off x="1968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138600</xdr:rowOff>
    </xdr:from>
    <xdr:ext cx="534377" cy="259045"/>
    <xdr:sp macro="" textlink="">
      <xdr:nvSpPr>
        <xdr:cNvPr id="259" name="テキスト ボックス 258"/>
        <xdr:cNvSpPr txBox="1"/>
      </xdr:nvSpPr>
      <xdr:spPr>
        <a:xfrm>
          <a:off x="1752111" y="16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144450</xdr:rowOff>
    </xdr:from>
    <xdr:to>
      <xdr:col>6</xdr:col>
      <xdr:colOff>38100</xdr:colOff>
      <xdr:row>98</xdr:row>
      <xdr:rowOff>74600</xdr:rowOff>
    </xdr:to>
    <xdr:sp macro="" textlink="">
      <xdr:nvSpPr>
        <xdr:cNvPr id="260" name="楕円 259"/>
        <xdr:cNvSpPr/>
      </xdr:nvSpPr>
      <xdr:spPr>
        <a:xfrm>
          <a:off x="1079500" y="167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65727</xdr:rowOff>
    </xdr:from>
    <xdr:ext cx="534377" cy="259045"/>
    <xdr:sp macro="" textlink="">
      <xdr:nvSpPr>
        <xdr:cNvPr id="261" name="テキスト ボックス 260"/>
        <xdr:cNvSpPr txBox="1"/>
      </xdr:nvSpPr>
      <xdr:spPr>
        <a:xfrm>
          <a:off x="863111" y="168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46600</xdr:rowOff>
    </xdr:from>
    <xdr:to>
      <xdr:col>55</xdr:col>
      <xdr:colOff>0</xdr:colOff>
      <xdr:row>36</xdr:row>
      <xdr:rowOff>106882</xdr:rowOff>
    </xdr:to>
    <xdr:cxnSp macro="">
      <xdr:nvCxnSpPr>
        <xdr:cNvPr id="288" name="直線コネクタ 287"/>
        <xdr:cNvCxnSpPr/>
      </xdr:nvCxnSpPr>
      <xdr:spPr>
        <a:xfrm flipV="1">
          <a:off x="9639300" y="6218800"/>
          <a:ext cx="8382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81279</xdr:rowOff>
    </xdr:from>
    <xdr:to>
      <xdr:col>50</xdr:col>
      <xdr:colOff>114300</xdr:colOff>
      <xdr:row>36</xdr:row>
      <xdr:rowOff>106882</xdr:rowOff>
    </xdr:to>
    <xdr:cxnSp macro="">
      <xdr:nvCxnSpPr>
        <xdr:cNvPr id="291" name="直線コネクタ 290"/>
        <xdr:cNvCxnSpPr/>
      </xdr:nvCxnSpPr>
      <xdr:spPr>
        <a:xfrm>
          <a:off x="8750300" y="625347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81279</xdr:rowOff>
    </xdr:from>
    <xdr:to>
      <xdr:col>45</xdr:col>
      <xdr:colOff>177800</xdr:colOff>
      <xdr:row>37</xdr:row>
      <xdr:rowOff>2302</xdr:rowOff>
    </xdr:to>
    <xdr:cxnSp macro="">
      <xdr:nvCxnSpPr>
        <xdr:cNvPr id="294" name="直線コネクタ 293"/>
        <xdr:cNvCxnSpPr/>
      </xdr:nvCxnSpPr>
      <xdr:spPr>
        <a:xfrm flipV="1">
          <a:off x="7861300" y="6253479"/>
          <a:ext cx="889000" cy="9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120612</xdr:rowOff>
    </xdr:from>
    <xdr:to>
      <xdr:col>41</xdr:col>
      <xdr:colOff>50800</xdr:colOff>
      <xdr:row>37</xdr:row>
      <xdr:rowOff>2302</xdr:rowOff>
    </xdr:to>
    <xdr:cxnSp macro="">
      <xdr:nvCxnSpPr>
        <xdr:cNvPr id="297" name="直線コネクタ 296"/>
        <xdr:cNvCxnSpPr/>
      </xdr:nvCxnSpPr>
      <xdr:spPr>
        <a:xfrm>
          <a:off x="6972300" y="6292812"/>
          <a:ext cx="889000" cy="5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167250</xdr:rowOff>
    </xdr:from>
    <xdr:to>
      <xdr:col>55</xdr:col>
      <xdr:colOff>50800</xdr:colOff>
      <xdr:row>36</xdr:row>
      <xdr:rowOff>97400</xdr:rowOff>
    </xdr:to>
    <xdr:sp macro="" textlink="">
      <xdr:nvSpPr>
        <xdr:cNvPr id="307" name="楕円 306"/>
        <xdr:cNvSpPr/>
      </xdr:nvSpPr>
      <xdr:spPr>
        <a:xfrm>
          <a:off x="10426700" y="61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145677</xdr:rowOff>
    </xdr:from>
    <xdr:ext cx="534377" cy="259045"/>
    <xdr:sp macro="" textlink="">
      <xdr:nvSpPr>
        <xdr:cNvPr id="308" name="補助費等該当値テキスト"/>
        <xdr:cNvSpPr txBox="1"/>
      </xdr:nvSpPr>
      <xdr:spPr>
        <a:xfrm>
          <a:off x="10528300" y="614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56082</xdr:rowOff>
    </xdr:from>
    <xdr:to>
      <xdr:col>50</xdr:col>
      <xdr:colOff>165100</xdr:colOff>
      <xdr:row>36</xdr:row>
      <xdr:rowOff>157682</xdr:rowOff>
    </xdr:to>
    <xdr:sp macro="" textlink="">
      <xdr:nvSpPr>
        <xdr:cNvPr id="309" name="楕円 308"/>
        <xdr:cNvSpPr/>
      </xdr:nvSpPr>
      <xdr:spPr>
        <a:xfrm>
          <a:off x="9588500" y="62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148809</xdr:rowOff>
    </xdr:from>
    <xdr:ext cx="534377" cy="259045"/>
    <xdr:sp macro="" textlink="">
      <xdr:nvSpPr>
        <xdr:cNvPr id="310" name="テキスト ボックス 309"/>
        <xdr:cNvSpPr txBox="1"/>
      </xdr:nvSpPr>
      <xdr:spPr>
        <a:xfrm>
          <a:off x="9372111" y="63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30479</xdr:rowOff>
    </xdr:from>
    <xdr:to>
      <xdr:col>46</xdr:col>
      <xdr:colOff>38100</xdr:colOff>
      <xdr:row>36</xdr:row>
      <xdr:rowOff>132079</xdr:rowOff>
    </xdr:to>
    <xdr:sp macro="" textlink="">
      <xdr:nvSpPr>
        <xdr:cNvPr id="311" name="楕円 310"/>
        <xdr:cNvSpPr/>
      </xdr:nvSpPr>
      <xdr:spPr>
        <a:xfrm>
          <a:off x="8699500" y="62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123206</xdr:rowOff>
    </xdr:from>
    <xdr:ext cx="534377" cy="259045"/>
    <xdr:sp macro="" textlink="">
      <xdr:nvSpPr>
        <xdr:cNvPr id="312" name="テキスト ボックス 311"/>
        <xdr:cNvSpPr txBox="1"/>
      </xdr:nvSpPr>
      <xdr:spPr>
        <a:xfrm>
          <a:off x="8483111" y="62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122952</xdr:rowOff>
    </xdr:from>
    <xdr:to>
      <xdr:col>41</xdr:col>
      <xdr:colOff>101600</xdr:colOff>
      <xdr:row>37</xdr:row>
      <xdr:rowOff>53102</xdr:rowOff>
    </xdr:to>
    <xdr:sp macro="" textlink="">
      <xdr:nvSpPr>
        <xdr:cNvPr id="313" name="楕円 312"/>
        <xdr:cNvSpPr/>
      </xdr:nvSpPr>
      <xdr:spPr>
        <a:xfrm>
          <a:off x="7810500" y="62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44229</xdr:rowOff>
    </xdr:from>
    <xdr:ext cx="534377" cy="259045"/>
    <xdr:sp macro="" textlink="">
      <xdr:nvSpPr>
        <xdr:cNvPr id="314" name="テキスト ボックス 313"/>
        <xdr:cNvSpPr txBox="1"/>
      </xdr:nvSpPr>
      <xdr:spPr>
        <a:xfrm>
          <a:off x="7594111" y="63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69812</xdr:rowOff>
    </xdr:from>
    <xdr:to>
      <xdr:col>36</xdr:col>
      <xdr:colOff>165100</xdr:colOff>
      <xdr:row>36</xdr:row>
      <xdr:rowOff>171412</xdr:rowOff>
    </xdr:to>
    <xdr:sp macro="" textlink="">
      <xdr:nvSpPr>
        <xdr:cNvPr id="315" name="楕円 314"/>
        <xdr:cNvSpPr/>
      </xdr:nvSpPr>
      <xdr:spPr>
        <a:xfrm>
          <a:off x="69215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162539</xdr:rowOff>
    </xdr:from>
    <xdr:ext cx="534377" cy="259045"/>
    <xdr:sp macro="" textlink="">
      <xdr:nvSpPr>
        <xdr:cNvPr id="316" name="テキスト ボックス 315"/>
        <xdr:cNvSpPr txBox="1"/>
      </xdr:nvSpPr>
      <xdr:spPr>
        <a:xfrm>
          <a:off x="6705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60430</xdr:rowOff>
    </xdr:from>
    <xdr:to>
      <xdr:col>55</xdr:col>
      <xdr:colOff>0</xdr:colOff>
      <xdr:row>58</xdr:row>
      <xdr:rowOff>162087</xdr:rowOff>
    </xdr:to>
    <xdr:cxnSp macro="">
      <xdr:nvCxnSpPr>
        <xdr:cNvPr id="345" name="直線コネクタ 344"/>
        <xdr:cNvCxnSpPr/>
      </xdr:nvCxnSpPr>
      <xdr:spPr>
        <a:xfrm>
          <a:off x="9639300" y="10004530"/>
          <a:ext cx="838200" cy="10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60430</xdr:rowOff>
    </xdr:from>
    <xdr:to>
      <xdr:col>50</xdr:col>
      <xdr:colOff>114300</xdr:colOff>
      <xdr:row>58</xdr:row>
      <xdr:rowOff>149523</xdr:rowOff>
    </xdr:to>
    <xdr:cxnSp macro="">
      <xdr:nvCxnSpPr>
        <xdr:cNvPr id="348" name="直線コネクタ 347"/>
        <xdr:cNvCxnSpPr/>
      </xdr:nvCxnSpPr>
      <xdr:spPr>
        <a:xfrm flipV="1">
          <a:off x="8750300" y="10004530"/>
          <a:ext cx="889000" cy="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109632</xdr:rowOff>
    </xdr:from>
    <xdr:to>
      <xdr:col>45</xdr:col>
      <xdr:colOff>177800</xdr:colOff>
      <xdr:row>58</xdr:row>
      <xdr:rowOff>149523</xdr:rowOff>
    </xdr:to>
    <xdr:cxnSp macro="">
      <xdr:nvCxnSpPr>
        <xdr:cNvPr id="351" name="直線コネクタ 350"/>
        <xdr:cNvCxnSpPr/>
      </xdr:nvCxnSpPr>
      <xdr:spPr>
        <a:xfrm>
          <a:off x="7861300" y="10053732"/>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109632</xdr:rowOff>
    </xdr:from>
    <xdr:to>
      <xdr:col>41</xdr:col>
      <xdr:colOff>50800</xdr:colOff>
      <xdr:row>59</xdr:row>
      <xdr:rowOff>4081</xdr:rowOff>
    </xdr:to>
    <xdr:cxnSp macro="">
      <xdr:nvCxnSpPr>
        <xdr:cNvPr id="354" name="直線コネクタ 353"/>
        <xdr:cNvCxnSpPr/>
      </xdr:nvCxnSpPr>
      <xdr:spPr>
        <a:xfrm flipV="1">
          <a:off x="6972300" y="10053732"/>
          <a:ext cx="889000" cy="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111287</xdr:rowOff>
    </xdr:from>
    <xdr:to>
      <xdr:col>55</xdr:col>
      <xdr:colOff>50800</xdr:colOff>
      <xdr:row>59</xdr:row>
      <xdr:rowOff>41437</xdr:rowOff>
    </xdr:to>
    <xdr:sp macro="" textlink="">
      <xdr:nvSpPr>
        <xdr:cNvPr id="364" name="楕円 363"/>
        <xdr:cNvSpPr/>
      </xdr:nvSpPr>
      <xdr:spPr>
        <a:xfrm>
          <a:off x="10426700" y="100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9630</xdr:rowOff>
    </xdr:from>
    <xdr:to>
      <xdr:col>50</xdr:col>
      <xdr:colOff>165100</xdr:colOff>
      <xdr:row>58</xdr:row>
      <xdr:rowOff>111230</xdr:rowOff>
    </xdr:to>
    <xdr:sp macro="" textlink="">
      <xdr:nvSpPr>
        <xdr:cNvPr id="366" name="楕円 365"/>
        <xdr:cNvSpPr/>
      </xdr:nvSpPr>
      <xdr:spPr>
        <a:xfrm>
          <a:off x="9588500" y="99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127757</xdr:rowOff>
    </xdr:from>
    <xdr:ext cx="599010" cy="259045"/>
    <xdr:sp macro="" textlink="">
      <xdr:nvSpPr>
        <xdr:cNvPr id="367" name="テキスト ボックス 366"/>
        <xdr:cNvSpPr txBox="1"/>
      </xdr:nvSpPr>
      <xdr:spPr>
        <a:xfrm>
          <a:off x="9339795" y="97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98723</xdr:rowOff>
    </xdr:from>
    <xdr:to>
      <xdr:col>46</xdr:col>
      <xdr:colOff>38100</xdr:colOff>
      <xdr:row>59</xdr:row>
      <xdr:rowOff>28873</xdr:rowOff>
    </xdr:to>
    <xdr:sp macro="" textlink="">
      <xdr:nvSpPr>
        <xdr:cNvPr id="368" name="楕円 367"/>
        <xdr:cNvSpPr/>
      </xdr:nvSpPr>
      <xdr:spPr>
        <a:xfrm>
          <a:off x="8699500" y="100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20000</xdr:rowOff>
    </xdr:from>
    <xdr:ext cx="534377" cy="259045"/>
    <xdr:sp macro="" textlink="">
      <xdr:nvSpPr>
        <xdr:cNvPr id="369" name="テキスト ボックス 368"/>
        <xdr:cNvSpPr txBox="1"/>
      </xdr:nvSpPr>
      <xdr:spPr>
        <a:xfrm>
          <a:off x="8483111" y="101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58832</xdr:rowOff>
    </xdr:from>
    <xdr:to>
      <xdr:col>41</xdr:col>
      <xdr:colOff>101600</xdr:colOff>
      <xdr:row>58</xdr:row>
      <xdr:rowOff>160432</xdr:rowOff>
    </xdr:to>
    <xdr:sp macro="" textlink="">
      <xdr:nvSpPr>
        <xdr:cNvPr id="370" name="楕円 369"/>
        <xdr:cNvSpPr/>
      </xdr:nvSpPr>
      <xdr:spPr>
        <a:xfrm>
          <a:off x="7810500" y="100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5509</xdr:rowOff>
    </xdr:from>
    <xdr:ext cx="599010" cy="259045"/>
    <xdr:sp macro="" textlink="">
      <xdr:nvSpPr>
        <xdr:cNvPr id="371" name="テキスト ボックス 370"/>
        <xdr:cNvSpPr txBox="1"/>
      </xdr:nvSpPr>
      <xdr:spPr>
        <a:xfrm>
          <a:off x="7561795" y="977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124731</xdr:rowOff>
    </xdr:from>
    <xdr:to>
      <xdr:col>36</xdr:col>
      <xdr:colOff>165100</xdr:colOff>
      <xdr:row>59</xdr:row>
      <xdr:rowOff>54881</xdr:rowOff>
    </xdr:to>
    <xdr:sp macro="" textlink="">
      <xdr:nvSpPr>
        <xdr:cNvPr id="372" name="楕円 371"/>
        <xdr:cNvSpPr/>
      </xdr:nvSpPr>
      <xdr:spPr>
        <a:xfrm>
          <a:off x="6921500" y="100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46008</xdr:rowOff>
    </xdr:from>
    <xdr:ext cx="534377" cy="259045"/>
    <xdr:sp macro="" textlink="">
      <xdr:nvSpPr>
        <xdr:cNvPr id="373" name="テキスト ボックス 372"/>
        <xdr:cNvSpPr txBox="1"/>
      </xdr:nvSpPr>
      <xdr:spPr>
        <a:xfrm>
          <a:off x="6705111" y="1016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48279</xdr:rowOff>
    </xdr:from>
    <xdr:to>
      <xdr:col>55</xdr:col>
      <xdr:colOff>0</xdr:colOff>
      <xdr:row>79</xdr:row>
      <xdr:rowOff>84085</xdr:rowOff>
    </xdr:to>
    <xdr:cxnSp macro="">
      <xdr:nvCxnSpPr>
        <xdr:cNvPr id="404" name="直線コネクタ 403"/>
        <xdr:cNvCxnSpPr/>
      </xdr:nvCxnSpPr>
      <xdr:spPr>
        <a:xfrm>
          <a:off x="9639300" y="13592829"/>
          <a:ext cx="8382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48279</xdr:rowOff>
    </xdr:from>
    <xdr:to>
      <xdr:col>50</xdr:col>
      <xdr:colOff>114300</xdr:colOff>
      <xdr:row>79</xdr:row>
      <xdr:rowOff>98879</xdr:rowOff>
    </xdr:to>
    <xdr:cxnSp macro="">
      <xdr:nvCxnSpPr>
        <xdr:cNvPr id="407" name="直線コネクタ 406"/>
        <xdr:cNvCxnSpPr/>
      </xdr:nvCxnSpPr>
      <xdr:spPr>
        <a:xfrm flipV="1">
          <a:off x="8750300" y="13592829"/>
          <a:ext cx="889000" cy="5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71706</xdr:rowOff>
    </xdr:from>
    <xdr:to>
      <xdr:col>45</xdr:col>
      <xdr:colOff>177800</xdr:colOff>
      <xdr:row>79</xdr:row>
      <xdr:rowOff>98879</xdr:rowOff>
    </xdr:to>
    <xdr:cxnSp macro="">
      <xdr:nvCxnSpPr>
        <xdr:cNvPr id="410" name="直線コネクタ 409"/>
        <xdr:cNvCxnSpPr/>
      </xdr:nvCxnSpPr>
      <xdr:spPr>
        <a:xfrm>
          <a:off x="7861300" y="13616256"/>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71706</xdr:rowOff>
    </xdr:from>
    <xdr:to>
      <xdr:col>41</xdr:col>
      <xdr:colOff>50800</xdr:colOff>
      <xdr:row>79</xdr:row>
      <xdr:rowOff>91449</xdr:rowOff>
    </xdr:to>
    <xdr:cxnSp macro="">
      <xdr:nvCxnSpPr>
        <xdr:cNvPr id="413" name="直線コネクタ 412"/>
        <xdr:cNvCxnSpPr/>
      </xdr:nvCxnSpPr>
      <xdr:spPr>
        <a:xfrm flipV="1">
          <a:off x="6972300" y="13616256"/>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33285</xdr:rowOff>
    </xdr:from>
    <xdr:to>
      <xdr:col>55</xdr:col>
      <xdr:colOff>50800</xdr:colOff>
      <xdr:row>79</xdr:row>
      <xdr:rowOff>134885</xdr:rowOff>
    </xdr:to>
    <xdr:sp macro="" textlink="">
      <xdr:nvSpPr>
        <xdr:cNvPr id="423" name="楕円 422"/>
        <xdr:cNvSpPr/>
      </xdr:nvSpPr>
      <xdr:spPr>
        <a:xfrm>
          <a:off x="10426700" y="135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168929</xdr:rowOff>
    </xdr:from>
    <xdr:to>
      <xdr:col>50</xdr:col>
      <xdr:colOff>165100</xdr:colOff>
      <xdr:row>79</xdr:row>
      <xdr:rowOff>99079</xdr:rowOff>
    </xdr:to>
    <xdr:sp macro="" textlink="">
      <xdr:nvSpPr>
        <xdr:cNvPr id="425" name="楕円 424"/>
        <xdr:cNvSpPr/>
      </xdr:nvSpPr>
      <xdr:spPr>
        <a:xfrm>
          <a:off x="9588500" y="135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115606</xdr:rowOff>
    </xdr:from>
    <xdr:ext cx="534377" cy="259045"/>
    <xdr:sp macro="" textlink="">
      <xdr:nvSpPr>
        <xdr:cNvPr id="426" name="テキスト ボックス 425"/>
        <xdr:cNvSpPr txBox="1"/>
      </xdr:nvSpPr>
      <xdr:spPr>
        <a:xfrm>
          <a:off x="9372111" y="133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7" name="楕円 426"/>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8" name="テキスト ボックス 427"/>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20906</xdr:rowOff>
    </xdr:from>
    <xdr:to>
      <xdr:col>41</xdr:col>
      <xdr:colOff>101600</xdr:colOff>
      <xdr:row>79</xdr:row>
      <xdr:rowOff>122506</xdr:rowOff>
    </xdr:to>
    <xdr:sp macro="" textlink="">
      <xdr:nvSpPr>
        <xdr:cNvPr id="429" name="楕円 428"/>
        <xdr:cNvSpPr/>
      </xdr:nvSpPr>
      <xdr:spPr>
        <a:xfrm>
          <a:off x="7810500" y="135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113633</xdr:rowOff>
    </xdr:from>
    <xdr:ext cx="534377" cy="259045"/>
    <xdr:sp macro="" textlink="">
      <xdr:nvSpPr>
        <xdr:cNvPr id="430" name="テキスト ボックス 429"/>
        <xdr:cNvSpPr txBox="1"/>
      </xdr:nvSpPr>
      <xdr:spPr>
        <a:xfrm>
          <a:off x="7594111" y="136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40649</xdr:rowOff>
    </xdr:from>
    <xdr:to>
      <xdr:col>36</xdr:col>
      <xdr:colOff>165100</xdr:colOff>
      <xdr:row>79</xdr:row>
      <xdr:rowOff>142249</xdr:rowOff>
    </xdr:to>
    <xdr:sp macro="" textlink="">
      <xdr:nvSpPr>
        <xdr:cNvPr id="431" name="楕円 430"/>
        <xdr:cNvSpPr/>
      </xdr:nvSpPr>
      <xdr:spPr>
        <a:xfrm>
          <a:off x="6921500" y="135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133376</xdr:rowOff>
    </xdr:from>
    <xdr:ext cx="469744" cy="259045"/>
    <xdr:sp macro="" textlink="">
      <xdr:nvSpPr>
        <xdr:cNvPr id="432" name="テキスト ボックス 431"/>
        <xdr:cNvSpPr txBox="1"/>
      </xdr:nvSpPr>
      <xdr:spPr>
        <a:xfrm>
          <a:off x="6737428" y="1367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103490</xdr:rowOff>
    </xdr:from>
    <xdr:to>
      <xdr:col>55</xdr:col>
      <xdr:colOff>0</xdr:colOff>
      <xdr:row>97</xdr:row>
      <xdr:rowOff>69635</xdr:rowOff>
    </xdr:to>
    <xdr:cxnSp macro="">
      <xdr:nvCxnSpPr>
        <xdr:cNvPr id="459" name="直線コネクタ 458"/>
        <xdr:cNvCxnSpPr/>
      </xdr:nvCxnSpPr>
      <xdr:spPr>
        <a:xfrm>
          <a:off x="9639300" y="16562690"/>
          <a:ext cx="8382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84337</xdr:rowOff>
    </xdr:from>
    <xdr:to>
      <xdr:col>50</xdr:col>
      <xdr:colOff>114300</xdr:colOff>
      <xdr:row>96</xdr:row>
      <xdr:rowOff>103490</xdr:rowOff>
    </xdr:to>
    <xdr:cxnSp macro="">
      <xdr:nvCxnSpPr>
        <xdr:cNvPr id="462" name="直線コネクタ 461"/>
        <xdr:cNvCxnSpPr/>
      </xdr:nvCxnSpPr>
      <xdr:spPr>
        <a:xfrm>
          <a:off x="8750300" y="16543537"/>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12274</xdr:rowOff>
    </xdr:from>
    <xdr:to>
      <xdr:col>45</xdr:col>
      <xdr:colOff>177800</xdr:colOff>
      <xdr:row>96</xdr:row>
      <xdr:rowOff>84337</xdr:rowOff>
    </xdr:to>
    <xdr:cxnSp macro="">
      <xdr:nvCxnSpPr>
        <xdr:cNvPr id="465" name="直線コネクタ 464"/>
        <xdr:cNvCxnSpPr/>
      </xdr:nvCxnSpPr>
      <xdr:spPr>
        <a:xfrm>
          <a:off x="7861300" y="16471474"/>
          <a:ext cx="889000" cy="7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12274</xdr:rowOff>
    </xdr:from>
    <xdr:to>
      <xdr:col>41</xdr:col>
      <xdr:colOff>50800</xdr:colOff>
      <xdr:row>97</xdr:row>
      <xdr:rowOff>109319</xdr:rowOff>
    </xdr:to>
    <xdr:cxnSp macro="">
      <xdr:nvCxnSpPr>
        <xdr:cNvPr id="468" name="直線コネクタ 467"/>
        <xdr:cNvCxnSpPr/>
      </xdr:nvCxnSpPr>
      <xdr:spPr>
        <a:xfrm flipV="1">
          <a:off x="6972300" y="16471474"/>
          <a:ext cx="889000" cy="2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18835</xdr:rowOff>
    </xdr:from>
    <xdr:to>
      <xdr:col>55</xdr:col>
      <xdr:colOff>50800</xdr:colOff>
      <xdr:row>97</xdr:row>
      <xdr:rowOff>120435</xdr:rowOff>
    </xdr:to>
    <xdr:sp macro="" textlink="">
      <xdr:nvSpPr>
        <xdr:cNvPr id="478" name="楕円 477"/>
        <xdr:cNvSpPr/>
      </xdr:nvSpPr>
      <xdr:spPr>
        <a:xfrm>
          <a:off x="10426700" y="166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168712</xdr:rowOff>
    </xdr:from>
    <xdr:ext cx="534377" cy="259045"/>
    <xdr:sp macro="" textlink="">
      <xdr:nvSpPr>
        <xdr:cNvPr id="479" name="普通建設事業費 （ うち更新整備　）該当値テキスト"/>
        <xdr:cNvSpPr txBox="1"/>
      </xdr:nvSpPr>
      <xdr:spPr>
        <a:xfrm>
          <a:off x="10528300" y="166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52690</xdr:rowOff>
    </xdr:from>
    <xdr:to>
      <xdr:col>50</xdr:col>
      <xdr:colOff>165100</xdr:colOff>
      <xdr:row>96</xdr:row>
      <xdr:rowOff>154290</xdr:rowOff>
    </xdr:to>
    <xdr:sp macro="" textlink="">
      <xdr:nvSpPr>
        <xdr:cNvPr id="480" name="楕円 479"/>
        <xdr:cNvSpPr/>
      </xdr:nvSpPr>
      <xdr:spPr>
        <a:xfrm>
          <a:off x="9588500" y="16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170817</xdr:rowOff>
    </xdr:from>
    <xdr:ext cx="534377" cy="259045"/>
    <xdr:sp macro="" textlink="">
      <xdr:nvSpPr>
        <xdr:cNvPr id="481" name="テキスト ボックス 480"/>
        <xdr:cNvSpPr txBox="1"/>
      </xdr:nvSpPr>
      <xdr:spPr>
        <a:xfrm>
          <a:off x="9372111" y="162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33537</xdr:rowOff>
    </xdr:from>
    <xdr:to>
      <xdr:col>46</xdr:col>
      <xdr:colOff>38100</xdr:colOff>
      <xdr:row>96</xdr:row>
      <xdr:rowOff>135137</xdr:rowOff>
    </xdr:to>
    <xdr:sp macro="" textlink="">
      <xdr:nvSpPr>
        <xdr:cNvPr id="482" name="楕円 481"/>
        <xdr:cNvSpPr/>
      </xdr:nvSpPr>
      <xdr:spPr>
        <a:xfrm>
          <a:off x="8699500" y="164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151664</xdr:rowOff>
    </xdr:from>
    <xdr:ext cx="534377" cy="259045"/>
    <xdr:sp macro="" textlink="">
      <xdr:nvSpPr>
        <xdr:cNvPr id="483" name="テキスト ボックス 482"/>
        <xdr:cNvSpPr txBox="1"/>
      </xdr:nvSpPr>
      <xdr:spPr>
        <a:xfrm>
          <a:off x="8483111" y="1626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132924</xdr:rowOff>
    </xdr:from>
    <xdr:to>
      <xdr:col>41</xdr:col>
      <xdr:colOff>101600</xdr:colOff>
      <xdr:row>96</xdr:row>
      <xdr:rowOff>63074</xdr:rowOff>
    </xdr:to>
    <xdr:sp macro="" textlink="">
      <xdr:nvSpPr>
        <xdr:cNvPr id="484" name="楕円 483"/>
        <xdr:cNvSpPr/>
      </xdr:nvSpPr>
      <xdr:spPr>
        <a:xfrm>
          <a:off x="7810500" y="164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79601</xdr:rowOff>
    </xdr:from>
    <xdr:ext cx="599010" cy="259045"/>
    <xdr:sp macro="" textlink="">
      <xdr:nvSpPr>
        <xdr:cNvPr id="485" name="テキスト ボックス 484"/>
        <xdr:cNvSpPr txBox="1"/>
      </xdr:nvSpPr>
      <xdr:spPr>
        <a:xfrm>
          <a:off x="7561795" y="161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58519</xdr:rowOff>
    </xdr:from>
    <xdr:to>
      <xdr:col>36</xdr:col>
      <xdr:colOff>165100</xdr:colOff>
      <xdr:row>97</xdr:row>
      <xdr:rowOff>160119</xdr:rowOff>
    </xdr:to>
    <xdr:sp macro="" textlink="">
      <xdr:nvSpPr>
        <xdr:cNvPr id="486" name="楕円 485"/>
        <xdr:cNvSpPr/>
      </xdr:nvSpPr>
      <xdr:spPr>
        <a:xfrm>
          <a:off x="6921500" y="16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5196</xdr:rowOff>
    </xdr:from>
    <xdr:ext cx="534377" cy="259045"/>
    <xdr:sp macro="" textlink="">
      <xdr:nvSpPr>
        <xdr:cNvPr id="487" name="テキスト ボックス 486"/>
        <xdr:cNvSpPr txBox="1"/>
      </xdr:nvSpPr>
      <xdr:spPr>
        <a:xfrm>
          <a:off x="6705111" y="164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75902</xdr:rowOff>
    </xdr:from>
    <xdr:to>
      <xdr:col>85</xdr:col>
      <xdr:colOff>127000</xdr:colOff>
      <xdr:row>78</xdr:row>
      <xdr:rowOff>87593</xdr:rowOff>
    </xdr:to>
    <xdr:cxnSp macro="">
      <xdr:nvCxnSpPr>
        <xdr:cNvPr id="620" name="直線コネクタ 619"/>
        <xdr:cNvCxnSpPr/>
      </xdr:nvCxnSpPr>
      <xdr:spPr>
        <a:xfrm>
          <a:off x="15481300" y="13449002"/>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43565</xdr:rowOff>
    </xdr:from>
    <xdr:to>
      <xdr:col>81</xdr:col>
      <xdr:colOff>50800</xdr:colOff>
      <xdr:row>78</xdr:row>
      <xdr:rowOff>75902</xdr:rowOff>
    </xdr:to>
    <xdr:cxnSp macro="">
      <xdr:nvCxnSpPr>
        <xdr:cNvPr id="623" name="直線コネクタ 622"/>
        <xdr:cNvCxnSpPr/>
      </xdr:nvCxnSpPr>
      <xdr:spPr>
        <a:xfrm>
          <a:off x="14592300" y="13416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37342</xdr:rowOff>
    </xdr:from>
    <xdr:to>
      <xdr:col>76</xdr:col>
      <xdr:colOff>114300</xdr:colOff>
      <xdr:row>78</xdr:row>
      <xdr:rowOff>43565</xdr:rowOff>
    </xdr:to>
    <xdr:cxnSp macro="">
      <xdr:nvCxnSpPr>
        <xdr:cNvPr id="626" name="直線コネクタ 625"/>
        <xdr:cNvCxnSpPr/>
      </xdr:nvCxnSpPr>
      <xdr:spPr>
        <a:xfrm>
          <a:off x="13703300" y="13410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11926</xdr:rowOff>
    </xdr:from>
    <xdr:to>
      <xdr:col>71</xdr:col>
      <xdr:colOff>177800</xdr:colOff>
      <xdr:row>78</xdr:row>
      <xdr:rowOff>37342</xdr:rowOff>
    </xdr:to>
    <xdr:cxnSp macro="">
      <xdr:nvCxnSpPr>
        <xdr:cNvPr id="629" name="直線コネクタ 628"/>
        <xdr:cNvCxnSpPr/>
      </xdr:nvCxnSpPr>
      <xdr:spPr>
        <a:xfrm>
          <a:off x="12814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36793</xdr:rowOff>
    </xdr:from>
    <xdr:to>
      <xdr:col>85</xdr:col>
      <xdr:colOff>177800</xdr:colOff>
      <xdr:row>78</xdr:row>
      <xdr:rowOff>138393</xdr:rowOff>
    </xdr:to>
    <xdr:sp macro="" textlink="">
      <xdr:nvSpPr>
        <xdr:cNvPr id="639" name="楕円 638"/>
        <xdr:cNvSpPr/>
      </xdr:nvSpPr>
      <xdr:spPr>
        <a:xfrm>
          <a:off x="162687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123170</xdr:rowOff>
    </xdr:from>
    <xdr:ext cx="534377" cy="259045"/>
    <xdr:sp macro="" textlink="">
      <xdr:nvSpPr>
        <xdr:cNvPr id="640" name="公債費該当値テキスト"/>
        <xdr:cNvSpPr txBox="1"/>
      </xdr:nvSpPr>
      <xdr:spPr>
        <a:xfrm>
          <a:off x="16370300" y="133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25102</xdr:rowOff>
    </xdr:from>
    <xdr:to>
      <xdr:col>81</xdr:col>
      <xdr:colOff>101600</xdr:colOff>
      <xdr:row>78</xdr:row>
      <xdr:rowOff>126702</xdr:rowOff>
    </xdr:to>
    <xdr:sp macro="" textlink="">
      <xdr:nvSpPr>
        <xdr:cNvPr id="641" name="楕円 640"/>
        <xdr:cNvSpPr/>
      </xdr:nvSpPr>
      <xdr:spPr>
        <a:xfrm>
          <a:off x="154305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117829</xdr:rowOff>
    </xdr:from>
    <xdr:ext cx="534377" cy="259045"/>
    <xdr:sp macro="" textlink="">
      <xdr:nvSpPr>
        <xdr:cNvPr id="642" name="テキスト ボックス 641"/>
        <xdr:cNvSpPr txBox="1"/>
      </xdr:nvSpPr>
      <xdr:spPr>
        <a:xfrm>
          <a:off x="15214111" y="13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164215</xdr:rowOff>
    </xdr:from>
    <xdr:to>
      <xdr:col>76</xdr:col>
      <xdr:colOff>165100</xdr:colOff>
      <xdr:row>78</xdr:row>
      <xdr:rowOff>94365</xdr:rowOff>
    </xdr:to>
    <xdr:sp macro="" textlink="">
      <xdr:nvSpPr>
        <xdr:cNvPr id="643" name="楕円 642"/>
        <xdr:cNvSpPr/>
      </xdr:nvSpPr>
      <xdr:spPr>
        <a:xfrm>
          <a:off x="14541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85492</xdr:rowOff>
    </xdr:from>
    <xdr:ext cx="534377" cy="259045"/>
    <xdr:sp macro="" textlink="">
      <xdr:nvSpPr>
        <xdr:cNvPr id="644" name="テキスト ボックス 643"/>
        <xdr:cNvSpPr txBox="1"/>
      </xdr:nvSpPr>
      <xdr:spPr>
        <a:xfrm>
          <a:off x="14325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157992</xdr:rowOff>
    </xdr:from>
    <xdr:to>
      <xdr:col>72</xdr:col>
      <xdr:colOff>38100</xdr:colOff>
      <xdr:row>78</xdr:row>
      <xdr:rowOff>88142</xdr:rowOff>
    </xdr:to>
    <xdr:sp macro="" textlink="">
      <xdr:nvSpPr>
        <xdr:cNvPr id="645" name="楕円 644"/>
        <xdr:cNvSpPr/>
      </xdr:nvSpPr>
      <xdr:spPr>
        <a:xfrm>
          <a:off x="13652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79269</xdr:rowOff>
    </xdr:from>
    <xdr:ext cx="534377" cy="259045"/>
    <xdr:sp macro="" textlink="">
      <xdr:nvSpPr>
        <xdr:cNvPr id="646" name="テキスト ボックス 645"/>
        <xdr:cNvSpPr txBox="1"/>
      </xdr:nvSpPr>
      <xdr:spPr>
        <a:xfrm>
          <a:off x="13436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132576</xdr:rowOff>
    </xdr:from>
    <xdr:to>
      <xdr:col>67</xdr:col>
      <xdr:colOff>101600</xdr:colOff>
      <xdr:row>78</xdr:row>
      <xdr:rowOff>62726</xdr:rowOff>
    </xdr:to>
    <xdr:sp macro="" textlink="">
      <xdr:nvSpPr>
        <xdr:cNvPr id="647" name="楕円 646"/>
        <xdr:cNvSpPr/>
      </xdr:nvSpPr>
      <xdr:spPr>
        <a:xfrm>
          <a:off x="12763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53853</xdr:rowOff>
    </xdr:from>
    <xdr:ext cx="534377" cy="259045"/>
    <xdr:sp macro="" textlink="">
      <xdr:nvSpPr>
        <xdr:cNvPr id="648" name="テキスト ボックス 647"/>
        <xdr:cNvSpPr txBox="1"/>
      </xdr:nvSpPr>
      <xdr:spPr>
        <a:xfrm>
          <a:off x="12547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6855</xdr:rowOff>
    </xdr:from>
    <xdr:to>
      <xdr:col>85</xdr:col>
      <xdr:colOff>127000</xdr:colOff>
      <xdr:row>98</xdr:row>
      <xdr:rowOff>104876</xdr:rowOff>
    </xdr:to>
    <xdr:cxnSp macro="">
      <xdr:nvCxnSpPr>
        <xdr:cNvPr id="675" name="直線コネクタ 674"/>
        <xdr:cNvCxnSpPr/>
      </xdr:nvCxnSpPr>
      <xdr:spPr>
        <a:xfrm>
          <a:off x="15481300" y="16466055"/>
          <a:ext cx="838200" cy="4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6855</xdr:rowOff>
    </xdr:from>
    <xdr:to>
      <xdr:col>81</xdr:col>
      <xdr:colOff>50800</xdr:colOff>
      <xdr:row>98</xdr:row>
      <xdr:rowOff>16104</xdr:rowOff>
    </xdr:to>
    <xdr:cxnSp macro="">
      <xdr:nvCxnSpPr>
        <xdr:cNvPr id="678" name="直線コネクタ 677"/>
        <xdr:cNvCxnSpPr/>
      </xdr:nvCxnSpPr>
      <xdr:spPr>
        <a:xfrm flipV="1">
          <a:off x="14592300" y="16466055"/>
          <a:ext cx="889000" cy="3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16104</xdr:rowOff>
    </xdr:from>
    <xdr:to>
      <xdr:col>76</xdr:col>
      <xdr:colOff>114300</xdr:colOff>
      <xdr:row>98</xdr:row>
      <xdr:rowOff>115373</xdr:rowOff>
    </xdr:to>
    <xdr:cxnSp macro="">
      <xdr:nvCxnSpPr>
        <xdr:cNvPr id="681" name="直線コネクタ 680"/>
        <xdr:cNvCxnSpPr/>
      </xdr:nvCxnSpPr>
      <xdr:spPr>
        <a:xfrm flipV="1">
          <a:off x="13703300" y="16818204"/>
          <a:ext cx="889000" cy="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154198</xdr:rowOff>
    </xdr:from>
    <xdr:to>
      <xdr:col>71</xdr:col>
      <xdr:colOff>177800</xdr:colOff>
      <xdr:row>98</xdr:row>
      <xdr:rowOff>115373</xdr:rowOff>
    </xdr:to>
    <xdr:cxnSp macro="">
      <xdr:nvCxnSpPr>
        <xdr:cNvPr id="684" name="直線コネクタ 683"/>
        <xdr:cNvCxnSpPr/>
      </xdr:nvCxnSpPr>
      <xdr:spPr>
        <a:xfrm>
          <a:off x="12814300" y="16613398"/>
          <a:ext cx="8890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54076</xdr:rowOff>
    </xdr:from>
    <xdr:to>
      <xdr:col>85</xdr:col>
      <xdr:colOff>177800</xdr:colOff>
      <xdr:row>98</xdr:row>
      <xdr:rowOff>155676</xdr:rowOff>
    </xdr:to>
    <xdr:sp macro="" textlink="">
      <xdr:nvSpPr>
        <xdr:cNvPr id="694" name="楕円 693"/>
        <xdr:cNvSpPr/>
      </xdr:nvSpPr>
      <xdr:spPr>
        <a:xfrm>
          <a:off x="16268700" y="168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140453</xdr:rowOff>
    </xdr:from>
    <xdr:ext cx="534377" cy="259045"/>
    <xdr:sp macro="" textlink="">
      <xdr:nvSpPr>
        <xdr:cNvPr id="695" name="積立金該当値テキスト"/>
        <xdr:cNvSpPr txBox="1"/>
      </xdr:nvSpPr>
      <xdr:spPr>
        <a:xfrm>
          <a:off x="16370300" y="167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127505</xdr:rowOff>
    </xdr:from>
    <xdr:to>
      <xdr:col>81</xdr:col>
      <xdr:colOff>101600</xdr:colOff>
      <xdr:row>96</xdr:row>
      <xdr:rowOff>57655</xdr:rowOff>
    </xdr:to>
    <xdr:sp macro="" textlink="">
      <xdr:nvSpPr>
        <xdr:cNvPr id="696" name="楕円 695"/>
        <xdr:cNvSpPr/>
      </xdr:nvSpPr>
      <xdr:spPr>
        <a:xfrm>
          <a:off x="15430500" y="164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74182</xdr:rowOff>
    </xdr:from>
    <xdr:ext cx="599010" cy="259045"/>
    <xdr:sp macro="" textlink="">
      <xdr:nvSpPr>
        <xdr:cNvPr id="697" name="テキスト ボックス 696"/>
        <xdr:cNvSpPr txBox="1"/>
      </xdr:nvSpPr>
      <xdr:spPr>
        <a:xfrm>
          <a:off x="15181795" y="1619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136754</xdr:rowOff>
    </xdr:from>
    <xdr:to>
      <xdr:col>76</xdr:col>
      <xdr:colOff>165100</xdr:colOff>
      <xdr:row>98</xdr:row>
      <xdr:rowOff>66904</xdr:rowOff>
    </xdr:to>
    <xdr:sp macro="" textlink="">
      <xdr:nvSpPr>
        <xdr:cNvPr id="698" name="楕円 697"/>
        <xdr:cNvSpPr/>
      </xdr:nvSpPr>
      <xdr:spPr>
        <a:xfrm>
          <a:off x="14541500" y="167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58031</xdr:rowOff>
    </xdr:from>
    <xdr:ext cx="534377" cy="259045"/>
    <xdr:sp macro="" textlink="">
      <xdr:nvSpPr>
        <xdr:cNvPr id="699" name="テキスト ボックス 698"/>
        <xdr:cNvSpPr txBox="1"/>
      </xdr:nvSpPr>
      <xdr:spPr>
        <a:xfrm>
          <a:off x="14325111" y="16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64573</xdr:rowOff>
    </xdr:from>
    <xdr:to>
      <xdr:col>72</xdr:col>
      <xdr:colOff>38100</xdr:colOff>
      <xdr:row>98</xdr:row>
      <xdr:rowOff>166173</xdr:rowOff>
    </xdr:to>
    <xdr:sp macro="" textlink="">
      <xdr:nvSpPr>
        <xdr:cNvPr id="700" name="楕円 699"/>
        <xdr:cNvSpPr/>
      </xdr:nvSpPr>
      <xdr:spPr>
        <a:xfrm>
          <a:off x="136525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157300</xdr:rowOff>
    </xdr:from>
    <xdr:ext cx="534377" cy="259045"/>
    <xdr:sp macro="" textlink="">
      <xdr:nvSpPr>
        <xdr:cNvPr id="701" name="テキスト ボックス 700"/>
        <xdr:cNvSpPr txBox="1"/>
      </xdr:nvSpPr>
      <xdr:spPr>
        <a:xfrm>
          <a:off x="13436111" y="169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103398</xdr:rowOff>
    </xdr:from>
    <xdr:to>
      <xdr:col>67</xdr:col>
      <xdr:colOff>101600</xdr:colOff>
      <xdr:row>97</xdr:row>
      <xdr:rowOff>33548</xdr:rowOff>
    </xdr:to>
    <xdr:sp macro="" textlink="">
      <xdr:nvSpPr>
        <xdr:cNvPr id="702" name="楕円 701"/>
        <xdr:cNvSpPr/>
      </xdr:nvSpPr>
      <xdr:spPr>
        <a:xfrm>
          <a:off x="12763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50075</xdr:rowOff>
    </xdr:from>
    <xdr:ext cx="599010" cy="259045"/>
    <xdr:sp macro="" textlink="">
      <xdr:nvSpPr>
        <xdr:cNvPr id="703" name="テキスト ボックス 702"/>
        <xdr:cNvSpPr txBox="1"/>
      </xdr:nvSpPr>
      <xdr:spPr>
        <a:xfrm>
          <a:off x="12514795"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138146</xdr:rowOff>
    </xdr:from>
    <xdr:to>
      <xdr:col>107</xdr:col>
      <xdr:colOff>50800</xdr:colOff>
      <xdr:row>38</xdr:row>
      <xdr:rowOff>139700</xdr:rowOff>
    </xdr:to>
    <xdr:cxnSp macro="">
      <xdr:nvCxnSpPr>
        <xdr:cNvPr id="736" name="直線コネクタ 735"/>
        <xdr:cNvCxnSpPr/>
      </xdr:nvCxnSpPr>
      <xdr:spPr>
        <a:xfrm>
          <a:off x="19545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138146</xdr:rowOff>
    </xdr:from>
    <xdr:to>
      <xdr:col>102</xdr:col>
      <xdr:colOff>114300</xdr:colOff>
      <xdr:row>38</xdr:row>
      <xdr:rowOff>139700</xdr:rowOff>
    </xdr:to>
    <xdr:cxnSp macro="">
      <xdr:nvCxnSpPr>
        <xdr:cNvPr id="739" name="直線コネクタ 738"/>
        <xdr:cNvCxnSpPr/>
      </xdr:nvCxnSpPr>
      <xdr:spPr>
        <a:xfrm flipV="1">
          <a:off x="18656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87346</xdr:rowOff>
    </xdr:from>
    <xdr:to>
      <xdr:col>102</xdr:col>
      <xdr:colOff>165100</xdr:colOff>
      <xdr:row>39</xdr:row>
      <xdr:rowOff>17496</xdr:rowOff>
    </xdr:to>
    <xdr:sp macro="" textlink="">
      <xdr:nvSpPr>
        <xdr:cNvPr id="755" name="楕円 754"/>
        <xdr:cNvSpPr/>
      </xdr:nvSpPr>
      <xdr:spPr>
        <a:xfrm>
          <a:off x="19494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8623</xdr:rowOff>
    </xdr:from>
    <xdr:ext cx="313932" cy="259045"/>
    <xdr:sp macro="" textlink="">
      <xdr:nvSpPr>
        <xdr:cNvPr id="756" name="テキスト ボックス 755"/>
        <xdr:cNvSpPr txBox="1"/>
      </xdr:nvSpPr>
      <xdr:spPr>
        <a:xfrm>
          <a:off x="19388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34169</xdr:rowOff>
    </xdr:from>
    <xdr:to>
      <xdr:col>116</xdr:col>
      <xdr:colOff>62864</xdr:colOff>
      <xdr:row>79</xdr:row>
      <xdr:rowOff>81956</xdr:rowOff>
    </xdr:to>
    <xdr:cxnSp macro="">
      <xdr:nvCxnSpPr>
        <xdr:cNvPr id="840" name="直線コネクタ 839"/>
        <xdr:cNvCxnSpPr/>
      </xdr:nvCxnSpPr>
      <xdr:spPr>
        <a:xfrm flipV="1">
          <a:off x="22159595" y="12378569"/>
          <a:ext cx="1269" cy="1247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85783</xdr:rowOff>
    </xdr:from>
    <xdr:ext cx="534377" cy="259045"/>
    <xdr:sp macro="" textlink="">
      <xdr:nvSpPr>
        <xdr:cNvPr id="841" name="繰出金最小値テキスト"/>
        <xdr:cNvSpPr txBox="1"/>
      </xdr:nvSpPr>
      <xdr:spPr>
        <a:xfrm>
          <a:off x="22212300" y="13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81956</xdr:rowOff>
    </xdr:from>
    <xdr:to>
      <xdr:col>116</xdr:col>
      <xdr:colOff>152400</xdr:colOff>
      <xdr:row>79</xdr:row>
      <xdr:rowOff>81956</xdr:rowOff>
    </xdr:to>
    <xdr:cxnSp macro="">
      <xdr:nvCxnSpPr>
        <xdr:cNvPr id="842" name="直線コネクタ 841"/>
        <xdr:cNvCxnSpPr/>
      </xdr:nvCxnSpPr>
      <xdr:spPr>
        <a:xfrm>
          <a:off x="22072600" y="1362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152296</xdr:rowOff>
    </xdr:from>
    <xdr:ext cx="599010" cy="259045"/>
    <xdr:sp macro="" textlink="">
      <xdr:nvSpPr>
        <xdr:cNvPr id="843" name="繰出金最大値テキスト"/>
        <xdr:cNvSpPr txBox="1"/>
      </xdr:nvSpPr>
      <xdr:spPr>
        <a:xfrm>
          <a:off x="22212300" y="1215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34169</xdr:rowOff>
    </xdr:from>
    <xdr:to>
      <xdr:col>116</xdr:col>
      <xdr:colOff>152400</xdr:colOff>
      <xdr:row>72</xdr:row>
      <xdr:rowOff>34169</xdr:rowOff>
    </xdr:to>
    <xdr:cxnSp macro="">
      <xdr:nvCxnSpPr>
        <xdr:cNvPr id="844" name="直線コネクタ 843"/>
        <xdr:cNvCxnSpPr/>
      </xdr:nvCxnSpPr>
      <xdr:spPr>
        <a:xfrm>
          <a:off x="22072600" y="1237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136627</xdr:rowOff>
    </xdr:from>
    <xdr:to>
      <xdr:col>116</xdr:col>
      <xdr:colOff>63500</xdr:colOff>
      <xdr:row>75</xdr:row>
      <xdr:rowOff>22081</xdr:rowOff>
    </xdr:to>
    <xdr:cxnSp macro="">
      <xdr:nvCxnSpPr>
        <xdr:cNvPr id="845" name="直線コネクタ 844"/>
        <xdr:cNvCxnSpPr/>
      </xdr:nvCxnSpPr>
      <xdr:spPr>
        <a:xfrm flipV="1">
          <a:off x="21323300" y="12823927"/>
          <a:ext cx="838200" cy="5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165662</xdr:rowOff>
    </xdr:from>
    <xdr:ext cx="534377" cy="259045"/>
    <xdr:sp macro="" textlink="">
      <xdr:nvSpPr>
        <xdr:cNvPr id="846" name="繰出金平均値テキスト"/>
        <xdr:cNvSpPr txBox="1"/>
      </xdr:nvSpPr>
      <xdr:spPr>
        <a:xfrm>
          <a:off x="22212300" y="13195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15785</xdr:rowOff>
    </xdr:from>
    <xdr:to>
      <xdr:col>116</xdr:col>
      <xdr:colOff>114300</xdr:colOff>
      <xdr:row>77</xdr:row>
      <xdr:rowOff>117385</xdr:rowOff>
    </xdr:to>
    <xdr:sp macro="" textlink="">
      <xdr:nvSpPr>
        <xdr:cNvPr id="847" name="フローチャート: 判断 846"/>
        <xdr:cNvSpPr/>
      </xdr:nvSpPr>
      <xdr:spPr>
        <a:xfrm>
          <a:off x="22110700" y="132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22081</xdr:rowOff>
    </xdr:from>
    <xdr:to>
      <xdr:col>111</xdr:col>
      <xdr:colOff>177800</xdr:colOff>
      <xdr:row>75</xdr:row>
      <xdr:rowOff>47217</xdr:rowOff>
    </xdr:to>
    <xdr:cxnSp macro="">
      <xdr:nvCxnSpPr>
        <xdr:cNvPr id="848" name="直線コネクタ 847"/>
        <xdr:cNvCxnSpPr/>
      </xdr:nvCxnSpPr>
      <xdr:spPr>
        <a:xfrm flipV="1">
          <a:off x="20434300" y="12880831"/>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39331</xdr:rowOff>
    </xdr:from>
    <xdr:to>
      <xdr:col>112</xdr:col>
      <xdr:colOff>38100</xdr:colOff>
      <xdr:row>77</xdr:row>
      <xdr:rowOff>140931</xdr:rowOff>
    </xdr:to>
    <xdr:sp macro="" textlink="">
      <xdr:nvSpPr>
        <xdr:cNvPr id="849" name="フローチャート: 判断 848"/>
        <xdr:cNvSpPr/>
      </xdr:nvSpPr>
      <xdr:spPr>
        <a:xfrm>
          <a:off x="21272500" y="1324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132058</xdr:rowOff>
    </xdr:from>
    <xdr:ext cx="534377" cy="259045"/>
    <xdr:sp macro="" textlink="">
      <xdr:nvSpPr>
        <xdr:cNvPr id="850" name="テキスト ボックス 849"/>
        <xdr:cNvSpPr txBox="1"/>
      </xdr:nvSpPr>
      <xdr:spPr>
        <a:xfrm>
          <a:off x="21056111" y="133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1608</xdr:rowOff>
    </xdr:from>
    <xdr:to>
      <xdr:col>107</xdr:col>
      <xdr:colOff>50800</xdr:colOff>
      <xdr:row>75</xdr:row>
      <xdr:rowOff>47217</xdr:rowOff>
    </xdr:to>
    <xdr:cxnSp macro="">
      <xdr:nvCxnSpPr>
        <xdr:cNvPr id="851" name="直線コネクタ 850"/>
        <xdr:cNvCxnSpPr/>
      </xdr:nvCxnSpPr>
      <xdr:spPr>
        <a:xfrm>
          <a:off x="19545300" y="12688908"/>
          <a:ext cx="889000" cy="2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45613</xdr:rowOff>
    </xdr:from>
    <xdr:to>
      <xdr:col>107</xdr:col>
      <xdr:colOff>101600</xdr:colOff>
      <xdr:row>77</xdr:row>
      <xdr:rowOff>147213</xdr:rowOff>
    </xdr:to>
    <xdr:sp macro="" textlink="">
      <xdr:nvSpPr>
        <xdr:cNvPr id="852" name="フローチャート: 判断 851"/>
        <xdr:cNvSpPr/>
      </xdr:nvSpPr>
      <xdr:spPr>
        <a:xfrm>
          <a:off x="20383500" y="1324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138340</xdr:rowOff>
    </xdr:from>
    <xdr:ext cx="534377" cy="259045"/>
    <xdr:sp macro="" textlink="">
      <xdr:nvSpPr>
        <xdr:cNvPr id="853" name="テキスト ボックス 852"/>
        <xdr:cNvSpPr txBox="1"/>
      </xdr:nvSpPr>
      <xdr:spPr>
        <a:xfrm>
          <a:off x="20167111" y="133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81032</xdr:rowOff>
    </xdr:from>
    <xdr:to>
      <xdr:col>102</xdr:col>
      <xdr:colOff>114300</xdr:colOff>
      <xdr:row>74</xdr:row>
      <xdr:rowOff>1608</xdr:rowOff>
    </xdr:to>
    <xdr:cxnSp macro="">
      <xdr:nvCxnSpPr>
        <xdr:cNvPr id="854" name="直線コネクタ 853"/>
        <xdr:cNvCxnSpPr/>
      </xdr:nvCxnSpPr>
      <xdr:spPr>
        <a:xfrm>
          <a:off x="18656300" y="12082532"/>
          <a:ext cx="889000" cy="6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34804</xdr:rowOff>
    </xdr:from>
    <xdr:to>
      <xdr:col>102</xdr:col>
      <xdr:colOff>165100</xdr:colOff>
      <xdr:row>77</xdr:row>
      <xdr:rowOff>136404</xdr:rowOff>
    </xdr:to>
    <xdr:sp macro="" textlink="">
      <xdr:nvSpPr>
        <xdr:cNvPr id="855" name="フローチャート: 判断 854"/>
        <xdr:cNvSpPr/>
      </xdr:nvSpPr>
      <xdr:spPr>
        <a:xfrm>
          <a:off x="19494500" y="1323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127531</xdr:rowOff>
    </xdr:from>
    <xdr:ext cx="534377" cy="259045"/>
    <xdr:sp macro="" textlink="">
      <xdr:nvSpPr>
        <xdr:cNvPr id="856" name="テキスト ボックス 855"/>
        <xdr:cNvSpPr txBox="1"/>
      </xdr:nvSpPr>
      <xdr:spPr>
        <a:xfrm>
          <a:off x="19278111" y="133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43143</xdr:rowOff>
    </xdr:from>
    <xdr:to>
      <xdr:col>98</xdr:col>
      <xdr:colOff>38100</xdr:colOff>
      <xdr:row>77</xdr:row>
      <xdr:rowOff>144743</xdr:rowOff>
    </xdr:to>
    <xdr:sp macro="" textlink="">
      <xdr:nvSpPr>
        <xdr:cNvPr id="857" name="フローチャート: 判断 856"/>
        <xdr:cNvSpPr/>
      </xdr:nvSpPr>
      <xdr:spPr>
        <a:xfrm>
          <a:off x="18605500" y="132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135870</xdr:rowOff>
    </xdr:from>
    <xdr:ext cx="534377" cy="259045"/>
    <xdr:sp macro="" textlink="">
      <xdr:nvSpPr>
        <xdr:cNvPr id="858" name="テキスト ボックス 857"/>
        <xdr:cNvSpPr txBox="1"/>
      </xdr:nvSpPr>
      <xdr:spPr>
        <a:xfrm>
          <a:off x="18389111" y="133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85827</xdr:rowOff>
    </xdr:from>
    <xdr:to>
      <xdr:col>116</xdr:col>
      <xdr:colOff>114300</xdr:colOff>
      <xdr:row>75</xdr:row>
      <xdr:rowOff>15977</xdr:rowOff>
    </xdr:to>
    <xdr:sp macro="" textlink="">
      <xdr:nvSpPr>
        <xdr:cNvPr id="864" name="楕円 863"/>
        <xdr:cNvSpPr/>
      </xdr:nvSpPr>
      <xdr:spPr>
        <a:xfrm>
          <a:off x="22110700" y="12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108704</xdr:rowOff>
    </xdr:from>
    <xdr:ext cx="599010" cy="259045"/>
    <xdr:sp macro="" textlink="">
      <xdr:nvSpPr>
        <xdr:cNvPr id="865" name="繰出金該当値テキスト"/>
        <xdr:cNvSpPr txBox="1"/>
      </xdr:nvSpPr>
      <xdr:spPr>
        <a:xfrm>
          <a:off x="22212300" y="126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142731</xdr:rowOff>
    </xdr:from>
    <xdr:to>
      <xdr:col>112</xdr:col>
      <xdr:colOff>38100</xdr:colOff>
      <xdr:row>75</xdr:row>
      <xdr:rowOff>72881</xdr:rowOff>
    </xdr:to>
    <xdr:sp macro="" textlink="">
      <xdr:nvSpPr>
        <xdr:cNvPr id="866" name="楕円 865"/>
        <xdr:cNvSpPr/>
      </xdr:nvSpPr>
      <xdr:spPr>
        <a:xfrm>
          <a:off x="21272500" y="128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89408</xdr:rowOff>
    </xdr:from>
    <xdr:ext cx="599010" cy="259045"/>
    <xdr:sp macro="" textlink="">
      <xdr:nvSpPr>
        <xdr:cNvPr id="867" name="テキスト ボックス 866"/>
        <xdr:cNvSpPr txBox="1"/>
      </xdr:nvSpPr>
      <xdr:spPr>
        <a:xfrm>
          <a:off x="21023795" y="1260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167867</xdr:rowOff>
    </xdr:from>
    <xdr:to>
      <xdr:col>107</xdr:col>
      <xdr:colOff>101600</xdr:colOff>
      <xdr:row>75</xdr:row>
      <xdr:rowOff>98017</xdr:rowOff>
    </xdr:to>
    <xdr:sp macro="" textlink="">
      <xdr:nvSpPr>
        <xdr:cNvPr id="868" name="楕円 867"/>
        <xdr:cNvSpPr/>
      </xdr:nvSpPr>
      <xdr:spPr>
        <a:xfrm>
          <a:off x="20383500" y="128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114544</xdr:rowOff>
    </xdr:from>
    <xdr:ext cx="599010" cy="259045"/>
    <xdr:sp macro="" textlink="">
      <xdr:nvSpPr>
        <xdr:cNvPr id="869" name="テキスト ボックス 868"/>
        <xdr:cNvSpPr txBox="1"/>
      </xdr:nvSpPr>
      <xdr:spPr>
        <a:xfrm>
          <a:off x="20134795" y="1263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122258</xdr:rowOff>
    </xdr:from>
    <xdr:to>
      <xdr:col>102</xdr:col>
      <xdr:colOff>165100</xdr:colOff>
      <xdr:row>74</xdr:row>
      <xdr:rowOff>52408</xdr:rowOff>
    </xdr:to>
    <xdr:sp macro="" textlink="">
      <xdr:nvSpPr>
        <xdr:cNvPr id="870" name="楕円 869"/>
        <xdr:cNvSpPr/>
      </xdr:nvSpPr>
      <xdr:spPr>
        <a:xfrm>
          <a:off x="19494500" y="126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68935</xdr:rowOff>
    </xdr:from>
    <xdr:ext cx="599010" cy="259045"/>
    <xdr:sp macro="" textlink="">
      <xdr:nvSpPr>
        <xdr:cNvPr id="871" name="テキスト ボックス 870"/>
        <xdr:cNvSpPr txBox="1"/>
      </xdr:nvSpPr>
      <xdr:spPr>
        <a:xfrm>
          <a:off x="19245795" y="124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30232</xdr:rowOff>
    </xdr:from>
    <xdr:to>
      <xdr:col>98</xdr:col>
      <xdr:colOff>38100</xdr:colOff>
      <xdr:row>70</xdr:row>
      <xdr:rowOff>131832</xdr:rowOff>
    </xdr:to>
    <xdr:sp macro="" textlink="">
      <xdr:nvSpPr>
        <xdr:cNvPr id="872" name="楕円 871"/>
        <xdr:cNvSpPr/>
      </xdr:nvSpPr>
      <xdr:spPr>
        <a:xfrm>
          <a:off x="18605500" y="12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148359</xdr:rowOff>
    </xdr:from>
    <xdr:ext cx="599010" cy="259045"/>
    <xdr:sp macro="" textlink="">
      <xdr:nvSpPr>
        <xdr:cNvPr id="873" name="テキスト ボックス 872"/>
        <xdr:cNvSpPr txBox="1"/>
      </xdr:nvSpPr>
      <xdr:spPr>
        <a:xfrm>
          <a:off x="18356795" y="1180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710,565</a:t>
          </a:r>
          <a:r>
            <a:rPr kumimoji="1" lang="ja-JP" altLang="en-US" sz="1300">
              <a:latin typeface="ＭＳ Ｐゴシック" panose="020B0600070205080204" pitchFamily="50" charset="-128"/>
              <a:ea typeface="ＭＳ Ｐゴシック" panose="020B0600070205080204" pitchFamily="50" charset="-128"/>
            </a:rPr>
            <a:t>円となっているが、物件費が、類似団体内平均を上回り、それ以外については、概ね横ばいか下回っている。人件費については、職員構成比率の変動により前年より増となったが、引き続き適正な職員数となるよう、計画的な定員管理に努める。物件費については、平均を大きく上回っているが、観光施設を多く抱え、直営による賃金のほか、施設に係る委託料の支出が大きく、依然として過大な状況のため、公共施設個別管理計画に基づき、施設の集約化を推進するとともに、事務作業等へのＡＩ・ＲＰＡの導入による省力化を検討し、経費の削減に努める。</a:t>
          </a:r>
        </a:p>
        <a:p>
          <a:r>
            <a:rPr kumimoji="1" lang="ja-JP" altLang="en-US" sz="1300">
              <a:latin typeface="ＭＳ Ｐゴシック" panose="020B0600070205080204" pitchFamily="50" charset="-128"/>
              <a:ea typeface="ＭＳ Ｐゴシック" panose="020B0600070205080204" pitchFamily="50" charset="-128"/>
            </a:rPr>
            <a:t>普通建設事業費は、大規模公共用地の取得および新規整備として公園整備工事の終了により、前年より減となっている。繰出金については、公営企業の補填的な繰出しとなっているため、経営戦略に基づき経営改善より削減を目指すとともに、下水道及び簡易水道特別会計については、法適化への移行を進める。公共施設が順次更新期を迎え、普通建設事業費（うち更新整備）の増加が予想されるため、公共施設個別管理計画に基づき、計画的な更新の調整を行い、税制改正に伴う今後の法人村民税の減収に備え、成果重視の視点に立ち、事業の見直しや効率化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5,578
53.05
4,550,855
4,133,358
338,836
3,780,240
225,551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86614</xdr:rowOff>
    </xdr:from>
    <xdr:to>
      <xdr:col>24</xdr:col>
      <xdr:colOff>63500</xdr:colOff>
      <xdr:row>36</xdr:row>
      <xdr:rowOff>120015</xdr:rowOff>
    </xdr:to>
    <xdr:cxnSp macro="">
      <xdr:nvCxnSpPr>
        <xdr:cNvPr id="61" name="直線コネクタ 60"/>
        <xdr:cNvCxnSpPr/>
      </xdr:nvCxnSpPr>
      <xdr:spPr>
        <a:xfrm flipV="1">
          <a:off x="3797300" y="6258814"/>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136906</xdr:rowOff>
    </xdr:to>
    <xdr:cxnSp macro="">
      <xdr:nvCxnSpPr>
        <xdr:cNvPr id="64" name="直線コネクタ 63"/>
        <xdr:cNvCxnSpPr/>
      </xdr:nvCxnSpPr>
      <xdr:spPr>
        <a:xfrm flipV="1">
          <a:off x="2908300" y="62922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85979</xdr:rowOff>
    </xdr:from>
    <xdr:to>
      <xdr:col>15</xdr:col>
      <xdr:colOff>50800</xdr:colOff>
      <xdr:row>36</xdr:row>
      <xdr:rowOff>136906</xdr:rowOff>
    </xdr:to>
    <xdr:cxnSp macro="">
      <xdr:nvCxnSpPr>
        <xdr:cNvPr id="67" name="直線コネクタ 66"/>
        <xdr:cNvCxnSpPr/>
      </xdr:nvCxnSpPr>
      <xdr:spPr>
        <a:xfrm>
          <a:off x="2019300" y="6258179"/>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15621</xdr:rowOff>
    </xdr:from>
    <xdr:to>
      <xdr:col>10</xdr:col>
      <xdr:colOff>114300</xdr:colOff>
      <xdr:row>36</xdr:row>
      <xdr:rowOff>85979</xdr:rowOff>
    </xdr:to>
    <xdr:cxnSp macro="">
      <xdr:nvCxnSpPr>
        <xdr:cNvPr id="70" name="直線コネクタ 69"/>
        <xdr:cNvCxnSpPr/>
      </xdr:nvCxnSpPr>
      <xdr:spPr>
        <a:xfrm>
          <a:off x="1130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35814</xdr:rowOff>
    </xdr:from>
    <xdr:to>
      <xdr:col>24</xdr:col>
      <xdr:colOff>114300</xdr:colOff>
      <xdr:row>36</xdr:row>
      <xdr:rowOff>137414</xdr:rowOff>
    </xdr:to>
    <xdr:sp macro="" textlink="">
      <xdr:nvSpPr>
        <xdr:cNvPr id="80" name="楕円 79"/>
        <xdr:cNvSpPr/>
      </xdr:nvSpPr>
      <xdr:spPr>
        <a:xfrm>
          <a:off x="4584700" y="62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58691</xdr:rowOff>
    </xdr:from>
    <xdr:ext cx="469744" cy="259045"/>
    <xdr:sp macro="" textlink="">
      <xdr:nvSpPr>
        <xdr:cNvPr id="81" name="議会費該当値テキスト"/>
        <xdr:cNvSpPr txBox="1"/>
      </xdr:nvSpPr>
      <xdr:spPr>
        <a:xfrm>
          <a:off x="4686300" y="60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82" name="楕円 81"/>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161942</xdr:rowOff>
    </xdr:from>
    <xdr:ext cx="469744" cy="259045"/>
    <xdr:sp macro="" textlink="">
      <xdr:nvSpPr>
        <xdr:cNvPr id="83" name="テキスト ボックス 82"/>
        <xdr:cNvSpPr txBox="1"/>
      </xdr:nvSpPr>
      <xdr:spPr>
        <a:xfrm>
          <a:off x="3562428" y="63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86106</xdr:rowOff>
    </xdr:from>
    <xdr:to>
      <xdr:col>15</xdr:col>
      <xdr:colOff>101600</xdr:colOff>
      <xdr:row>37</xdr:row>
      <xdr:rowOff>16256</xdr:rowOff>
    </xdr:to>
    <xdr:sp macro="" textlink="">
      <xdr:nvSpPr>
        <xdr:cNvPr id="84" name="楕円 83"/>
        <xdr:cNvSpPr/>
      </xdr:nvSpPr>
      <xdr:spPr>
        <a:xfrm>
          <a:off x="2857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7383</xdr:rowOff>
    </xdr:from>
    <xdr:ext cx="469744" cy="259045"/>
    <xdr:sp macro="" textlink="">
      <xdr:nvSpPr>
        <xdr:cNvPr id="85" name="テキスト ボックス 84"/>
        <xdr:cNvSpPr txBox="1"/>
      </xdr:nvSpPr>
      <xdr:spPr>
        <a:xfrm>
          <a:off x="2673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35179</xdr:rowOff>
    </xdr:from>
    <xdr:to>
      <xdr:col>10</xdr:col>
      <xdr:colOff>165100</xdr:colOff>
      <xdr:row>36</xdr:row>
      <xdr:rowOff>136779</xdr:rowOff>
    </xdr:to>
    <xdr:sp macro="" textlink="">
      <xdr:nvSpPr>
        <xdr:cNvPr id="86" name="楕円 85"/>
        <xdr:cNvSpPr/>
      </xdr:nvSpPr>
      <xdr:spPr>
        <a:xfrm>
          <a:off x="1968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153306</xdr:rowOff>
    </xdr:from>
    <xdr:ext cx="469744" cy="259045"/>
    <xdr:sp macro="" textlink="">
      <xdr:nvSpPr>
        <xdr:cNvPr id="87" name="テキスト ボックス 86"/>
        <xdr:cNvSpPr txBox="1"/>
      </xdr:nvSpPr>
      <xdr:spPr>
        <a:xfrm>
          <a:off x="1784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136271</xdr:rowOff>
    </xdr:from>
    <xdr:to>
      <xdr:col>6</xdr:col>
      <xdr:colOff>38100</xdr:colOff>
      <xdr:row>36</xdr:row>
      <xdr:rowOff>66421</xdr:rowOff>
    </xdr:to>
    <xdr:sp macro="" textlink="">
      <xdr:nvSpPr>
        <xdr:cNvPr id="88" name="楕円 87"/>
        <xdr:cNvSpPr/>
      </xdr:nvSpPr>
      <xdr:spPr>
        <a:xfrm>
          <a:off x="1079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82948</xdr:rowOff>
    </xdr:from>
    <xdr:ext cx="534377" cy="259045"/>
    <xdr:sp macro="" textlink="">
      <xdr:nvSpPr>
        <xdr:cNvPr id="89" name="テキスト ボックス 88"/>
        <xdr:cNvSpPr txBox="1"/>
      </xdr:nvSpPr>
      <xdr:spPr>
        <a:xfrm>
          <a:off x="863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90786</xdr:rowOff>
    </xdr:from>
    <xdr:to>
      <xdr:col>24</xdr:col>
      <xdr:colOff>63500</xdr:colOff>
      <xdr:row>58</xdr:row>
      <xdr:rowOff>32405</xdr:rowOff>
    </xdr:to>
    <xdr:cxnSp macro="">
      <xdr:nvCxnSpPr>
        <xdr:cNvPr id="120" name="直線コネクタ 119"/>
        <xdr:cNvCxnSpPr/>
      </xdr:nvCxnSpPr>
      <xdr:spPr>
        <a:xfrm>
          <a:off x="3797300" y="9520536"/>
          <a:ext cx="8382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90786</xdr:rowOff>
    </xdr:from>
    <xdr:to>
      <xdr:col>19</xdr:col>
      <xdr:colOff>177800</xdr:colOff>
      <xdr:row>57</xdr:row>
      <xdr:rowOff>92127</xdr:rowOff>
    </xdr:to>
    <xdr:cxnSp macro="">
      <xdr:nvCxnSpPr>
        <xdr:cNvPr id="123" name="直線コネクタ 122"/>
        <xdr:cNvCxnSpPr/>
      </xdr:nvCxnSpPr>
      <xdr:spPr>
        <a:xfrm flipV="1">
          <a:off x="2908300" y="9520536"/>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92127</xdr:rowOff>
    </xdr:from>
    <xdr:to>
      <xdr:col>15</xdr:col>
      <xdr:colOff>50800</xdr:colOff>
      <xdr:row>58</xdr:row>
      <xdr:rowOff>300</xdr:rowOff>
    </xdr:to>
    <xdr:cxnSp macro="">
      <xdr:nvCxnSpPr>
        <xdr:cNvPr id="126" name="直線コネクタ 125"/>
        <xdr:cNvCxnSpPr/>
      </xdr:nvCxnSpPr>
      <xdr:spPr>
        <a:xfrm flipV="1">
          <a:off x="2019300" y="9864777"/>
          <a:ext cx="889000" cy="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19035</xdr:rowOff>
    </xdr:from>
    <xdr:to>
      <xdr:col>10</xdr:col>
      <xdr:colOff>114300</xdr:colOff>
      <xdr:row>58</xdr:row>
      <xdr:rowOff>300</xdr:rowOff>
    </xdr:to>
    <xdr:cxnSp macro="">
      <xdr:nvCxnSpPr>
        <xdr:cNvPr id="129" name="直線コネクタ 128"/>
        <xdr:cNvCxnSpPr/>
      </xdr:nvCxnSpPr>
      <xdr:spPr>
        <a:xfrm>
          <a:off x="1130300" y="9791685"/>
          <a:ext cx="889000" cy="1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153055</xdr:rowOff>
    </xdr:from>
    <xdr:to>
      <xdr:col>24</xdr:col>
      <xdr:colOff>114300</xdr:colOff>
      <xdr:row>58</xdr:row>
      <xdr:rowOff>83205</xdr:rowOff>
    </xdr:to>
    <xdr:sp macro="" textlink="">
      <xdr:nvSpPr>
        <xdr:cNvPr id="139" name="楕円 138"/>
        <xdr:cNvSpPr/>
      </xdr:nvSpPr>
      <xdr:spPr>
        <a:xfrm>
          <a:off x="4584700" y="99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131482</xdr:rowOff>
    </xdr:from>
    <xdr:ext cx="599010" cy="259045"/>
    <xdr:sp macro="" textlink="">
      <xdr:nvSpPr>
        <xdr:cNvPr id="140" name="総務費該当値テキスト"/>
        <xdr:cNvSpPr txBox="1"/>
      </xdr:nvSpPr>
      <xdr:spPr>
        <a:xfrm>
          <a:off x="4686300" y="990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39986</xdr:rowOff>
    </xdr:from>
    <xdr:to>
      <xdr:col>20</xdr:col>
      <xdr:colOff>38100</xdr:colOff>
      <xdr:row>55</xdr:row>
      <xdr:rowOff>141586</xdr:rowOff>
    </xdr:to>
    <xdr:sp macro="" textlink="">
      <xdr:nvSpPr>
        <xdr:cNvPr id="141" name="楕円 140"/>
        <xdr:cNvSpPr/>
      </xdr:nvSpPr>
      <xdr:spPr>
        <a:xfrm>
          <a:off x="3746500" y="9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158113</xdr:rowOff>
    </xdr:from>
    <xdr:ext cx="599010" cy="259045"/>
    <xdr:sp macro="" textlink="">
      <xdr:nvSpPr>
        <xdr:cNvPr id="142" name="テキスト ボックス 141"/>
        <xdr:cNvSpPr txBox="1"/>
      </xdr:nvSpPr>
      <xdr:spPr>
        <a:xfrm>
          <a:off x="3497795" y="92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41327</xdr:rowOff>
    </xdr:from>
    <xdr:to>
      <xdr:col>15</xdr:col>
      <xdr:colOff>101600</xdr:colOff>
      <xdr:row>57</xdr:row>
      <xdr:rowOff>142927</xdr:rowOff>
    </xdr:to>
    <xdr:sp macro="" textlink="">
      <xdr:nvSpPr>
        <xdr:cNvPr id="143" name="楕円 142"/>
        <xdr:cNvSpPr/>
      </xdr:nvSpPr>
      <xdr:spPr>
        <a:xfrm>
          <a:off x="2857500" y="9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159454</xdr:rowOff>
    </xdr:from>
    <xdr:ext cx="599010" cy="259045"/>
    <xdr:sp macro="" textlink="">
      <xdr:nvSpPr>
        <xdr:cNvPr id="144" name="テキスト ボックス 143"/>
        <xdr:cNvSpPr txBox="1"/>
      </xdr:nvSpPr>
      <xdr:spPr>
        <a:xfrm>
          <a:off x="2608795" y="95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120950</xdr:rowOff>
    </xdr:from>
    <xdr:to>
      <xdr:col>10</xdr:col>
      <xdr:colOff>165100</xdr:colOff>
      <xdr:row>58</xdr:row>
      <xdr:rowOff>51100</xdr:rowOff>
    </xdr:to>
    <xdr:sp macro="" textlink="">
      <xdr:nvSpPr>
        <xdr:cNvPr id="145" name="楕円 144"/>
        <xdr:cNvSpPr/>
      </xdr:nvSpPr>
      <xdr:spPr>
        <a:xfrm>
          <a:off x="19685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42227</xdr:rowOff>
    </xdr:from>
    <xdr:ext cx="599010" cy="259045"/>
    <xdr:sp macro="" textlink="">
      <xdr:nvSpPr>
        <xdr:cNvPr id="146" name="テキスト ボックス 145"/>
        <xdr:cNvSpPr txBox="1"/>
      </xdr:nvSpPr>
      <xdr:spPr>
        <a:xfrm>
          <a:off x="1719795" y="99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139685</xdr:rowOff>
    </xdr:from>
    <xdr:to>
      <xdr:col>6</xdr:col>
      <xdr:colOff>38100</xdr:colOff>
      <xdr:row>57</xdr:row>
      <xdr:rowOff>69835</xdr:rowOff>
    </xdr:to>
    <xdr:sp macro="" textlink="">
      <xdr:nvSpPr>
        <xdr:cNvPr id="147" name="楕円 146"/>
        <xdr:cNvSpPr/>
      </xdr:nvSpPr>
      <xdr:spPr>
        <a:xfrm>
          <a:off x="1079500" y="97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86362</xdr:rowOff>
    </xdr:from>
    <xdr:ext cx="599010" cy="259045"/>
    <xdr:sp macro="" textlink="">
      <xdr:nvSpPr>
        <xdr:cNvPr id="148" name="テキスト ボックス 147"/>
        <xdr:cNvSpPr txBox="1"/>
      </xdr:nvSpPr>
      <xdr:spPr>
        <a:xfrm>
          <a:off x="830795" y="951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140599</xdr:rowOff>
    </xdr:from>
    <xdr:to>
      <xdr:col>24</xdr:col>
      <xdr:colOff>63500</xdr:colOff>
      <xdr:row>77</xdr:row>
      <xdr:rowOff>162012</xdr:rowOff>
    </xdr:to>
    <xdr:cxnSp macro="">
      <xdr:nvCxnSpPr>
        <xdr:cNvPr id="178" name="直線コネクタ 177"/>
        <xdr:cNvCxnSpPr/>
      </xdr:nvCxnSpPr>
      <xdr:spPr>
        <a:xfrm flipV="1">
          <a:off x="3797300" y="13342249"/>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162012</xdr:rowOff>
    </xdr:from>
    <xdr:to>
      <xdr:col>19</xdr:col>
      <xdr:colOff>177800</xdr:colOff>
      <xdr:row>77</xdr:row>
      <xdr:rowOff>164633</xdr:rowOff>
    </xdr:to>
    <xdr:cxnSp macro="">
      <xdr:nvCxnSpPr>
        <xdr:cNvPr id="181" name="直線コネクタ 180"/>
        <xdr:cNvCxnSpPr/>
      </xdr:nvCxnSpPr>
      <xdr:spPr>
        <a:xfrm flipV="1">
          <a:off x="2908300" y="13363662"/>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164633</xdr:rowOff>
    </xdr:from>
    <xdr:to>
      <xdr:col>15</xdr:col>
      <xdr:colOff>50800</xdr:colOff>
      <xdr:row>77</xdr:row>
      <xdr:rowOff>170301</xdr:rowOff>
    </xdr:to>
    <xdr:cxnSp macro="">
      <xdr:nvCxnSpPr>
        <xdr:cNvPr id="184" name="直線コネクタ 183"/>
        <xdr:cNvCxnSpPr/>
      </xdr:nvCxnSpPr>
      <xdr:spPr>
        <a:xfrm flipV="1">
          <a:off x="2019300" y="13366283"/>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117373</xdr:rowOff>
    </xdr:from>
    <xdr:to>
      <xdr:col>10</xdr:col>
      <xdr:colOff>114300</xdr:colOff>
      <xdr:row>77</xdr:row>
      <xdr:rowOff>170301</xdr:rowOff>
    </xdr:to>
    <xdr:cxnSp macro="">
      <xdr:nvCxnSpPr>
        <xdr:cNvPr id="187" name="直線コネクタ 186"/>
        <xdr:cNvCxnSpPr/>
      </xdr:nvCxnSpPr>
      <xdr:spPr>
        <a:xfrm>
          <a:off x="1130300" y="13319023"/>
          <a:ext cx="889000" cy="5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89799</xdr:rowOff>
    </xdr:from>
    <xdr:to>
      <xdr:col>24</xdr:col>
      <xdr:colOff>114300</xdr:colOff>
      <xdr:row>78</xdr:row>
      <xdr:rowOff>19949</xdr:rowOff>
    </xdr:to>
    <xdr:sp macro="" textlink="">
      <xdr:nvSpPr>
        <xdr:cNvPr id="197" name="楕円 196"/>
        <xdr:cNvSpPr/>
      </xdr:nvSpPr>
      <xdr:spPr>
        <a:xfrm>
          <a:off x="4584700" y="132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68226</xdr:rowOff>
    </xdr:from>
    <xdr:ext cx="599010" cy="259045"/>
    <xdr:sp macro="" textlink="">
      <xdr:nvSpPr>
        <xdr:cNvPr id="198" name="民生費該当値テキスト"/>
        <xdr:cNvSpPr txBox="1"/>
      </xdr:nvSpPr>
      <xdr:spPr>
        <a:xfrm>
          <a:off x="4686300" y="1326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111212</xdr:rowOff>
    </xdr:from>
    <xdr:to>
      <xdr:col>20</xdr:col>
      <xdr:colOff>38100</xdr:colOff>
      <xdr:row>78</xdr:row>
      <xdr:rowOff>41362</xdr:rowOff>
    </xdr:to>
    <xdr:sp macro="" textlink="">
      <xdr:nvSpPr>
        <xdr:cNvPr id="199" name="楕円 198"/>
        <xdr:cNvSpPr/>
      </xdr:nvSpPr>
      <xdr:spPr>
        <a:xfrm>
          <a:off x="3746500" y="13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32489</xdr:rowOff>
    </xdr:from>
    <xdr:ext cx="599010" cy="259045"/>
    <xdr:sp macro="" textlink="">
      <xdr:nvSpPr>
        <xdr:cNvPr id="200" name="テキスト ボックス 199"/>
        <xdr:cNvSpPr txBox="1"/>
      </xdr:nvSpPr>
      <xdr:spPr>
        <a:xfrm>
          <a:off x="3497795" y="134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113833</xdr:rowOff>
    </xdr:from>
    <xdr:to>
      <xdr:col>15</xdr:col>
      <xdr:colOff>101600</xdr:colOff>
      <xdr:row>78</xdr:row>
      <xdr:rowOff>43983</xdr:rowOff>
    </xdr:to>
    <xdr:sp macro="" textlink="">
      <xdr:nvSpPr>
        <xdr:cNvPr id="201" name="楕円 200"/>
        <xdr:cNvSpPr/>
      </xdr:nvSpPr>
      <xdr:spPr>
        <a:xfrm>
          <a:off x="2857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35110</xdr:rowOff>
    </xdr:from>
    <xdr:ext cx="599010" cy="259045"/>
    <xdr:sp macro="" textlink="">
      <xdr:nvSpPr>
        <xdr:cNvPr id="202" name="テキスト ボックス 201"/>
        <xdr:cNvSpPr txBox="1"/>
      </xdr:nvSpPr>
      <xdr:spPr>
        <a:xfrm>
          <a:off x="2608795" y="134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119501</xdr:rowOff>
    </xdr:from>
    <xdr:to>
      <xdr:col>10</xdr:col>
      <xdr:colOff>165100</xdr:colOff>
      <xdr:row>78</xdr:row>
      <xdr:rowOff>49651</xdr:rowOff>
    </xdr:to>
    <xdr:sp macro="" textlink="">
      <xdr:nvSpPr>
        <xdr:cNvPr id="203" name="楕円 202"/>
        <xdr:cNvSpPr/>
      </xdr:nvSpPr>
      <xdr:spPr>
        <a:xfrm>
          <a:off x="1968500" y="133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40778</xdr:rowOff>
    </xdr:from>
    <xdr:ext cx="599010" cy="259045"/>
    <xdr:sp macro="" textlink="">
      <xdr:nvSpPr>
        <xdr:cNvPr id="204" name="テキスト ボックス 203"/>
        <xdr:cNvSpPr txBox="1"/>
      </xdr:nvSpPr>
      <xdr:spPr>
        <a:xfrm>
          <a:off x="1719795" y="1341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66573</xdr:rowOff>
    </xdr:from>
    <xdr:to>
      <xdr:col>6</xdr:col>
      <xdr:colOff>38100</xdr:colOff>
      <xdr:row>77</xdr:row>
      <xdr:rowOff>168173</xdr:rowOff>
    </xdr:to>
    <xdr:sp macro="" textlink="">
      <xdr:nvSpPr>
        <xdr:cNvPr id="205" name="楕円 204"/>
        <xdr:cNvSpPr/>
      </xdr:nvSpPr>
      <xdr:spPr>
        <a:xfrm>
          <a:off x="10795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159300</xdr:rowOff>
    </xdr:from>
    <xdr:ext cx="599010" cy="259045"/>
    <xdr:sp macro="" textlink="">
      <xdr:nvSpPr>
        <xdr:cNvPr id="206" name="テキスト ボックス 205"/>
        <xdr:cNvSpPr txBox="1"/>
      </xdr:nvSpPr>
      <xdr:spPr>
        <a:xfrm>
          <a:off x="830795" y="1336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93822</xdr:rowOff>
    </xdr:from>
    <xdr:to>
      <xdr:col>24</xdr:col>
      <xdr:colOff>63500</xdr:colOff>
      <xdr:row>98</xdr:row>
      <xdr:rowOff>96352</xdr:rowOff>
    </xdr:to>
    <xdr:cxnSp macro="">
      <xdr:nvCxnSpPr>
        <xdr:cNvPr id="235" name="直線コネクタ 234"/>
        <xdr:cNvCxnSpPr/>
      </xdr:nvCxnSpPr>
      <xdr:spPr>
        <a:xfrm flipV="1">
          <a:off x="3797300" y="16895922"/>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96352</xdr:rowOff>
    </xdr:from>
    <xdr:to>
      <xdr:col>19</xdr:col>
      <xdr:colOff>177800</xdr:colOff>
      <xdr:row>98</xdr:row>
      <xdr:rowOff>98512</xdr:rowOff>
    </xdr:to>
    <xdr:cxnSp macro="">
      <xdr:nvCxnSpPr>
        <xdr:cNvPr id="238" name="直線コネクタ 237"/>
        <xdr:cNvCxnSpPr/>
      </xdr:nvCxnSpPr>
      <xdr:spPr>
        <a:xfrm flipV="1">
          <a:off x="2908300" y="16898452"/>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97937</xdr:rowOff>
    </xdr:from>
    <xdr:to>
      <xdr:col>15</xdr:col>
      <xdr:colOff>50800</xdr:colOff>
      <xdr:row>98</xdr:row>
      <xdr:rowOff>98512</xdr:rowOff>
    </xdr:to>
    <xdr:cxnSp macro="">
      <xdr:nvCxnSpPr>
        <xdr:cNvPr id="241" name="直線コネクタ 240"/>
        <xdr:cNvCxnSpPr/>
      </xdr:nvCxnSpPr>
      <xdr:spPr>
        <a:xfrm>
          <a:off x="2019300" y="16900037"/>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97937</xdr:rowOff>
    </xdr:from>
    <xdr:to>
      <xdr:col>10</xdr:col>
      <xdr:colOff>114300</xdr:colOff>
      <xdr:row>98</xdr:row>
      <xdr:rowOff>98445</xdr:rowOff>
    </xdr:to>
    <xdr:cxnSp macro="">
      <xdr:nvCxnSpPr>
        <xdr:cNvPr id="244" name="直線コネクタ 243"/>
        <xdr:cNvCxnSpPr/>
      </xdr:nvCxnSpPr>
      <xdr:spPr>
        <a:xfrm flipV="1">
          <a:off x="1130300" y="1690003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43022</xdr:rowOff>
    </xdr:from>
    <xdr:to>
      <xdr:col>24</xdr:col>
      <xdr:colOff>114300</xdr:colOff>
      <xdr:row>98</xdr:row>
      <xdr:rowOff>144622</xdr:rowOff>
    </xdr:to>
    <xdr:sp macro="" textlink="">
      <xdr:nvSpPr>
        <xdr:cNvPr id="254" name="楕円 253"/>
        <xdr:cNvSpPr/>
      </xdr:nvSpPr>
      <xdr:spPr>
        <a:xfrm>
          <a:off x="4584700" y="168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2399</xdr:rowOff>
    </xdr:from>
    <xdr:ext cx="534377" cy="259045"/>
    <xdr:sp macro="" textlink="">
      <xdr:nvSpPr>
        <xdr:cNvPr id="255" name="衛生費該当値テキスト"/>
        <xdr:cNvSpPr txBox="1"/>
      </xdr:nvSpPr>
      <xdr:spPr>
        <a:xfrm>
          <a:off x="4686300" y="166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45552</xdr:rowOff>
    </xdr:from>
    <xdr:to>
      <xdr:col>20</xdr:col>
      <xdr:colOff>38100</xdr:colOff>
      <xdr:row>98</xdr:row>
      <xdr:rowOff>147152</xdr:rowOff>
    </xdr:to>
    <xdr:sp macro="" textlink="">
      <xdr:nvSpPr>
        <xdr:cNvPr id="256" name="楕円 255"/>
        <xdr:cNvSpPr/>
      </xdr:nvSpPr>
      <xdr:spPr>
        <a:xfrm>
          <a:off x="3746500" y="168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163679</xdr:rowOff>
    </xdr:from>
    <xdr:ext cx="534377" cy="259045"/>
    <xdr:sp macro="" textlink="">
      <xdr:nvSpPr>
        <xdr:cNvPr id="257" name="テキスト ボックス 256"/>
        <xdr:cNvSpPr txBox="1"/>
      </xdr:nvSpPr>
      <xdr:spPr>
        <a:xfrm>
          <a:off x="3530111" y="166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47712</xdr:rowOff>
    </xdr:from>
    <xdr:to>
      <xdr:col>15</xdr:col>
      <xdr:colOff>101600</xdr:colOff>
      <xdr:row>98</xdr:row>
      <xdr:rowOff>149312</xdr:rowOff>
    </xdr:to>
    <xdr:sp macro="" textlink="">
      <xdr:nvSpPr>
        <xdr:cNvPr id="258" name="楕円 257"/>
        <xdr:cNvSpPr/>
      </xdr:nvSpPr>
      <xdr:spPr>
        <a:xfrm>
          <a:off x="2857500" y="168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165839</xdr:rowOff>
    </xdr:from>
    <xdr:ext cx="534377" cy="259045"/>
    <xdr:sp macro="" textlink="">
      <xdr:nvSpPr>
        <xdr:cNvPr id="259" name="テキスト ボックス 258"/>
        <xdr:cNvSpPr txBox="1"/>
      </xdr:nvSpPr>
      <xdr:spPr>
        <a:xfrm>
          <a:off x="2641111" y="166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47137</xdr:rowOff>
    </xdr:from>
    <xdr:to>
      <xdr:col>10</xdr:col>
      <xdr:colOff>165100</xdr:colOff>
      <xdr:row>98</xdr:row>
      <xdr:rowOff>148737</xdr:rowOff>
    </xdr:to>
    <xdr:sp macro="" textlink="">
      <xdr:nvSpPr>
        <xdr:cNvPr id="260" name="楕円 259"/>
        <xdr:cNvSpPr/>
      </xdr:nvSpPr>
      <xdr:spPr>
        <a:xfrm>
          <a:off x="1968500" y="16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165264</xdr:rowOff>
    </xdr:from>
    <xdr:ext cx="534377" cy="259045"/>
    <xdr:sp macro="" textlink="">
      <xdr:nvSpPr>
        <xdr:cNvPr id="261" name="テキスト ボックス 260"/>
        <xdr:cNvSpPr txBox="1"/>
      </xdr:nvSpPr>
      <xdr:spPr>
        <a:xfrm>
          <a:off x="1752111" y="16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47645</xdr:rowOff>
    </xdr:from>
    <xdr:to>
      <xdr:col>6</xdr:col>
      <xdr:colOff>38100</xdr:colOff>
      <xdr:row>98</xdr:row>
      <xdr:rowOff>149245</xdr:rowOff>
    </xdr:to>
    <xdr:sp macro="" textlink="">
      <xdr:nvSpPr>
        <xdr:cNvPr id="262" name="楕円 261"/>
        <xdr:cNvSpPr/>
      </xdr:nvSpPr>
      <xdr:spPr>
        <a:xfrm>
          <a:off x="1079500" y="1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165772</xdr:rowOff>
    </xdr:from>
    <xdr:ext cx="534377" cy="259045"/>
    <xdr:sp macro="" textlink="">
      <xdr:nvSpPr>
        <xdr:cNvPr id="263" name="テキスト ボックス 262"/>
        <xdr:cNvSpPr txBox="1"/>
      </xdr:nvSpPr>
      <xdr:spPr>
        <a:xfrm>
          <a:off x="863111" y="166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68300</xdr:rowOff>
    </xdr:from>
    <xdr:to>
      <xdr:col>55</xdr:col>
      <xdr:colOff>0</xdr:colOff>
      <xdr:row>39</xdr:row>
      <xdr:rowOff>44450</xdr:rowOff>
    </xdr:to>
    <xdr:cxnSp macro="">
      <xdr:nvCxnSpPr>
        <xdr:cNvPr id="292" name="直線コネクタ 291"/>
        <xdr:cNvCxnSpPr/>
      </xdr:nvCxnSpPr>
      <xdr:spPr>
        <a:xfrm flipV="1">
          <a:off x="9639300" y="6583400"/>
          <a:ext cx="8382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17500</xdr:rowOff>
    </xdr:from>
    <xdr:to>
      <xdr:col>55</xdr:col>
      <xdr:colOff>50800</xdr:colOff>
      <xdr:row>38</xdr:row>
      <xdr:rowOff>119100</xdr:rowOff>
    </xdr:to>
    <xdr:sp macro="" textlink="">
      <xdr:nvSpPr>
        <xdr:cNvPr id="311" name="楕円 310"/>
        <xdr:cNvSpPr/>
      </xdr:nvSpPr>
      <xdr:spPr>
        <a:xfrm>
          <a:off x="10426700" y="65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40377</xdr:rowOff>
    </xdr:from>
    <xdr:ext cx="469744" cy="259045"/>
    <xdr:sp macro="" textlink="">
      <xdr:nvSpPr>
        <xdr:cNvPr id="312" name="労働費該当値テキスト"/>
        <xdr:cNvSpPr txBox="1"/>
      </xdr:nvSpPr>
      <xdr:spPr>
        <a:xfrm>
          <a:off x="10528300" y="63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94403</xdr:rowOff>
    </xdr:from>
    <xdr:to>
      <xdr:col>55</xdr:col>
      <xdr:colOff>0</xdr:colOff>
      <xdr:row>57</xdr:row>
      <xdr:rowOff>108159</xdr:rowOff>
    </xdr:to>
    <xdr:cxnSp macro="">
      <xdr:nvCxnSpPr>
        <xdr:cNvPr id="345" name="直線コネクタ 344"/>
        <xdr:cNvCxnSpPr/>
      </xdr:nvCxnSpPr>
      <xdr:spPr>
        <a:xfrm>
          <a:off x="9639300" y="9867053"/>
          <a:ext cx="8382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94403</xdr:rowOff>
    </xdr:from>
    <xdr:to>
      <xdr:col>50</xdr:col>
      <xdr:colOff>114300</xdr:colOff>
      <xdr:row>57</xdr:row>
      <xdr:rowOff>109993</xdr:rowOff>
    </xdr:to>
    <xdr:cxnSp macro="">
      <xdr:nvCxnSpPr>
        <xdr:cNvPr id="348" name="直線コネクタ 347"/>
        <xdr:cNvCxnSpPr/>
      </xdr:nvCxnSpPr>
      <xdr:spPr>
        <a:xfrm flipV="1">
          <a:off x="8750300" y="9867053"/>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109993</xdr:rowOff>
    </xdr:from>
    <xdr:to>
      <xdr:col>45</xdr:col>
      <xdr:colOff>177800</xdr:colOff>
      <xdr:row>57</xdr:row>
      <xdr:rowOff>113788</xdr:rowOff>
    </xdr:to>
    <xdr:cxnSp macro="">
      <xdr:nvCxnSpPr>
        <xdr:cNvPr id="351" name="直線コネクタ 350"/>
        <xdr:cNvCxnSpPr/>
      </xdr:nvCxnSpPr>
      <xdr:spPr>
        <a:xfrm flipV="1">
          <a:off x="7861300" y="988264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72651</xdr:rowOff>
    </xdr:from>
    <xdr:to>
      <xdr:col>41</xdr:col>
      <xdr:colOff>50800</xdr:colOff>
      <xdr:row>57</xdr:row>
      <xdr:rowOff>113788</xdr:rowOff>
    </xdr:to>
    <xdr:cxnSp macro="">
      <xdr:nvCxnSpPr>
        <xdr:cNvPr id="354" name="直線コネクタ 353"/>
        <xdr:cNvCxnSpPr/>
      </xdr:nvCxnSpPr>
      <xdr:spPr>
        <a:xfrm>
          <a:off x="6972300" y="9845301"/>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57359</xdr:rowOff>
    </xdr:from>
    <xdr:to>
      <xdr:col>55</xdr:col>
      <xdr:colOff>50800</xdr:colOff>
      <xdr:row>57</xdr:row>
      <xdr:rowOff>158959</xdr:rowOff>
    </xdr:to>
    <xdr:sp macro="" textlink="">
      <xdr:nvSpPr>
        <xdr:cNvPr id="364" name="楕円 363"/>
        <xdr:cNvSpPr/>
      </xdr:nvSpPr>
      <xdr:spPr>
        <a:xfrm>
          <a:off x="10426700" y="98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143736</xdr:rowOff>
    </xdr:from>
    <xdr:ext cx="534377" cy="259045"/>
    <xdr:sp macro="" textlink="">
      <xdr:nvSpPr>
        <xdr:cNvPr id="365" name="農林水産業費該当値テキスト"/>
        <xdr:cNvSpPr txBox="1"/>
      </xdr:nvSpPr>
      <xdr:spPr>
        <a:xfrm>
          <a:off x="10528300" y="97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43603</xdr:rowOff>
    </xdr:from>
    <xdr:to>
      <xdr:col>50</xdr:col>
      <xdr:colOff>165100</xdr:colOff>
      <xdr:row>57</xdr:row>
      <xdr:rowOff>145203</xdr:rowOff>
    </xdr:to>
    <xdr:sp macro="" textlink="">
      <xdr:nvSpPr>
        <xdr:cNvPr id="366" name="楕円 365"/>
        <xdr:cNvSpPr/>
      </xdr:nvSpPr>
      <xdr:spPr>
        <a:xfrm>
          <a:off x="9588500" y="98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136330</xdr:rowOff>
    </xdr:from>
    <xdr:ext cx="534377" cy="259045"/>
    <xdr:sp macro="" textlink="">
      <xdr:nvSpPr>
        <xdr:cNvPr id="367" name="テキスト ボックス 366"/>
        <xdr:cNvSpPr txBox="1"/>
      </xdr:nvSpPr>
      <xdr:spPr>
        <a:xfrm>
          <a:off x="9372111" y="99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59193</xdr:rowOff>
    </xdr:from>
    <xdr:to>
      <xdr:col>46</xdr:col>
      <xdr:colOff>38100</xdr:colOff>
      <xdr:row>57</xdr:row>
      <xdr:rowOff>160793</xdr:rowOff>
    </xdr:to>
    <xdr:sp macro="" textlink="">
      <xdr:nvSpPr>
        <xdr:cNvPr id="368" name="楕円 367"/>
        <xdr:cNvSpPr/>
      </xdr:nvSpPr>
      <xdr:spPr>
        <a:xfrm>
          <a:off x="8699500" y="98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151920</xdr:rowOff>
    </xdr:from>
    <xdr:ext cx="534377" cy="259045"/>
    <xdr:sp macro="" textlink="">
      <xdr:nvSpPr>
        <xdr:cNvPr id="369" name="テキスト ボックス 368"/>
        <xdr:cNvSpPr txBox="1"/>
      </xdr:nvSpPr>
      <xdr:spPr>
        <a:xfrm>
          <a:off x="8483111" y="99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62988</xdr:rowOff>
    </xdr:from>
    <xdr:to>
      <xdr:col>41</xdr:col>
      <xdr:colOff>101600</xdr:colOff>
      <xdr:row>57</xdr:row>
      <xdr:rowOff>164588</xdr:rowOff>
    </xdr:to>
    <xdr:sp macro="" textlink="">
      <xdr:nvSpPr>
        <xdr:cNvPr id="370" name="楕円 369"/>
        <xdr:cNvSpPr/>
      </xdr:nvSpPr>
      <xdr:spPr>
        <a:xfrm>
          <a:off x="78105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155715</xdr:rowOff>
    </xdr:from>
    <xdr:ext cx="534377" cy="259045"/>
    <xdr:sp macro="" textlink="">
      <xdr:nvSpPr>
        <xdr:cNvPr id="371" name="テキスト ボックス 370"/>
        <xdr:cNvSpPr txBox="1"/>
      </xdr:nvSpPr>
      <xdr:spPr>
        <a:xfrm>
          <a:off x="7594111" y="992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21851</xdr:rowOff>
    </xdr:from>
    <xdr:to>
      <xdr:col>36</xdr:col>
      <xdr:colOff>165100</xdr:colOff>
      <xdr:row>57</xdr:row>
      <xdr:rowOff>123451</xdr:rowOff>
    </xdr:to>
    <xdr:sp macro="" textlink="">
      <xdr:nvSpPr>
        <xdr:cNvPr id="372" name="楕円 371"/>
        <xdr:cNvSpPr/>
      </xdr:nvSpPr>
      <xdr:spPr>
        <a:xfrm>
          <a:off x="6921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114578</xdr:rowOff>
    </xdr:from>
    <xdr:ext cx="534377" cy="259045"/>
    <xdr:sp macro="" textlink="">
      <xdr:nvSpPr>
        <xdr:cNvPr id="373" name="テキスト ボックス 372"/>
        <xdr:cNvSpPr txBox="1"/>
      </xdr:nvSpPr>
      <xdr:spPr>
        <a:xfrm>
          <a:off x="6705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49777</xdr:rowOff>
    </xdr:from>
    <xdr:to>
      <xdr:col>55</xdr:col>
      <xdr:colOff>0</xdr:colOff>
      <xdr:row>78</xdr:row>
      <xdr:rowOff>99258</xdr:rowOff>
    </xdr:to>
    <xdr:cxnSp macro="">
      <xdr:nvCxnSpPr>
        <xdr:cNvPr id="402" name="直線コネクタ 401"/>
        <xdr:cNvCxnSpPr/>
      </xdr:nvCxnSpPr>
      <xdr:spPr>
        <a:xfrm flipV="1">
          <a:off x="9639300" y="13422877"/>
          <a:ext cx="838200" cy="4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99258</xdr:rowOff>
    </xdr:from>
    <xdr:to>
      <xdr:col>50</xdr:col>
      <xdr:colOff>114300</xdr:colOff>
      <xdr:row>78</xdr:row>
      <xdr:rowOff>103240</xdr:rowOff>
    </xdr:to>
    <xdr:cxnSp macro="">
      <xdr:nvCxnSpPr>
        <xdr:cNvPr id="405" name="直線コネクタ 404"/>
        <xdr:cNvCxnSpPr/>
      </xdr:nvCxnSpPr>
      <xdr:spPr>
        <a:xfrm flipV="1">
          <a:off x="8750300" y="13472358"/>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70786</xdr:rowOff>
    </xdr:from>
    <xdr:to>
      <xdr:col>45</xdr:col>
      <xdr:colOff>177800</xdr:colOff>
      <xdr:row>78</xdr:row>
      <xdr:rowOff>103240</xdr:rowOff>
    </xdr:to>
    <xdr:cxnSp macro="">
      <xdr:nvCxnSpPr>
        <xdr:cNvPr id="408" name="直線コネクタ 407"/>
        <xdr:cNvCxnSpPr/>
      </xdr:nvCxnSpPr>
      <xdr:spPr>
        <a:xfrm>
          <a:off x="7861300" y="13443886"/>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133128</xdr:rowOff>
    </xdr:from>
    <xdr:to>
      <xdr:col>41</xdr:col>
      <xdr:colOff>50800</xdr:colOff>
      <xdr:row>78</xdr:row>
      <xdr:rowOff>70786</xdr:rowOff>
    </xdr:to>
    <xdr:cxnSp macro="">
      <xdr:nvCxnSpPr>
        <xdr:cNvPr id="411" name="直線コネクタ 410"/>
        <xdr:cNvCxnSpPr/>
      </xdr:nvCxnSpPr>
      <xdr:spPr>
        <a:xfrm>
          <a:off x="6972300" y="13334778"/>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170427</xdr:rowOff>
    </xdr:from>
    <xdr:to>
      <xdr:col>55</xdr:col>
      <xdr:colOff>50800</xdr:colOff>
      <xdr:row>78</xdr:row>
      <xdr:rowOff>100577</xdr:rowOff>
    </xdr:to>
    <xdr:sp macro="" textlink="">
      <xdr:nvSpPr>
        <xdr:cNvPr id="421" name="楕円 420"/>
        <xdr:cNvSpPr/>
      </xdr:nvSpPr>
      <xdr:spPr>
        <a:xfrm>
          <a:off x="10426700" y="133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21854</xdr:rowOff>
    </xdr:from>
    <xdr:ext cx="534377" cy="259045"/>
    <xdr:sp macro="" textlink="">
      <xdr:nvSpPr>
        <xdr:cNvPr id="422" name="商工費該当値テキスト"/>
        <xdr:cNvSpPr txBox="1"/>
      </xdr:nvSpPr>
      <xdr:spPr>
        <a:xfrm>
          <a:off x="10528300" y="132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48458</xdr:rowOff>
    </xdr:from>
    <xdr:to>
      <xdr:col>50</xdr:col>
      <xdr:colOff>165100</xdr:colOff>
      <xdr:row>78</xdr:row>
      <xdr:rowOff>150058</xdr:rowOff>
    </xdr:to>
    <xdr:sp macro="" textlink="">
      <xdr:nvSpPr>
        <xdr:cNvPr id="423" name="楕円 422"/>
        <xdr:cNvSpPr/>
      </xdr:nvSpPr>
      <xdr:spPr>
        <a:xfrm>
          <a:off x="9588500" y="134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166585</xdr:rowOff>
    </xdr:from>
    <xdr:ext cx="534377" cy="259045"/>
    <xdr:sp macro="" textlink="">
      <xdr:nvSpPr>
        <xdr:cNvPr id="424" name="テキスト ボックス 423"/>
        <xdr:cNvSpPr txBox="1"/>
      </xdr:nvSpPr>
      <xdr:spPr>
        <a:xfrm>
          <a:off x="9372111" y="131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52440</xdr:rowOff>
    </xdr:from>
    <xdr:to>
      <xdr:col>46</xdr:col>
      <xdr:colOff>38100</xdr:colOff>
      <xdr:row>78</xdr:row>
      <xdr:rowOff>154040</xdr:rowOff>
    </xdr:to>
    <xdr:sp macro="" textlink="">
      <xdr:nvSpPr>
        <xdr:cNvPr id="425" name="楕円 424"/>
        <xdr:cNvSpPr/>
      </xdr:nvSpPr>
      <xdr:spPr>
        <a:xfrm>
          <a:off x="8699500" y="134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170567</xdr:rowOff>
    </xdr:from>
    <xdr:ext cx="534377" cy="259045"/>
    <xdr:sp macro="" textlink="">
      <xdr:nvSpPr>
        <xdr:cNvPr id="426" name="テキスト ボックス 425"/>
        <xdr:cNvSpPr txBox="1"/>
      </xdr:nvSpPr>
      <xdr:spPr>
        <a:xfrm>
          <a:off x="8483111" y="132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19986</xdr:rowOff>
    </xdr:from>
    <xdr:to>
      <xdr:col>41</xdr:col>
      <xdr:colOff>101600</xdr:colOff>
      <xdr:row>78</xdr:row>
      <xdr:rowOff>121586</xdr:rowOff>
    </xdr:to>
    <xdr:sp macro="" textlink="">
      <xdr:nvSpPr>
        <xdr:cNvPr id="427" name="楕円 426"/>
        <xdr:cNvSpPr/>
      </xdr:nvSpPr>
      <xdr:spPr>
        <a:xfrm>
          <a:off x="7810500" y="133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138113</xdr:rowOff>
    </xdr:from>
    <xdr:ext cx="534377" cy="259045"/>
    <xdr:sp macro="" textlink="">
      <xdr:nvSpPr>
        <xdr:cNvPr id="428" name="テキスト ボックス 427"/>
        <xdr:cNvSpPr txBox="1"/>
      </xdr:nvSpPr>
      <xdr:spPr>
        <a:xfrm>
          <a:off x="7594111" y="131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82328</xdr:rowOff>
    </xdr:from>
    <xdr:to>
      <xdr:col>36</xdr:col>
      <xdr:colOff>165100</xdr:colOff>
      <xdr:row>78</xdr:row>
      <xdr:rowOff>12478</xdr:rowOff>
    </xdr:to>
    <xdr:sp macro="" textlink="">
      <xdr:nvSpPr>
        <xdr:cNvPr id="429" name="楕円 428"/>
        <xdr:cNvSpPr/>
      </xdr:nvSpPr>
      <xdr:spPr>
        <a:xfrm>
          <a:off x="6921500" y="132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29005</xdr:rowOff>
    </xdr:from>
    <xdr:ext cx="599010" cy="259045"/>
    <xdr:sp macro="" textlink="">
      <xdr:nvSpPr>
        <xdr:cNvPr id="430" name="テキスト ボックス 429"/>
        <xdr:cNvSpPr txBox="1"/>
      </xdr:nvSpPr>
      <xdr:spPr>
        <a:xfrm>
          <a:off x="6672795" y="130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32522</xdr:rowOff>
    </xdr:from>
    <xdr:to>
      <xdr:col>55</xdr:col>
      <xdr:colOff>0</xdr:colOff>
      <xdr:row>97</xdr:row>
      <xdr:rowOff>79428</xdr:rowOff>
    </xdr:to>
    <xdr:cxnSp macro="">
      <xdr:nvCxnSpPr>
        <xdr:cNvPr id="461" name="直線コネクタ 460"/>
        <xdr:cNvCxnSpPr/>
      </xdr:nvCxnSpPr>
      <xdr:spPr>
        <a:xfrm>
          <a:off x="9639300" y="16663172"/>
          <a:ext cx="838200" cy="4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32522</xdr:rowOff>
    </xdr:from>
    <xdr:to>
      <xdr:col>50</xdr:col>
      <xdr:colOff>114300</xdr:colOff>
      <xdr:row>97</xdr:row>
      <xdr:rowOff>68283</xdr:rowOff>
    </xdr:to>
    <xdr:cxnSp macro="">
      <xdr:nvCxnSpPr>
        <xdr:cNvPr id="464" name="直線コネクタ 463"/>
        <xdr:cNvCxnSpPr/>
      </xdr:nvCxnSpPr>
      <xdr:spPr>
        <a:xfrm flipV="1">
          <a:off x="8750300" y="16663172"/>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2949</xdr:rowOff>
    </xdr:from>
    <xdr:to>
      <xdr:col>45</xdr:col>
      <xdr:colOff>177800</xdr:colOff>
      <xdr:row>97</xdr:row>
      <xdr:rowOff>68283</xdr:rowOff>
    </xdr:to>
    <xdr:cxnSp macro="">
      <xdr:nvCxnSpPr>
        <xdr:cNvPr id="467" name="直線コネクタ 466"/>
        <xdr:cNvCxnSpPr/>
      </xdr:nvCxnSpPr>
      <xdr:spPr>
        <a:xfrm>
          <a:off x="7861300" y="16633599"/>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2949</xdr:rowOff>
    </xdr:from>
    <xdr:to>
      <xdr:col>41</xdr:col>
      <xdr:colOff>50800</xdr:colOff>
      <xdr:row>97</xdr:row>
      <xdr:rowOff>42467</xdr:rowOff>
    </xdr:to>
    <xdr:cxnSp macro="">
      <xdr:nvCxnSpPr>
        <xdr:cNvPr id="470" name="直線コネクタ 469"/>
        <xdr:cNvCxnSpPr/>
      </xdr:nvCxnSpPr>
      <xdr:spPr>
        <a:xfrm flipV="1">
          <a:off x="6972300" y="16633599"/>
          <a:ext cx="889000" cy="3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28628</xdr:rowOff>
    </xdr:from>
    <xdr:to>
      <xdr:col>55</xdr:col>
      <xdr:colOff>50800</xdr:colOff>
      <xdr:row>97</xdr:row>
      <xdr:rowOff>130228</xdr:rowOff>
    </xdr:to>
    <xdr:sp macro="" textlink="">
      <xdr:nvSpPr>
        <xdr:cNvPr id="480" name="楕円 479"/>
        <xdr:cNvSpPr/>
      </xdr:nvSpPr>
      <xdr:spPr>
        <a:xfrm>
          <a:off x="10426700" y="166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51505</xdr:rowOff>
    </xdr:from>
    <xdr:ext cx="599010" cy="259045"/>
    <xdr:sp macro="" textlink="">
      <xdr:nvSpPr>
        <xdr:cNvPr id="481" name="土木費該当値テキスト"/>
        <xdr:cNvSpPr txBox="1"/>
      </xdr:nvSpPr>
      <xdr:spPr>
        <a:xfrm>
          <a:off x="10528300" y="1651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153172</xdr:rowOff>
    </xdr:from>
    <xdr:to>
      <xdr:col>50</xdr:col>
      <xdr:colOff>165100</xdr:colOff>
      <xdr:row>97</xdr:row>
      <xdr:rowOff>83322</xdr:rowOff>
    </xdr:to>
    <xdr:sp macro="" textlink="">
      <xdr:nvSpPr>
        <xdr:cNvPr id="482" name="楕円 481"/>
        <xdr:cNvSpPr/>
      </xdr:nvSpPr>
      <xdr:spPr>
        <a:xfrm>
          <a:off x="9588500" y="166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99849</xdr:rowOff>
    </xdr:from>
    <xdr:ext cx="599010" cy="259045"/>
    <xdr:sp macro="" textlink="">
      <xdr:nvSpPr>
        <xdr:cNvPr id="483" name="テキスト ボックス 482"/>
        <xdr:cNvSpPr txBox="1"/>
      </xdr:nvSpPr>
      <xdr:spPr>
        <a:xfrm>
          <a:off x="9339795" y="163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17483</xdr:rowOff>
    </xdr:from>
    <xdr:to>
      <xdr:col>46</xdr:col>
      <xdr:colOff>38100</xdr:colOff>
      <xdr:row>97</xdr:row>
      <xdr:rowOff>119083</xdr:rowOff>
    </xdr:to>
    <xdr:sp macro="" textlink="">
      <xdr:nvSpPr>
        <xdr:cNvPr id="484" name="楕円 483"/>
        <xdr:cNvSpPr/>
      </xdr:nvSpPr>
      <xdr:spPr>
        <a:xfrm>
          <a:off x="8699500" y="166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135610</xdr:rowOff>
    </xdr:from>
    <xdr:ext cx="599010" cy="259045"/>
    <xdr:sp macro="" textlink="">
      <xdr:nvSpPr>
        <xdr:cNvPr id="485" name="テキスト ボックス 484"/>
        <xdr:cNvSpPr txBox="1"/>
      </xdr:nvSpPr>
      <xdr:spPr>
        <a:xfrm>
          <a:off x="8450795" y="164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123599</xdr:rowOff>
    </xdr:from>
    <xdr:to>
      <xdr:col>41</xdr:col>
      <xdr:colOff>101600</xdr:colOff>
      <xdr:row>97</xdr:row>
      <xdr:rowOff>53749</xdr:rowOff>
    </xdr:to>
    <xdr:sp macro="" textlink="">
      <xdr:nvSpPr>
        <xdr:cNvPr id="486" name="楕円 485"/>
        <xdr:cNvSpPr/>
      </xdr:nvSpPr>
      <xdr:spPr>
        <a:xfrm>
          <a:off x="7810500" y="16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70276</xdr:rowOff>
    </xdr:from>
    <xdr:ext cx="599010" cy="259045"/>
    <xdr:sp macro="" textlink="">
      <xdr:nvSpPr>
        <xdr:cNvPr id="487" name="テキスト ボックス 486"/>
        <xdr:cNvSpPr txBox="1"/>
      </xdr:nvSpPr>
      <xdr:spPr>
        <a:xfrm>
          <a:off x="7561795" y="163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163117</xdr:rowOff>
    </xdr:from>
    <xdr:to>
      <xdr:col>36</xdr:col>
      <xdr:colOff>165100</xdr:colOff>
      <xdr:row>97</xdr:row>
      <xdr:rowOff>93267</xdr:rowOff>
    </xdr:to>
    <xdr:sp macro="" textlink="">
      <xdr:nvSpPr>
        <xdr:cNvPr id="488" name="楕円 487"/>
        <xdr:cNvSpPr/>
      </xdr:nvSpPr>
      <xdr:spPr>
        <a:xfrm>
          <a:off x="6921500" y="166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109794</xdr:rowOff>
    </xdr:from>
    <xdr:ext cx="599010" cy="259045"/>
    <xdr:sp macro="" textlink="">
      <xdr:nvSpPr>
        <xdr:cNvPr id="489" name="テキスト ボックス 488"/>
        <xdr:cNvSpPr txBox="1"/>
      </xdr:nvSpPr>
      <xdr:spPr>
        <a:xfrm>
          <a:off x="6672795" y="1639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157550</xdr:rowOff>
    </xdr:from>
    <xdr:to>
      <xdr:col>85</xdr:col>
      <xdr:colOff>127000</xdr:colOff>
      <xdr:row>38</xdr:row>
      <xdr:rowOff>114116</xdr:rowOff>
    </xdr:to>
    <xdr:cxnSp macro="">
      <xdr:nvCxnSpPr>
        <xdr:cNvPr id="519" name="直線コネクタ 518"/>
        <xdr:cNvCxnSpPr/>
      </xdr:nvCxnSpPr>
      <xdr:spPr>
        <a:xfrm>
          <a:off x="15481300" y="65012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157550</xdr:rowOff>
    </xdr:from>
    <xdr:to>
      <xdr:col>81</xdr:col>
      <xdr:colOff>50800</xdr:colOff>
      <xdr:row>38</xdr:row>
      <xdr:rowOff>148844</xdr:rowOff>
    </xdr:to>
    <xdr:cxnSp macro="">
      <xdr:nvCxnSpPr>
        <xdr:cNvPr id="522" name="直線コネクタ 521"/>
        <xdr:cNvCxnSpPr/>
      </xdr:nvCxnSpPr>
      <xdr:spPr>
        <a:xfrm flipV="1">
          <a:off x="14592300" y="6501200"/>
          <a:ext cx="889000" cy="16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148977</xdr:rowOff>
    </xdr:from>
    <xdr:to>
      <xdr:col>76</xdr:col>
      <xdr:colOff>114300</xdr:colOff>
      <xdr:row>38</xdr:row>
      <xdr:rowOff>148844</xdr:rowOff>
    </xdr:to>
    <xdr:cxnSp macro="">
      <xdr:nvCxnSpPr>
        <xdr:cNvPr id="525" name="直線コネクタ 524"/>
        <xdr:cNvCxnSpPr/>
      </xdr:nvCxnSpPr>
      <xdr:spPr>
        <a:xfrm>
          <a:off x="13703300" y="6149727"/>
          <a:ext cx="889000" cy="5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148977</xdr:rowOff>
    </xdr:from>
    <xdr:to>
      <xdr:col>71</xdr:col>
      <xdr:colOff>177800</xdr:colOff>
      <xdr:row>38</xdr:row>
      <xdr:rowOff>91884</xdr:rowOff>
    </xdr:to>
    <xdr:cxnSp macro="">
      <xdr:nvCxnSpPr>
        <xdr:cNvPr id="528" name="直線コネクタ 527"/>
        <xdr:cNvCxnSpPr/>
      </xdr:nvCxnSpPr>
      <xdr:spPr>
        <a:xfrm flipV="1">
          <a:off x="12814300" y="6149727"/>
          <a:ext cx="889000" cy="4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63316</xdr:rowOff>
    </xdr:from>
    <xdr:to>
      <xdr:col>85</xdr:col>
      <xdr:colOff>177800</xdr:colOff>
      <xdr:row>38</xdr:row>
      <xdr:rowOff>164916</xdr:rowOff>
    </xdr:to>
    <xdr:sp macro="" textlink="">
      <xdr:nvSpPr>
        <xdr:cNvPr id="538" name="楕円 537"/>
        <xdr:cNvSpPr/>
      </xdr:nvSpPr>
      <xdr:spPr>
        <a:xfrm>
          <a:off x="16268700" y="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41743</xdr:rowOff>
    </xdr:from>
    <xdr:ext cx="534377" cy="259045"/>
    <xdr:sp macro="" textlink="">
      <xdr:nvSpPr>
        <xdr:cNvPr id="539" name="消防費該当値テキスト"/>
        <xdr:cNvSpPr txBox="1"/>
      </xdr:nvSpPr>
      <xdr:spPr>
        <a:xfrm>
          <a:off x="16370300" y="65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106750</xdr:rowOff>
    </xdr:from>
    <xdr:to>
      <xdr:col>81</xdr:col>
      <xdr:colOff>101600</xdr:colOff>
      <xdr:row>38</xdr:row>
      <xdr:rowOff>36900</xdr:rowOff>
    </xdr:to>
    <xdr:sp macro="" textlink="">
      <xdr:nvSpPr>
        <xdr:cNvPr id="540" name="楕円 539"/>
        <xdr:cNvSpPr/>
      </xdr:nvSpPr>
      <xdr:spPr>
        <a:xfrm>
          <a:off x="15430500" y="64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28027</xdr:rowOff>
    </xdr:from>
    <xdr:ext cx="534377" cy="259045"/>
    <xdr:sp macro="" textlink="">
      <xdr:nvSpPr>
        <xdr:cNvPr id="541" name="テキスト ボックス 540"/>
        <xdr:cNvSpPr txBox="1"/>
      </xdr:nvSpPr>
      <xdr:spPr>
        <a:xfrm>
          <a:off x="15214111" y="6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98044</xdr:rowOff>
    </xdr:from>
    <xdr:to>
      <xdr:col>76</xdr:col>
      <xdr:colOff>165100</xdr:colOff>
      <xdr:row>39</xdr:row>
      <xdr:rowOff>28194</xdr:rowOff>
    </xdr:to>
    <xdr:sp macro="" textlink="">
      <xdr:nvSpPr>
        <xdr:cNvPr id="542" name="楕円 541"/>
        <xdr:cNvSpPr/>
      </xdr:nvSpPr>
      <xdr:spPr>
        <a:xfrm>
          <a:off x="1454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19321</xdr:rowOff>
    </xdr:from>
    <xdr:ext cx="534377" cy="259045"/>
    <xdr:sp macro="" textlink="">
      <xdr:nvSpPr>
        <xdr:cNvPr id="543" name="テキスト ボックス 542"/>
        <xdr:cNvSpPr txBox="1"/>
      </xdr:nvSpPr>
      <xdr:spPr>
        <a:xfrm>
          <a:off x="14325111" y="67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98177</xdr:rowOff>
    </xdr:from>
    <xdr:to>
      <xdr:col>72</xdr:col>
      <xdr:colOff>38100</xdr:colOff>
      <xdr:row>36</xdr:row>
      <xdr:rowOff>28327</xdr:rowOff>
    </xdr:to>
    <xdr:sp macro="" textlink="">
      <xdr:nvSpPr>
        <xdr:cNvPr id="544" name="楕円 543"/>
        <xdr:cNvSpPr/>
      </xdr:nvSpPr>
      <xdr:spPr>
        <a:xfrm>
          <a:off x="13652500" y="60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44854</xdr:rowOff>
    </xdr:from>
    <xdr:ext cx="534377" cy="259045"/>
    <xdr:sp macro="" textlink="">
      <xdr:nvSpPr>
        <xdr:cNvPr id="545" name="テキスト ボックス 544"/>
        <xdr:cNvSpPr txBox="1"/>
      </xdr:nvSpPr>
      <xdr:spPr>
        <a:xfrm>
          <a:off x="13436111" y="58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41084</xdr:rowOff>
    </xdr:from>
    <xdr:to>
      <xdr:col>67</xdr:col>
      <xdr:colOff>101600</xdr:colOff>
      <xdr:row>38</xdr:row>
      <xdr:rowOff>142684</xdr:rowOff>
    </xdr:to>
    <xdr:sp macro="" textlink="">
      <xdr:nvSpPr>
        <xdr:cNvPr id="546" name="楕円 545"/>
        <xdr:cNvSpPr/>
      </xdr:nvSpPr>
      <xdr:spPr>
        <a:xfrm>
          <a:off x="12763500" y="65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133811</xdr:rowOff>
    </xdr:from>
    <xdr:ext cx="534377" cy="259045"/>
    <xdr:sp macro="" textlink="">
      <xdr:nvSpPr>
        <xdr:cNvPr id="547" name="テキスト ボックス 546"/>
        <xdr:cNvSpPr txBox="1"/>
      </xdr:nvSpPr>
      <xdr:spPr>
        <a:xfrm>
          <a:off x="12547111" y="66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30604</xdr:rowOff>
    </xdr:from>
    <xdr:to>
      <xdr:col>85</xdr:col>
      <xdr:colOff>127000</xdr:colOff>
      <xdr:row>57</xdr:row>
      <xdr:rowOff>104363</xdr:rowOff>
    </xdr:to>
    <xdr:cxnSp macro="">
      <xdr:nvCxnSpPr>
        <xdr:cNvPr id="576" name="直線コネクタ 575"/>
        <xdr:cNvCxnSpPr/>
      </xdr:nvCxnSpPr>
      <xdr:spPr>
        <a:xfrm>
          <a:off x="15481300" y="9803254"/>
          <a:ext cx="838200" cy="7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30604</xdr:rowOff>
    </xdr:from>
    <xdr:to>
      <xdr:col>81</xdr:col>
      <xdr:colOff>50800</xdr:colOff>
      <xdr:row>57</xdr:row>
      <xdr:rowOff>125108</xdr:rowOff>
    </xdr:to>
    <xdr:cxnSp macro="">
      <xdr:nvCxnSpPr>
        <xdr:cNvPr id="579" name="直線コネクタ 578"/>
        <xdr:cNvCxnSpPr/>
      </xdr:nvCxnSpPr>
      <xdr:spPr>
        <a:xfrm flipV="1">
          <a:off x="14592300" y="9803254"/>
          <a:ext cx="889000" cy="9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86169</xdr:rowOff>
    </xdr:from>
    <xdr:to>
      <xdr:col>76</xdr:col>
      <xdr:colOff>114300</xdr:colOff>
      <xdr:row>57</xdr:row>
      <xdr:rowOff>125108</xdr:rowOff>
    </xdr:to>
    <xdr:cxnSp macro="">
      <xdr:nvCxnSpPr>
        <xdr:cNvPr id="582" name="直線コネクタ 581"/>
        <xdr:cNvCxnSpPr/>
      </xdr:nvCxnSpPr>
      <xdr:spPr>
        <a:xfrm>
          <a:off x="13703300" y="9858819"/>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86169</xdr:rowOff>
    </xdr:from>
    <xdr:to>
      <xdr:col>71</xdr:col>
      <xdr:colOff>177800</xdr:colOff>
      <xdr:row>57</xdr:row>
      <xdr:rowOff>139364</xdr:rowOff>
    </xdr:to>
    <xdr:cxnSp macro="">
      <xdr:nvCxnSpPr>
        <xdr:cNvPr id="585" name="直線コネクタ 584"/>
        <xdr:cNvCxnSpPr/>
      </xdr:nvCxnSpPr>
      <xdr:spPr>
        <a:xfrm flipV="1">
          <a:off x="12814300" y="9858819"/>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53563</xdr:rowOff>
    </xdr:from>
    <xdr:to>
      <xdr:col>85</xdr:col>
      <xdr:colOff>177800</xdr:colOff>
      <xdr:row>57</xdr:row>
      <xdr:rowOff>155163</xdr:rowOff>
    </xdr:to>
    <xdr:sp macro="" textlink="">
      <xdr:nvSpPr>
        <xdr:cNvPr id="595" name="楕円 594"/>
        <xdr:cNvSpPr/>
      </xdr:nvSpPr>
      <xdr:spPr>
        <a:xfrm>
          <a:off x="16268700" y="98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31990</xdr:rowOff>
    </xdr:from>
    <xdr:ext cx="534377" cy="259045"/>
    <xdr:sp macro="" textlink="">
      <xdr:nvSpPr>
        <xdr:cNvPr id="596" name="教育費該当値テキスト"/>
        <xdr:cNvSpPr txBox="1"/>
      </xdr:nvSpPr>
      <xdr:spPr>
        <a:xfrm>
          <a:off x="16370300" y="98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151254</xdr:rowOff>
    </xdr:from>
    <xdr:to>
      <xdr:col>81</xdr:col>
      <xdr:colOff>101600</xdr:colOff>
      <xdr:row>57</xdr:row>
      <xdr:rowOff>81404</xdr:rowOff>
    </xdr:to>
    <xdr:sp macro="" textlink="">
      <xdr:nvSpPr>
        <xdr:cNvPr id="597" name="楕円 596"/>
        <xdr:cNvSpPr/>
      </xdr:nvSpPr>
      <xdr:spPr>
        <a:xfrm>
          <a:off x="15430500" y="97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97931</xdr:rowOff>
    </xdr:from>
    <xdr:ext cx="534377" cy="259045"/>
    <xdr:sp macro="" textlink="">
      <xdr:nvSpPr>
        <xdr:cNvPr id="598" name="テキスト ボックス 597"/>
        <xdr:cNvSpPr txBox="1"/>
      </xdr:nvSpPr>
      <xdr:spPr>
        <a:xfrm>
          <a:off x="15214111" y="95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74308</xdr:rowOff>
    </xdr:from>
    <xdr:to>
      <xdr:col>76</xdr:col>
      <xdr:colOff>165100</xdr:colOff>
      <xdr:row>58</xdr:row>
      <xdr:rowOff>4458</xdr:rowOff>
    </xdr:to>
    <xdr:sp macro="" textlink="">
      <xdr:nvSpPr>
        <xdr:cNvPr id="599" name="楕円 598"/>
        <xdr:cNvSpPr/>
      </xdr:nvSpPr>
      <xdr:spPr>
        <a:xfrm>
          <a:off x="14541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167035</xdr:rowOff>
    </xdr:from>
    <xdr:ext cx="534377" cy="259045"/>
    <xdr:sp macro="" textlink="">
      <xdr:nvSpPr>
        <xdr:cNvPr id="600" name="テキスト ボックス 599"/>
        <xdr:cNvSpPr txBox="1"/>
      </xdr:nvSpPr>
      <xdr:spPr>
        <a:xfrm>
          <a:off x="14325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35369</xdr:rowOff>
    </xdr:from>
    <xdr:to>
      <xdr:col>72</xdr:col>
      <xdr:colOff>38100</xdr:colOff>
      <xdr:row>57</xdr:row>
      <xdr:rowOff>136969</xdr:rowOff>
    </xdr:to>
    <xdr:sp macro="" textlink="">
      <xdr:nvSpPr>
        <xdr:cNvPr id="601" name="楕円 600"/>
        <xdr:cNvSpPr/>
      </xdr:nvSpPr>
      <xdr:spPr>
        <a:xfrm>
          <a:off x="13652500" y="98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153496</xdr:rowOff>
    </xdr:from>
    <xdr:ext cx="534377" cy="259045"/>
    <xdr:sp macro="" textlink="">
      <xdr:nvSpPr>
        <xdr:cNvPr id="602" name="テキスト ボックス 601"/>
        <xdr:cNvSpPr txBox="1"/>
      </xdr:nvSpPr>
      <xdr:spPr>
        <a:xfrm>
          <a:off x="13436111" y="95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88564</xdr:rowOff>
    </xdr:from>
    <xdr:to>
      <xdr:col>67</xdr:col>
      <xdr:colOff>101600</xdr:colOff>
      <xdr:row>58</xdr:row>
      <xdr:rowOff>18714</xdr:rowOff>
    </xdr:to>
    <xdr:sp macro="" textlink="">
      <xdr:nvSpPr>
        <xdr:cNvPr id="603" name="楕円 602"/>
        <xdr:cNvSpPr/>
      </xdr:nvSpPr>
      <xdr:spPr>
        <a:xfrm>
          <a:off x="12763500" y="98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9841</xdr:rowOff>
    </xdr:from>
    <xdr:ext cx="534377" cy="259045"/>
    <xdr:sp macro="" textlink="">
      <xdr:nvSpPr>
        <xdr:cNvPr id="604" name="テキスト ボックス 603"/>
        <xdr:cNvSpPr txBox="1"/>
      </xdr:nvSpPr>
      <xdr:spPr>
        <a:xfrm>
          <a:off x="12547111" y="99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75902</xdr:rowOff>
    </xdr:from>
    <xdr:to>
      <xdr:col>85</xdr:col>
      <xdr:colOff>127000</xdr:colOff>
      <xdr:row>98</xdr:row>
      <xdr:rowOff>87593</xdr:rowOff>
    </xdr:to>
    <xdr:cxnSp macro="">
      <xdr:nvCxnSpPr>
        <xdr:cNvPr id="688" name="直線コネクタ 687"/>
        <xdr:cNvCxnSpPr/>
      </xdr:nvCxnSpPr>
      <xdr:spPr>
        <a:xfrm>
          <a:off x="15481300" y="16878002"/>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43565</xdr:rowOff>
    </xdr:from>
    <xdr:to>
      <xdr:col>81</xdr:col>
      <xdr:colOff>50800</xdr:colOff>
      <xdr:row>98</xdr:row>
      <xdr:rowOff>75902</xdr:rowOff>
    </xdr:to>
    <xdr:cxnSp macro="">
      <xdr:nvCxnSpPr>
        <xdr:cNvPr id="691" name="直線コネクタ 690"/>
        <xdr:cNvCxnSpPr/>
      </xdr:nvCxnSpPr>
      <xdr:spPr>
        <a:xfrm>
          <a:off x="14592300" y="16845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37342</xdr:rowOff>
    </xdr:from>
    <xdr:to>
      <xdr:col>76</xdr:col>
      <xdr:colOff>114300</xdr:colOff>
      <xdr:row>98</xdr:row>
      <xdr:rowOff>43565</xdr:rowOff>
    </xdr:to>
    <xdr:cxnSp macro="">
      <xdr:nvCxnSpPr>
        <xdr:cNvPr id="694" name="直線コネクタ 693"/>
        <xdr:cNvCxnSpPr/>
      </xdr:nvCxnSpPr>
      <xdr:spPr>
        <a:xfrm>
          <a:off x="13703300" y="16839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11926</xdr:rowOff>
    </xdr:from>
    <xdr:to>
      <xdr:col>71</xdr:col>
      <xdr:colOff>177800</xdr:colOff>
      <xdr:row>98</xdr:row>
      <xdr:rowOff>37342</xdr:rowOff>
    </xdr:to>
    <xdr:cxnSp macro="">
      <xdr:nvCxnSpPr>
        <xdr:cNvPr id="697" name="直線コネクタ 696"/>
        <xdr:cNvCxnSpPr/>
      </xdr:nvCxnSpPr>
      <xdr:spPr>
        <a:xfrm>
          <a:off x="12814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36793</xdr:rowOff>
    </xdr:from>
    <xdr:to>
      <xdr:col>85</xdr:col>
      <xdr:colOff>177800</xdr:colOff>
      <xdr:row>98</xdr:row>
      <xdr:rowOff>138393</xdr:rowOff>
    </xdr:to>
    <xdr:sp macro="" textlink="">
      <xdr:nvSpPr>
        <xdr:cNvPr id="707" name="楕円 706"/>
        <xdr:cNvSpPr/>
      </xdr:nvSpPr>
      <xdr:spPr>
        <a:xfrm>
          <a:off x="16268700" y="16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123170</xdr:rowOff>
    </xdr:from>
    <xdr:ext cx="534377" cy="259045"/>
    <xdr:sp macro="" textlink="">
      <xdr:nvSpPr>
        <xdr:cNvPr id="708" name="公債費該当値テキスト"/>
        <xdr:cNvSpPr txBox="1"/>
      </xdr:nvSpPr>
      <xdr:spPr>
        <a:xfrm>
          <a:off x="16370300" y="167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25102</xdr:rowOff>
    </xdr:from>
    <xdr:to>
      <xdr:col>81</xdr:col>
      <xdr:colOff>101600</xdr:colOff>
      <xdr:row>98</xdr:row>
      <xdr:rowOff>126702</xdr:rowOff>
    </xdr:to>
    <xdr:sp macro="" textlink="">
      <xdr:nvSpPr>
        <xdr:cNvPr id="709" name="楕円 708"/>
        <xdr:cNvSpPr/>
      </xdr:nvSpPr>
      <xdr:spPr>
        <a:xfrm>
          <a:off x="154305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117829</xdr:rowOff>
    </xdr:from>
    <xdr:ext cx="534377" cy="259045"/>
    <xdr:sp macro="" textlink="">
      <xdr:nvSpPr>
        <xdr:cNvPr id="710" name="テキスト ボックス 709"/>
        <xdr:cNvSpPr txBox="1"/>
      </xdr:nvSpPr>
      <xdr:spPr>
        <a:xfrm>
          <a:off x="15214111" y="169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164215</xdr:rowOff>
    </xdr:from>
    <xdr:to>
      <xdr:col>76</xdr:col>
      <xdr:colOff>165100</xdr:colOff>
      <xdr:row>98</xdr:row>
      <xdr:rowOff>94365</xdr:rowOff>
    </xdr:to>
    <xdr:sp macro="" textlink="">
      <xdr:nvSpPr>
        <xdr:cNvPr id="711" name="楕円 710"/>
        <xdr:cNvSpPr/>
      </xdr:nvSpPr>
      <xdr:spPr>
        <a:xfrm>
          <a:off x="14541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85492</xdr:rowOff>
    </xdr:from>
    <xdr:ext cx="534377" cy="259045"/>
    <xdr:sp macro="" textlink="">
      <xdr:nvSpPr>
        <xdr:cNvPr id="712" name="テキスト ボックス 711"/>
        <xdr:cNvSpPr txBox="1"/>
      </xdr:nvSpPr>
      <xdr:spPr>
        <a:xfrm>
          <a:off x="14325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157992</xdr:rowOff>
    </xdr:from>
    <xdr:to>
      <xdr:col>72</xdr:col>
      <xdr:colOff>38100</xdr:colOff>
      <xdr:row>98</xdr:row>
      <xdr:rowOff>88142</xdr:rowOff>
    </xdr:to>
    <xdr:sp macro="" textlink="">
      <xdr:nvSpPr>
        <xdr:cNvPr id="713" name="楕円 712"/>
        <xdr:cNvSpPr/>
      </xdr:nvSpPr>
      <xdr:spPr>
        <a:xfrm>
          <a:off x="13652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79269</xdr:rowOff>
    </xdr:from>
    <xdr:ext cx="534377" cy="259045"/>
    <xdr:sp macro="" textlink="">
      <xdr:nvSpPr>
        <xdr:cNvPr id="714" name="テキスト ボックス 713"/>
        <xdr:cNvSpPr txBox="1"/>
      </xdr:nvSpPr>
      <xdr:spPr>
        <a:xfrm>
          <a:off x="13436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132576</xdr:rowOff>
    </xdr:from>
    <xdr:to>
      <xdr:col>67</xdr:col>
      <xdr:colOff>101600</xdr:colOff>
      <xdr:row>98</xdr:row>
      <xdr:rowOff>62726</xdr:rowOff>
    </xdr:to>
    <xdr:sp macro="" textlink="">
      <xdr:nvSpPr>
        <xdr:cNvPr id="715" name="楕円 714"/>
        <xdr:cNvSpPr/>
      </xdr:nvSpPr>
      <xdr:spPr>
        <a:xfrm>
          <a:off x="12763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53853</xdr:rowOff>
    </xdr:from>
    <xdr:ext cx="534377" cy="259045"/>
    <xdr:sp macro="" textlink="">
      <xdr:nvSpPr>
        <xdr:cNvPr id="716" name="テキスト ボックス 715"/>
        <xdr:cNvSpPr txBox="1"/>
      </xdr:nvSpPr>
      <xdr:spPr>
        <a:xfrm>
          <a:off x="12547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経営戦略に基づき、経営改善により削減を目指すとともに、簡易水道特別会計と併せて法適化への移行を進める。一方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予算の計上方法を一部改めたことにより、労働費が類似団体平均を上回る形となった。公共用地取得および税収減に伴う積立金の減により、総務費が、プール併用村民体育館の改修工事等の終了により、教育費がそれぞれ減となっている。それ以外については、類似団体平均より横ばいか下回っているが、今後の税収の減に備え、成果重視の視点に立ち、事業の見直しや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令和元年度は法人村民税の減に伴い基金の積み立てを見送ったが、取り崩しも行わなかったため、標準財政規模比率は大きな減はなかったが、実質単年度収支については大幅な減となった。法人村民税への依存度が高く、社会情勢等により大きな影響を受けるため、今後も一定規模の基金を確保し、計画的な財政運営に努めるよう歳出を精査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平成２７年度から令和元年度において実質赤字は生じていない。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4550855</v>
      </c>
      <c r="BO4" s="462"/>
      <c r="BP4" s="462"/>
      <c r="BQ4" s="462"/>
      <c r="BR4" s="462"/>
      <c r="BS4" s="462"/>
      <c r="BT4" s="462"/>
      <c r="BU4" s="463"/>
      <c r="BV4" s="461">
        <v>6199732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v>
      </c>
      <c r="CU4" s="646"/>
      <c r="CV4" s="646"/>
      <c r="CW4" s="646"/>
      <c r="CX4" s="646"/>
      <c r="CY4" s="646"/>
      <c r="CZ4" s="646"/>
      <c r="DA4" s="647"/>
      <c r="DB4" s="645">
        <v>8.9</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4133358</v>
      </c>
      <c r="BO5" s="467"/>
      <c r="BP5" s="467"/>
      <c r="BQ5" s="467"/>
      <c r="BR5" s="467"/>
      <c r="BS5" s="467"/>
      <c r="BT5" s="467"/>
      <c r="BU5" s="468"/>
      <c r="BV5" s="466">
        <v>5830042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77.5</v>
      </c>
      <c r="CU5" s="437"/>
      <c r="CV5" s="437"/>
      <c r="CW5" s="437"/>
      <c r="CX5" s="437"/>
      <c r="CY5" s="437"/>
      <c r="CZ5" s="437"/>
      <c r="DA5" s="438"/>
      <c r="DB5" s="436">
        <v>48.3</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417497</v>
      </c>
      <c r="BO6" s="467"/>
      <c r="BP6" s="467"/>
      <c r="BQ6" s="467"/>
      <c r="BR6" s="467"/>
      <c r="BS6" s="467"/>
      <c r="BT6" s="467"/>
      <c r="BU6" s="468"/>
      <c r="BV6" s="466">
        <v>369690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77.5</v>
      </c>
      <c r="CU6" s="620"/>
      <c r="CV6" s="620"/>
      <c r="CW6" s="620"/>
      <c r="CX6" s="620"/>
      <c r="CY6" s="620"/>
      <c r="CZ6" s="620"/>
      <c r="DA6" s="621"/>
      <c r="DB6" s="619">
        <v>48.3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78661</v>
      </c>
      <c r="BO7" s="467"/>
      <c r="BP7" s="467"/>
      <c r="BQ7" s="467"/>
      <c r="BR7" s="467"/>
      <c r="BS7" s="467"/>
      <c r="BT7" s="467"/>
      <c r="BU7" s="468"/>
      <c r="BV7" s="466">
        <v>51242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3780240</v>
      </c>
      <c r="CU7" s="467"/>
      <c r="CV7" s="467"/>
      <c r="CW7" s="467"/>
      <c r="CX7" s="467"/>
      <c r="CY7" s="467"/>
      <c r="CZ7" s="467"/>
      <c r="DA7" s="468"/>
      <c r="DB7" s="466">
        <v>3590411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338836</v>
      </c>
      <c r="BO8" s="467"/>
      <c r="BP8" s="467"/>
      <c r="BQ8" s="467"/>
      <c r="BR8" s="467"/>
      <c r="BS8" s="467"/>
      <c r="BT8" s="467"/>
      <c r="BU8" s="468"/>
      <c r="BV8" s="466">
        <v>318448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1.43</v>
      </c>
      <c r="CU8" s="580"/>
      <c r="CV8" s="580"/>
      <c r="CW8" s="580"/>
      <c r="CX8" s="580"/>
      <c r="CY8" s="580"/>
      <c r="CZ8" s="580"/>
      <c r="DA8" s="581"/>
      <c r="DB8" s="579">
        <v>1.54</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5208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20388</v>
      </c>
      <c r="BO9" s="467"/>
      <c r="BP9" s="467"/>
      <c r="BQ9" s="467"/>
      <c r="BR9" s="467"/>
      <c r="BS9" s="467"/>
      <c r="BT9" s="467"/>
      <c r="BU9" s="468"/>
      <c r="BV9" s="466">
        <v>-16109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1.7</v>
      </c>
      <c r="CU9" s="437"/>
      <c r="CV9" s="437"/>
      <c r="CW9" s="437"/>
      <c r="CX9" s="437"/>
      <c r="CY9" s="437"/>
      <c r="CZ9" s="437"/>
      <c r="DA9" s="438"/>
      <c r="DB9" s="436">
        <v>1.5</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5324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1931</v>
      </c>
      <c r="BO10" s="467"/>
      <c r="BP10" s="467"/>
      <c r="BQ10" s="467"/>
      <c r="BR10" s="467"/>
      <c r="BS10" s="467"/>
      <c r="BT10" s="467"/>
      <c r="BU10" s="468"/>
      <c r="BV10" s="466">
        <v>1151309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5817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5578</v>
      </c>
      <c r="S13" s="570"/>
      <c r="T13" s="570"/>
      <c r="U13" s="570"/>
      <c r="V13" s="571"/>
      <c r="W13" s="557" t="s">
        <v>140</v>
      </c>
      <c r="X13" s="479"/>
      <c r="Y13" s="479"/>
      <c r="Z13" s="479"/>
      <c r="AA13" s="479"/>
      <c r="AB13" s="480"/>
      <c r="AC13" s="442">
        <v>59</v>
      </c>
      <c r="AD13" s="443"/>
      <c r="AE13" s="443"/>
      <c r="AF13" s="443"/>
      <c r="AG13" s="444"/>
      <c r="AH13" s="442">
        <v>39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22319</v>
      </c>
      <c r="BO13" s="467"/>
      <c r="BP13" s="467"/>
      <c r="BQ13" s="467"/>
      <c r="BR13" s="467"/>
      <c r="BS13" s="467"/>
      <c r="BT13" s="467"/>
      <c r="BU13" s="468"/>
      <c r="BV13" s="466">
        <v>1135200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2.4</v>
      </c>
      <c r="CU13" s="437"/>
      <c r="CV13" s="437"/>
      <c r="CW13" s="437"/>
      <c r="CX13" s="437"/>
      <c r="CY13" s="437"/>
      <c r="CZ13" s="437"/>
      <c r="DA13" s="438"/>
      <c r="DB13" s="436">
        <v>2.8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5817</v>
      </c>
      <c r="S14" s="570"/>
      <c r="T14" s="570"/>
      <c r="U14" s="570"/>
      <c r="V14" s="571"/>
      <c r="W14" s="572"/>
      <c r="X14" s="482"/>
      <c r="Y14" s="482"/>
      <c r="Z14" s="482"/>
      <c r="AA14" s="482"/>
      <c r="AB14" s="483"/>
      <c r="AC14" s="562">
        <v>2.1</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5607</v>
      </c>
      <c r="S15" s="570"/>
      <c r="T15" s="570"/>
      <c r="U15" s="570"/>
      <c r="V15" s="571"/>
      <c r="W15" s="557" t="s">
        <v>149</v>
      </c>
      <c r="X15" s="479"/>
      <c r="Y15" s="479"/>
      <c r="Z15" s="479"/>
      <c r="AA15" s="479"/>
      <c r="AB15" s="480"/>
      <c r="AC15" s="442">
        <v>622</v>
      </c>
      <c r="AD15" s="443"/>
      <c r="AE15" s="443"/>
      <c r="AF15" s="443"/>
      <c r="AG15" s="444"/>
      <c r="AH15" s="442">
        <v>550</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2861143</v>
      </c>
      <c r="BO15" s="462"/>
      <c r="BP15" s="462"/>
      <c r="BQ15" s="462"/>
      <c r="BR15" s="462"/>
      <c r="BS15" s="462"/>
      <c r="BT15" s="462"/>
      <c r="BU15" s="463"/>
      <c r="BV15" s="461">
        <v>2720998</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21.7</v>
      </c>
      <c r="AD16" s="563"/>
      <c r="AE16" s="563"/>
      <c r="AF16" s="563"/>
      <c r="AG16" s="564"/>
      <c r="AH16" s="562">
        <v>19.899999999999999</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1810222</v>
      </c>
      <c r="BO16" s="467"/>
      <c r="BP16" s="467"/>
      <c r="BQ16" s="467"/>
      <c r="BR16" s="467"/>
      <c r="BS16" s="467"/>
      <c r="BT16" s="467"/>
      <c r="BU16" s="468"/>
      <c r="BV16" s="466">
        <v>1820863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2181</v>
      </c>
      <c r="AD17" s="443"/>
      <c r="AE17" s="443"/>
      <c r="AF17" s="443"/>
      <c r="AG17" s="444"/>
      <c r="AH17" s="442">
        <v>2168</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3780240</v>
      </c>
      <c r="BO17" s="467"/>
      <c r="BP17" s="467"/>
      <c r="BQ17" s="467"/>
      <c r="BR17" s="467"/>
      <c r="BS17" s="467"/>
      <c r="BT17" s="467"/>
      <c r="BU17" s="468"/>
      <c r="BV17" s="466">
        <v>3590411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53.05</v>
      </c>
      <c r="M18" s="531"/>
      <c r="N18" s="531"/>
      <c r="O18" s="531"/>
      <c r="P18" s="531"/>
      <c r="Q18" s="531"/>
      <c r="R18" s="532"/>
      <c r="S18" s="532"/>
      <c r="T18" s="532"/>
      <c r="U18" s="532"/>
      <c r="V18" s="533"/>
      <c r="W18" s="547"/>
      <c r="X18" s="548"/>
      <c r="Y18" s="548"/>
      <c r="Z18" s="548"/>
      <c r="AA18" s="548"/>
      <c r="AB18" s="558"/>
      <c r="AC18" s="430">
        <v>76.2</v>
      </c>
      <c r="AD18" s="431"/>
      <c r="AE18" s="431"/>
      <c r="AF18" s="431"/>
      <c r="AG18" s="534"/>
      <c r="AH18" s="430">
        <v>78.599999999999994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2292026</v>
      </c>
      <c r="BO18" s="467"/>
      <c r="BP18" s="467"/>
      <c r="BQ18" s="467"/>
      <c r="BR18" s="467"/>
      <c r="BS18" s="467"/>
      <c r="BT18" s="467"/>
      <c r="BU18" s="468"/>
      <c r="BV18" s="466">
        <v>2029575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98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3933112</v>
      </c>
      <c r="BO19" s="467"/>
      <c r="BP19" s="467"/>
      <c r="BQ19" s="467"/>
      <c r="BR19" s="467"/>
      <c r="BS19" s="467"/>
      <c r="BT19" s="467"/>
      <c r="BU19" s="468"/>
      <c r="BV19" s="466">
        <v>5379835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1855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225551</v>
      </c>
      <c r="BO23" s="467"/>
      <c r="BP23" s="467"/>
      <c r="BQ23" s="467"/>
      <c r="BR23" s="467"/>
      <c r="BS23" s="467"/>
      <c r="BT23" s="467"/>
      <c r="BU23" s="468"/>
      <c r="BV23" s="466">
        <v>291079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5600</v>
      </c>
      <c r="R24" s="443"/>
      <c r="S24" s="443"/>
      <c r="T24" s="443"/>
      <c r="U24" s="443"/>
      <c r="V24" s="444"/>
      <c r="W24" s="508"/>
      <c r="X24" s="499"/>
      <c r="Y24" s="500"/>
      <c r="Z24" s="439" t="s">
        <v>173</v>
      </c>
      <c r="AA24" s="440"/>
      <c r="AB24" s="440"/>
      <c r="AC24" s="440"/>
      <c r="AD24" s="440"/>
      <c r="AE24" s="440"/>
      <c r="AF24" s="440"/>
      <c r="AG24" s="441"/>
      <c r="AH24" s="442">
        <v>78</v>
      </c>
      <c r="AI24" s="443"/>
      <c r="AJ24" s="443"/>
      <c r="AK24" s="443"/>
      <c r="AL24" s="444"/>
      <c r="AM24" s="442">
        <v>225420</v>
      </c>
      <c r="AN24" s="443"/>
      <c r="AO24" s="443"/>
      <c r="AP24" s="443"/>
      <c r="AQ24" s="443"/>
      <c r="AR24" s="444"/>
      <c r="AS24" s="442">
        <v>2890</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225551</v>
      </c>
      <c r="BO24" s="467"/>
      <c r="BP24" s="467"/>
      <c r="BQ24" s="467"/>
      <c r="BR24" s="467"/>
      <c r="BS24" s="467"/>
      <c r="BT24" s="467"/>
      <c r="BU24" s="468"/>
      <c r="BV24" s="466">
        <v>291079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1</v>
      </c>
      <c r="M25" s="443"/>
      <c r="N25" s="443"/>
      <c r="O25" s="443"/>
      <c r="P25" s="444"/>
      <c r="Q25" s="442">
        <v>4900</v>
      </c>
      <c r="R25" s="443"/>
      <c r="S25" s="443"/>
      <c r="T25" s="443"/>
      <c r="U25" s="443"/>
      <c r="V25" s="444"/>
      <c r="W25" s="508"/>
      <c r="X25" s="499"/>
      <c r="Y25" s="500"/>
      <c r="Z25" s="439" t="s">
        <v>176</v>
      </c>
      <c r="AA25" s="440"/>
      <c r="AB25" s="440"/>
      <c r="AC25" s="440"/>
      <c r="AD25" s="440"/>
      <c r="AE25" s="440"/>
      <c r="AF25" s="440"/>
      <c r="AG25" s="441"/>
      <c r="AH25" s="442" t="s">
        <v>147</v>
      </c>
      <c r="AI25" s="443"/>
      <c r="AJ25" s="443"/>
      <c r="AK25" s="443"/>
      <c r="AL25" s="444"/>
      <c r="AM25" s="442" t="s">
        <v>138</v>
      </c>
      <c r="AN25" s="443"/>
      <c r="AO25" s="443"/>
      <c r="AP25" s="443"/>
      <c r="AQ25" s="443"/>
      <c r="AR25" s="444"/>
      <c r="AS25" s="442" t="s">
        <v>138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546020</v>
      </c>
      <c r="BO25" s="462"/>
      <c r="BP25" s="462"/>
      <c r="BQ25" s="462"/>
      <c r="BR25" s="462"/>
      <c r="BS25" s="462"/>
      <c r="BT25" s="462"/>
      <c r="BU25" s="463"/>
      <c r="BV25" s="461">
        <v>216700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4600</v>
      </c>
      <c r="R26" s="443"/>
      <c r="S26" s="443"/>
      <c r="T26" s="443"/>
      <c r="U26" s="443"/>
      <c r="V26" s="444"/>
      <c r="W26" s="508"/>
      <c r="X26" s="499"/>
      <c r="Y26" s="500"/>
      <c r="Z26" s="439" t="s">
        <v>179</v>
      </c>
      <c r="AA26" s="521"/>
      <c r="AB26" s="521"/>
      <c r="AC26" s="521"/>
      <c r="AD26" s="521"/>
      <c r="AE26" s="521"/>
      <c r="AF26" s="521"/>
      <c r="AG26" s="522"/>
      <c r="AH26" s="442">
        <v>4</v>
      </c>
      <c r="AI26" s="443"/>
      <c r="AJ26" s="443"/>
      <c r="AK26" s="443"/>
      <c r="AL26" s="444"/>
      <c r="AM26" s="442">
        <v>11204</v>
      </c>
      <c r="AN26" s="443"/>
      <c r="AO26" s="443"/>
      <c r="AP26" s="443"/>
      <c r="AQ26" s="443"/>
      <c r="AR26" s="444"/>
      <c r="AS26" s="442">
        <v>2801</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182</v>
      </c>
      <c r="F27" s="440"/>
      <c r="G27" s="440"/>
      <c r="H27" s="440"/>
      <c r="I27" s="440"/>
      <c r="J27" s="440"/>
      <c r="K27" s="441"/>
      <c r="L27" s="442">
        <v>1</v>
      </c>
      <c r="M27" s="443"/>
      <c r="N27" s="443"/>
      <c r="O27" s="443"/>
      <c r="P27" s="444"/>
      <c r="Q27" s="442">
        <v>2050</v>
      </c>
      <c r="R27" s="443"/>
      <c r="S27" s="443"/>
      <c r="T27" s="443"/>
      <c r="U27" s="443"/>
      <c r="V27" s="444"/>
      <c r="W27" s="508"/>
      <c r="X27" s="499"/>
      <c r="Y27" s="500"/>
      <c r="Z27" s="439" t="s">
        <v>183</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120181</v>
      </c>
      <c r="BO27" s="470"/>
      <c r="BP27" s="470"/>
      <c r="BQ27" s="470"/>
      <c r="BR27" s="470"/>
      <c r="BS27" s="470"/>
      <c r="BT27" s="470"/>
      <c r="BU27" s="471"/>
      <c r="BV27" s="469">
        <v>120169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185</v>
      </c>
      <c r="F28" s="440"/>
      <c r="G28" s="440"/>
      <c r="H28" s="440"/>
      <c r="I28" s="440"/>
      <c r="J28" s="440"/>
      <c r="K28" s="441"/>
      <c r="L28" s="442">
        <v>1</v>
      </c>
      <c r="M28" s="443"/>
      <c r="N28" s="443"/>
      <c r="O28" s="443"/>
      <c r="P28" s="444"/>
      <c r="Q28" s="442">
        <v>1750</v>
      </c>
      <c r="R28" s="443"/>
      <c r="S28" s="443"/>
      <c r="T28" s="443"/>
      <c r="U28" s="443"/>
      <c r="V28" s="444"/>
      <c r="W28" s="508"/>
      <c r="X28" s="499"/>
      <c r="Y28" s="500"/>
      <c r="Z28" s="439" t="s">
        <v>186</v>
      </c>
      <c r="AA28" s="440"/>
      <c r="AB28" s="440"/>
      <c r="AC28" s="440"/>
      <c r="AD28" s="440"/>
      <c r="AE28" s="440"/>
      <c r="AF28" s="440"/>
      <c r="AG28" s="441"/>
      <c r="AH28" s="442" t="s">
        <v>138</v>
      </c>
      <c r="AI28" s="443"/>
      <c r="AJ28" s="443"/>
      <c r="AK28" s="443"/>
      <c r="AL28" s="444"/>
      <c r="AM28" s="442" t="s">
        <v>181</v>
      </c>
      <c r="AN28" s="443"/>
      <c r="AO28" s="443"/>
      <c r="AP28" s="443"/>
      <c r="AQ28" s="443"/>
      <c r="AR28" s="444"/>
      <c r="AS28" s="442" t="s">
        <v>138</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4860298</v>
      </c>
      <c r="BO28" s="462"/>
      <c r="BP28" s="462"/>
      <c r="BQ28" s="462"/>
      <c r="BR28" s="462"/>
      <c r="BS28" s="462"/>
      <c r="BT28" s="462"/>
      <c r="BU28" s="463"/>
      <c r="BV28" s="461">
        <v>4858367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188</v>
      </c>
      <c r="F29" s="440"/>
      <c r="G29" s="440"/>
      <c r="H29" s="440"/>
      <c r="I29" s="440"/>
      <c r="J29" s="440"/>
      <c r="K29" s="441"/>
      <c r="L29" s="442">
        <v>10</v>
      </c>
      <c r="M29" s="443"/>
      <c r="N29" s="443"/>
      <c r="O29" s="443"/>
      <c r="P29" s="444"/>
      <c r="Q29" s="442">
        <v>1550</v>
      </c>
      <c r="R29" s="443"/>
      <c r="S29" s="443"/>
      <c r="T29" s="443"/>
      <c r="U29" s="443"/>
      <c r="V29" s="444"/>
      <c r="W29" s="509"/>
      <c r="X29" s="510"/>
      <c r="Y29" s="511"/>
      <c r="Z29" s="439" t="s">
        <v>189</v>
      </c>
      <c r="AA29" s="440"/>
      <c r="AB29" s="440"/>
      <c r="AC29" s="440"/>
      <c r="AD29" s="440"/>
      <c r="AE29" s="440"/>
      <c r="AF29" s="440"/>
      <c r="AG29" s="441"/>
      <c r="AH29" s="442">
        <v>78</v>
      </c>
      <c r="AI29" s="443"/>
      <c r="AJ29" s="443"/>
      <c r="AK29" s="443"/>
      <c r="AL29" s="444"/>
      <c r="AM29" s="442">
        <v>225420</v>
      </c>
      <c r="AN29" s="443"/>
      <c r="AO29" s="443"/>
      <c r="AP29" s="443"/>
      <c r="AQ29" s="443"/>
      <c r="AR29" s="444"/>
      <c r="AS29" s="442">
        <v>2890</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78174</v>
      </c>
      <c r="BO29" s="467"/>
      <c r="BP29" s="467"/>
      <c r="BQ29" s="467"/>
      <c r="BR29" s="467"/>
      <c r="BS29" s="467"/>
      <c r="BT29" s="467"/>
      <c r="BU29" s="468"/>
      <c r="BV29" s="466">
        <v>78163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94.3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465449</v>
      </c>
      <c r="BO30" s="470"/>
      <c r="BP30" s="470"/>
      <c r="BQ30" s="470"/>
      <c r="BR30" s="470"/>
      <c r="BS30" s="470"/>
      <c r="BT30" s="470"/>
      <c r="BU30" s="471"/>
      <c r="BV30" s="469">
        <v>432817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富士五湖広域行政事務組合（一般会計）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㈱山中湖観光振興公社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富士五湖広域行政事務組合（富士五湖ふるさと振興整備事業特別会計）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観光施設特別会計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富士五湖広域行政事務組合（富士五湖聖苑特別会計）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介護予防支援事業特別会計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富士吉田外二ヶ村恩賜県有財産保護組合（一般会計）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山梨県後期高齢者医療広域連合（一般会計）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山梨県後期高齢者医療広域連合（後期高齢者医療特別会計）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山梨県市町村総合事務組合（一般会計）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山梨県市町村総合事務組合（電子化事業及び会館管理・研修事業特別会計）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山梨県市町村総合事務組合（一般廃棄物最終処分場事業特別会計）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山梨県市町村総合事務組合（入札参加資格審査事業費特別会計）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tmP0q/afuFlhJuD/ke2U7awm/kk+s2VrCYgbkTLPTsABckt5RlUf9SOeshbm6QBi2Yp0qEn+v/SUqGM/eUfuBQ==" saltValue="tqgQBwP3i/APObMLyoMj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8" t="s">
        <v>567</v>
      </c>
      <c r="D34" s="1248"/>
      <c r="E34" s="1249"/>
      <c r="F34" s="32">
        <v>14.33</v>
      </c>
      <c r="G34" s="33">
        <v>6.65</v>
      </c>
      <c r="H34" s="33">
        <v>11.49</v>
      </c>
      <c r="I34" s="33">
        <v>8.86</v>
      </c>
      <c r="J34" s="34">
        <v>8.9600000000000009</v>
      </c>
      <c r="K34" s="22"/>
      <c r="L34" s="22"/>
      <c r="M34" s="22"/>
      <c r="N34" s="22"/>
      <c r="O34" s="22"/>
      <c r="P34" s="22"/>
    </row>
    <row r="35" spans="1:16" ht="39" customHeight="1" x14ac:dyDescent="0.2">
      <c r="A35" s="22"/>
      <c r="B35" s="35"/>
      <c r="C35" s="1242" t="s">
        <v>568</v>
      </c>
      <c r="D35" s="1243"/>
      <c r="E35" s="1244"/>
      <c r="F35" s="36">
        <v>0.46</v>
      </c>
      <c r="G35" s="37">
        <v>0.37</v>
      </c>
      <c r="H35" s="37">
        <v>0.57999999999999996</v>
      </c>
      <c r="I35" s="37">
        <v>0.93</v>
      </c>
      <c r="J35" s="38">
        <v>1.02</v>
      </c>
      <c r="K35" s="22"/>
      <c r="L35" s="22"/>
      <c r="M35" s="22"/>
      <c r="N35" s="22"/>
      <c r="O35" s="22"/>
      <c r="P35" s="22"/>
    </row>
    <row r="36" spans="1:16" ht="39" customHeight="1" x14ac:dyDescent="0.2">
      <c r="A36" s="22"/>
      <c r="B36" s="35"/>
      <c r="C36" s="1242" t="s">
        <v>569</v>
      </c>
      <c r="D36" s="1243"/>
      <c r="E36" s="1244"/>
      <c r="F36" s="36">
        <v>0.98</v>
      </c>
      <c r="G36" s="37">
        <v>0.4</v>
      </c>
      <c r="H36" s="37">
        <v>0.54</v>
      </c>
      <c r="I36" s="37">
        <v>0.46</v>
      </c>
      <c r="J36" s="38">
        <v>0.49</v>
      </c>
      <c r="K36" s="22"/>
      <c r="L36" s="22"/>
      <c r="M36" s="22"/>
      <c r="N36" s="22"/>
      <c r="O36" s="22"/>
      <c r="P36" s="22"/>
    </row>
    <row r="37" spans="1:16" ht="39" customHeight="1" x14ac:dyDescent="0.2">
      <c r="A37" s="22"/>
      <c r="B37" s="35"/>
      <c r="C37" s="1242" t="s">
        <v>570</v>
      </c>
      <c r="D37" s="1243"/>
      <c r="E37" s="1244"/>
      <c r="F37" s="36">
        <v>0.08</v>
      </c>
      <c r="G37" s="37">
        <v>0.05</v>
      </c>
      <c r="H37" s="37">
        <v>0.15</v>
      </c>
      <c r="I37" s="37">
        <v>0.13</v>
      </c>
      <c r="J37" s="38">
        <v>0.12</v>
      </c>
      <c r="K37" s="22"/>
      <c r="L37" s="22"/>
      <c r="M37" s="22"/>
      <c r="N37" s="22"/>
      <c r="O37" s="22"/>
      <c r="P37" s="22"/>
    </row>
    <row r="38" spans="1:16" ht="39" customHeight="1" x14ac:dyDescent="0.2">
      <c r="A38" s="22"/>
      <c r="B38" s="35"/>
      <c r="C38" s="1242" t="s">
        <v>571</v>
      </c>
      <c r="D38" s="1243"/>
      <c r="E38" s="1244"/>
      <c r="F38" s="36">
        <v>0.18</v>
      </c>
      <c r="G38" s="37">
        <v>0.11</v>
      </c>
      <c r="H38" s="37">
        <v>0.18</v>
      </c>
      <c r="I38" s="37">
        <v>0.15</v>
      </c>
      <c r="J38" s="38">
        <v>0.11</v>
      </c>
      <c r="K38" s="22"/>
      <c r="L38" s="22"/>
      <c r="M38" s="22"/>
      <c r="N38" s="22"/>
      <c r="O38" s="22"/>
      <c r="P38" s="22"/>
    </row>
    <row r="39" spans="1:16" ht="39" customHeight="1" x14ac:dyDescent="0.2">
      <c r="A39" s="22"/>
      <c r="B39" s="35"/>
      <c r="C39" s="1242" t="s">
        <v>572</v>
      </c>
      <c r="D39" s="1243"/>
      <c r="E39" s="1244"/>
      <c r="F39" s="36">
        <v>0.01</v>
      </c>
      <c r="G39" s="37">
        <v>0</v>
      </c>
      <c r="H39" s="37">
        <v>0</v>
      </c>
      <c r="I39" s="37">
        <v>0.01</v>
      </c>
      <c r="J39" s="38">
        <v>0.06</v>
      </c>
      <c r="K39" s="22"/>
      <c r="L39" s="22"/>
      <c r="M39" s="22"/>
      <c r="N39" s="22"/>
      <c r="O39" s="22"/>
      <c r="P39" s="22"/>
    </row>
    <row r="40" spans="1:16" ht="39" customHeight="1" x14ac:dyDescent="0.2">
      <c r="A40" s="22"/>
      <c r="B40" s="35"/>
      <c r="C40" s="1242" t="s">
        <v>573</v>
      </c>
      <c r="D40" s="1243"/>
      <c r="E40" s="1244"/>
      <c r="F40" s="36">
        <v>0.1</v>
      </c>
      <c r="G40" s="37">
        <v>0.06</v>
      </c>
      <c r="H40" s="37">
        <v>7.0000000000000007E-2</v>
      </c>
      <c r="I40" s="37">
        <v>0.05</v>
      </c>
      <c r="J40" s="38">
        <v>0.05</v>
      </c>
      <c r="K40" s="22"/>
      <c r="L40" s="22"/>
      <c r="M40" s="22"/>
      <c r="N40" s="22"/>
      <c r="O40" s="22"/>
      <c r="P40" s="22"/>
    </row>
    <row r="41" spans="1:16" ht="39" customHeight="1" x14ac:dyDescent="0.2">
      <c r="A41" s="22"/>
      <c r="B41" s="35"/>
      <c r="C41" s="1242" t="s">
        <v>574</v>
      </c>
      <c r="D41" s="1243"/>
      <c r="E41" s="1244"/>
      <c r="F41" s="36">
        <v>0</v>
      </c>
      <c r="G41" s="37">
        <v>0</v>
      </c>
      <c r="H41" s="37">
        <v>0</v>
      </c>
      <c r="I41" s="37">
        <v>0</v>
      </c>
      <c r="J41" s="38">
        <v>0</v>
      </c>
      <c r="K41" s="22"/>
      <c r="L41" s="22"/>
      <c r="M41" s="22"/>
      <c r="N41" s="22"/>
      <c r="O41" s="22"/>
      <c r="P41" s="22"/>
    </row>
    <row r="42" spans="1:16" ht="39" customHeight="1" x14ac:dyDescent="0.2">
      <c r="A42" s="22"/>
      <c r="B42" s="39"/>
      <c r="C42" s="1242" t="s">
        <v>575</v>
      </c>
      <c r="D42" s="1243"/>
      <c r="E42" s="1244"/>
      <c r="F42" s="36" t="s">
        <v>519</v>
      </c>
      <c r="G42" s="37" t="s">
        <v>519</v>
      </c>
      <c r="H42" s="37" t="s">
        <v>519</v>
      </c>
      <c r="I42" s="37" t="s">
        <v>519</v>
      </c>
      <c r="J42" s="38" t="s">
        <v>519</v>
      </c>
      <c r="K42" s="22"/>
      <c r="L42" s="22"/>
      <c r="M42" s="22"/>
      <c r="N42" s="22"/>
      <c r="O42" s="22"/>
      <c r="P42" s="22"/>
    </row>
    <row r="43" spans="1:16" ht="39" customHeight="1" thickBot="1" x14ac:dyDescent="0.25">
      <c r="A43" s="22"/>
      <c r="B43" s="40"/>
      <c r="C43" s="1245" t="s">
        <v>576</v>
      </c>
      <c r="D43" s="1246"/>
      <c r="E43" s="1247"/>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rbyu5CdiI+zk3sVW/O6ikg3RXnFWQ3RyeVv4UHdFTPilsrRDVWNNDgxqfwXaoezu0xAVfw0WUpGaQYhtU9Njg==" saltValue="+yNgRlSH5she/8FH5yBD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164</v>
      </c>
      <c r="L45" s="60">
        <v>131</v>
      </c>
      <c r="M45" s="60">
        <v>123</v>
      </c>
      <c r="N45" s="60">
        <v>81</v>
      </c>
      <c r="O45" s="61">
        <v>66</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2">
      <c r="A48" s="48"/>
      <c r="B48" s="1270"/>
      <c r="C48" s="1271"/>
      <c r="D48" s="62"/>
      <c r="E48" s="1252" t="s">
        <v>15</v>
      </c>
      <c r="F48" s="1252"/>
      <c r="G48" s="1252"/>
      <c r="H48" s="1252"/>
      <c r="I48" s="1252"/>
      <c r="J48" s="1253"/>
      <c r="K48" s="63">
        <v>330</v>
      </c>
      <c r="L48" s="64">
        <v>272</v>
      </c>
      <c r="M48" s="64">
        <v>266</v>
      </c>
      <c r="N48" s="64">
        <v>272</v>
      </c>
      <c r="O48" s="65">
        <v>244</v>
      </c>
      <c r="P48" s="48"/>
      <c r="Q48" s="48"/>
      <c r="R48" s="48"/>
      <c r="S48" s="48"/>
      <c r="T48" s="48"/>
      <c r="U48" s="48"/>
    </row>
    <row r="49" spans="1:21" ht="30.75" customHeight="1" x14ac:dyDescent="0.2">
      <c r="A49" s="48"/>
      <c r="B49" s="1270"/>
      <c r="C49" s="1271"/>
      <c r="D49" s="62"/>
      <c r="E49" s="1252" t="s">
        <v>16</v>
      </c>
      <c r="F49" s="1252"/>
      <c r="G49" s="1252"/>
      <c r="H49" s="1252"/>
      <c r="I49" s="1252"/>
      <c r="J49" s="1253"/>
      <c r="K49" s="63">
        <v>4</v>
      </c>
      <c r="L49" s="64">
        <v>4</v>
      </c>
      <c r="M49" s="64">
        <v>4</v>
      </c>
      <c r="N49" s="64">
        <v>4</v>
      </c>
      <c r="O49" s="65">
        <v>2</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363</v>
      </c>
      <c r="L52" s="64">
        <v>306</v>
      </c>
      <c r="M52" s="64">
        <v>295</v>
      </c>
      <c r="N52" s="64">
        <v>286</v>
      </c>
      <c r="O52" s="65">
        <v>269</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135</v>
      </c>
      <c r="L53" s="69">
        <v>101</v>
      </c>
      <c r="M53" s="69">
        <v>98</v>
      </c>
      <c r="N53" s="69">
        <v>71</v>
      </c>
      <c r="O53" s="70">
        <v>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603</v>
      </c>
      <c r="L57" s="84" t="s">
        <v>605</v>
      </c>
      <c r="M57" s="84" t="s">
        <v>603</v>
      </c>
      <c r="N57" s="84" t="s">
        <v>603</v>
      </c>
      <c r="O57" s="85" t="s">
        <v>603</v>
      </c>
    </row>
    <row r="58" spans="1:21" ht="31.5" customHeight="1" thickBot="1" x14ac:dyDescent="0.25">
      <c r="B58" s="1260"/>
      <c r="C58" s="1261"/>
      <c r="D58" s="1265" t="s">
        <v>27</v>
      </c>
      <c r="E58" s="1266"/>
      <c r="F58" s="1266"/>
      <c r="G58" s="1266"/>
      <c r="H58" s="1266"/>
      <c r="I58" s="1266"/>
      <c r="J58" s="1267"/>
      <c r="K58" s="86" t="s">
        <v>604</v>
      </c>
      <c r="L58" s="87" t="s">
        <v>603</v>
      </c>
      <c r="M58" s="87" t="s">
        <v>605</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cH4QLqALei3OtvtFCgvaK2vEwoUAGzWcZTpDWn6Ea7zZ1Fij9Slav45zY8b3tEU0OSD2C/ZAkZAmt7r5KHw==" saltValue="mDuqkvCaU9N2515tcOs4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88" t="s">
        <v>30</v>
      </c>
      <c r="C41" s="1289"/>
      <c r="D41" s="102"/>
      <c r="E41" s="1290" t="s">
        <v>31</v>
      </c>
      <c r="F41" s="1290"/>
      <c r="G41" s="1290"/>
      <c r="H41" s="1291"/>
      <c r="I41" s="103">
        <v>613</v>
      </c>
      <c r="J41" s="104">
        <v>490</v>
      </c>
      <c r="K41" s="104">
        <v>371</v>
      </c>
      <c r="L41" s="104">
        <v>291</v>
      </c>
      <c r="M41" s="105">
        <v>226</v>
      </c>
    </row>
    <row r="42" spans="2:13" ht="27.75" customHeight="1" x14ac:dyDescent="0.2">
      <c r="B42" s="1278"/>
      <c r="C42" s="1279"/>
      <c r="D42" s="106"/>
      <c r="E42" s="1282" t="s">
        <v>32</v>
      </c>
      <c r="F42" s="1282"/>
      <c r="G42" s="1282"/>
      <c r="H42" s="1283"/>
      <c r="I42" s="107" t="s">
        <v>519</v>
      </c>
      <c r="J42" s="108" t="s">
        <v>519</v>
      </c>
      <c r="K42" s="108" t="s">
        <v>519</v>
      </c>
      <c r="L42" s="108" t="s">
        <v>519</v>
      </c>
      <c r="M42" s="109" t="s">
        <v>519</v>
      </c>
    </row>
    <row r="43" spans="2:13" ht="27.75" customHeight="1" x14ac:dyDescent="0.2">
      <c r="B43" s="1278"/>
      <c r="C43" s="1279"/>
      <c r="D43" s="106"/>
      <c r="E43" s="1282" t="s">
        <v>33</v>
      </c>
      <c r="F43" s="1282"/>
      <c r="G43" s="1282"/>
      <c r="H43" s="1283"/>
      <c r="I43" s="107">
        <v>2158</v>
      </c>
      <c r="J43" s="108">
        <v>1877</v>
      </c>
      <c r="K43" s="108">
        <v>1621</v>
      </c>
      <c r="L43" s="108">
        <v>1445</v>
      </c>
      <c r="M43" s="109">
        <v>1330</v>
      </c>
    </row>
    <row r="44" spans="2:13" ht="27.75" customHeight="1" x14ac:dyDescent="0.2">
      <c r="B44" s="1278"/>
      <c r="C44" s="1279"/>
      <c r="D44" s="106"/>
      <c r="E44" s="1282" t="s">
        <v>34</v>
      </c>
      <c r="F44" s="1282"/>
      <c r="G44" s="1282"/>
      <c r="H44" s="1283"/>
      <c r="I44" s="107">
        <v>34</v>
      </c>
      <c r="J44" s="108">
        <v>26</v>
      </c>
      <c r="K44" s="108">
        <v>22</v>
      </c>
      <c r="L44" s="108">
        <v>17</v>
      </c>
      <c r="M44" s="109">
        <v>13</v>
      </c>
    </row>
    <row r="45" spans="2:13" ht="27.75" customHeight="1" x14ac:dyDescent="0.2">
      <c r="B45" s="1278"/>
      <c r="C45" s="1279"/>
      <c r="D45" s="106"/>
      <c r="E45" s="1282" t="s">
        <v>35</v>
      </c>
      <c r="F45" s="1282"/>
      <c r="G45" s="1282"/>
      <c r="H45" s="1283"/>
      <c r="I45" s="107">
        <v>127</v>
      </c>
      <c r="J45" s="108">
        <v>167</v>
      </c>
      <c r="K45" s="108">
        <v>177</v>
      </c>
      <c r="L45" s="108">
        <v>165</v>
      </c>
      <c r="M45" s="109">
        <v>174</v>
      </c>
    </row>
    <row r="46" spans="2:13" ht="27.75" customHeight="1" x14ac:dyDescent="0.2">
      <c r="B46" s="1278"/>
      <c r="C46" s="1279"/>
      <c r="D46" s="110"/>
      <c r="E46" s="1282" t="s">
        <v>36</v>
      </c>
      <c r="F46" s="1282"/>
      <c r="G46" s="1282"/>
      <c r="H46" s="1283"/>
      <c r="I46" s="107" t="s">
        <v>519</v>
      </c>
      <c r="J46" s="108" t="s">
        <v>519</v>
      </c>
      <c r="K46" s="108" t="s">
        <v>519</v>
      </c>
      <c r="L46" s="108" t="s">
        <v>519</v>
      </c>
      <c r="M46" s="109" t="s">
        <v>519</v>
      </c>
    </row>
    <row r="47" spans="2:13" ht="27.75" customHeight="1" x14ac:dyDescent="0.2">
      <c r="B47" s="1278"/>
      <c r="C47" s="1279"/>
      <c r="D47" s="111"/>
      <c r="E47" s="1292" t="s">
        <v>37</v>
      </c>
      <c r="F47" s="1293"/>
      <c r="G47" s="1293"/>
      <c r="H47" s="1294"/>
      <c r="I47" s="107" t="s">
        <v>519</v>
      </c>
      <c r="J47" s="108" t="s">
        <v>519</v>
      </c>
      <c r="K47" s="108" t="s">
        <v>519</v>
      </c>
      <c r="L47" s="108" t="s">
        <v>519</v>
      </c>
      <c r="M47" s="109" t="s">
        <v>519</v>
      </c>
    </row>
    <row r="48" spans="2:13" ht="27.75" customHeight="1" x14ac:dyDescent="0.2">
      <c r="B48" s="1278"/>
      <c r="C48" s="1279"/>
      <c r="D48" s="106"/>
      <c r="E48" s="1282" t="s">
        <v>38</v>
      </c>
      <c r="F48" s="1282"/>
      <c r="G48" s="1282"/>
      <c r="H48" s="1283"/>
      <c r="I48" s="107" t="s">
        <v>519</v>
      </c>
      <c r="J48" s="108" t="s">
        <v>519</v>
      </c>
      <c r="K48" s="108" t="s">
        <v>519</v>
      </c>
      <c r="L48" s="108" t="s">
        <v>519</v>
      </c>
      <c r="M48" s="109" t="s">
        <v>519</v>
      </c>
    </row>
    <row r="49" spans="2:13" ht="27.75" customHeight="1" x14ac:dyDescent="0.2">
      <c r="B49" s="1280"/>
      <c r="C49" s="1281"/>
      <c r="D49" s="106"/>
      <c r="E49" s="1282" t="s">
        <v>39</v>
      </c>
      <c r="F49" s="1282"/>
      <c r="G49" s="1282"/>
      <c r="H49" s="1283"/>
      <c r="I49" s="107" t="s">
        <v>519</v>
      </c>
      <c r="J49" s="108" t="s">
        <v>519</v>
      </c>
      <c r="K49" s="108" t="s">
        <v>519</v>
      </c>
      <c r="L49" s="108" t="s">
        <v>519</v>
      </c>
      <c r="M49" s="109" t="s">
        <v>519</v>
      </c>
    </row>
    <row r="50" spans="2:13" ht="27.75" customHeight="1" x14ac:dyDescent="0.2">
      <c r="B50" s="1276" t="s">
        <v>40</v>
      </c>
      <c r="C50" s="1277"/>
      <c r="D50" s="112"/>
      <c r="E50" s="1282" t="s">
        <v>41</v>
      </c>
      <c r="F50" s="1282"/>
      <c r="G50" s="1282"/>
      <c r="H50" s="1283"/>
      <c r="I50" s="107">
        <v>4799</v>
      </c>
      <c r="J50" s="108">
        <v>4321</v>
      </c>
      <c r="K50" s="108">
        <v>4188</v>
      </c>
      <c r="L50" s="108">
        <v>5352</v>
      </c>
      <c r="M50" s="109">
        <v>5396</v>
      </c>
    </row>
    <row r="51" spans="2:13" ht="27.75" customHeight="1" x14ac:dyDescent="0.2">
      <c r="B51" s="1278"/>
      <c r="C51" s="1279"/>
      <c r="D51" s="106"/>
      <c r="E51" s="1282" t="s">
        <v>42</v>
      </c>
      <c r="F51" s="1282"/>
      <c r="G51" s="1282"/>
      <c r="H51" s="1283"/>
      <c r="I51" s="107" t="s">
        <v>519</v>
      </c>
      <c r="J51" s="108" t="s">
        <v>519</v>
      </c>
      <c r="K51" s="108" t="s">
        <v>519</v>
      </c>
      <c r="L51" s="108" t="s">
        <v>519</v>
      </c>
      <c r="M51" s="109" t="s">
        <v>519</v>
      </c>
    </row>
    <row r="52" spans="2:13" ht="27.75" customHeight="1" x14ac:dyDescent="0.2">
      <c r="B52" s="1280"/>
      <c r="C52" s="1281"/>
      <c r="D52" s="106"/>
      <c r="E52" s="1282" t="s">
        <v>43</v>
      </c>
      <c r="F52" s="1282"/>
      <c r="G52" s="1282"/>
      <c r="H52" s="1283"/>
      <c r="I52" s="107">
        <v>2502</v>
      </c>
      <c r="J52" s="108">
        <v>2246</v>
      </c>
      <c r="K52" s="108">
        <v>1994</v>
      </c>
      <c r="L52" s="108">
        <v>1757</v>
      </c>
      <c r="M52" s="109">
        <v>1537</v>
      </c>
    </row>
    <row r="53" spans="2:13" ht="27.75" customHeight="1" thickBot="1" x14ac:dyDescent="0.25">
      <c r="B53" s="1284" t="s">
        <v>44</v>
      </c>
      <c r="C53" s="1285"/>
      <c r="D53" s="113"/>
      <c r="E53" s="1286" t="s">
        <v>45</v>
      </c>
      <c r="F53" s="1286"/>
      <c r="G53" s="1286"/>
      <c r="H53" s="1287"/>
      <c r="I53" s="114">
        <v>-4367</v>
      </c>
      <c r="J53" s="115">
        <v>-4007</v>
      </c>
      <c r="K53" s="115">
        <v>-3992</v>
      </c>
      <c r="L53" s="115">
        <v>-5192</v>
      </c>
      <c r="M53" s="116">
        <v>-5191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wxuLAtEKRH2W2F3fHk+8BBuaIZGsyKinwTxR9wGg7pcjO2ihDIFAPV6NF2dztGcDJXHEVLji1/fO3EOHHYJEg==" saltValue="zlMaC6DYErp3pWQyR7N6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3" t="s">
        <v>48</v>
      </c>
      <c r="D55" s="1303"/>
      <c r="E55" s="1304"/>
      <c r="F55" s="128">
        <v>3707</v>
      </c>
      <c r="G55" s="128">
        <v>4858</v>
      </c>
      <c r="H55" s="129">
        <v>4860</v>
      </c>
    </row>
    <row r="56" spans="2:8" ht="52.5" customHeight="1" x14ac:dyDescent="0.2">
      <c r="B56" s="130"/>
      <c r="C56" s="1305" t="s">
        <v>49</v>
      </c>
      <c r="D56" s="1305"/>
      <c r="E56" s="1306"/>
      <c r="F56" s="131">
        <v>78</v>
      </c>
      <c r="G56" s="131">
        <v>78</v>
      </c>
      <c r="H56" s="132">
        <v>78</v>
      </c>
    </row>
    <row r="57" spans="2:8" ht="53.25" customHeight="1" x14ac:dyDescent="0.2">
      <c r="B57" s="130"/>
      <c r="C57" s="1307" t="s">
        <v>50</v>
      </c>
      <c r="D57" s="1307"/>
      <c r="E57" s="1308"/>
      <c r="F57" s="133">
        <v>428</v>
      </c>
      <c r="G57" s="133">
        <v>433</v>
      </c>
      <c r="H57" s="134">
        <v>465</v>
      </c>
    </row>
    <row r="58" spans="2:8" ht="45.75" customHeight="1" x14ac:dyDescent="0.2">
      <c r="B58" s="135"/>
      <c r="C58" s="1295" t="s">
        <v>583</v>
      </c>
      <c r="D58" s="1296"/>
      <c r="E58" s="1297"/>
      <c r="F58" s="136">
        <v>193</v>
      </c>
      <c r="G58" s="136">
        <v>198</v>
      </c>
      <c r="H58" s="137">
        <v>229</v>
      </c>
    </row>
    <row r="59" spans="2:8" ht="45.75" customHeight="1" x14ac:dyDescent="0.2">
      <c r="B59" s="135"/>
      <c r="C59" s="1295" t="s">
        <v>584</v>
      </c>
      <c r="D59" s="1296"/>
      <c r="E59" s="1297"/>
      <c r="F59" s="136">
        <v>167</v>
      </c>
      <c r="G59" s="136">
        <v>167</v>
      </c>
      <c r="H59" s="137">
        <v>167</v>
      </c>
    </row>
    <row r="60" spans="2:8" ht="45.75" customHeight="1" x14ac:dyDescent="0.2">
      <c r="B60" s="135"/>
      <c r="C60" s="1295" t="s">
        <v>585</v>
      </c>
      <c r="D60" s="1296"/>
      <c r="E60" s="1297"/>
      <c r="F60" s="136">
        <v>60</v>
      </c>
      <c r="G60" s="136">
        <v>60</v>
      </c>
      <c r="H60" s="137">
        <v>60</v>
      </c>
    </row>
    <row r="61" spans="2:8" ht="45.75" customHeight="1" x14ac:dyDescent="0.2">
      <c r="B61" s="135"/>
      <c r="C61" s="1295" t="s">
        <v>586</v>
      </c>
      <c r="D61" s="1296"/>
      <c r="E61" s="1297"/>
      <c r="F61" s="136">
        <v>7</v>
      </c>
      <c r="G61" s="136">
        <v>8</v>
      </c>
      <c r="H61" s="137">
        <v>8</v>
      </c>
    </row>
    <row r="62" spans="2:8" ht="45.75" customHeight="1" thickBot="1" x14ac:dyDescent="0.25">
      <c r="B62" s="138"/>
      <c r="C62" s="1298" t="s">
        <v>587</v>
      </c>
      <c r="D62" s="1299"/>
      <c r="E62" s="1300"/>
      <c r="F62" s="139"/>
      <c r="G62" s="139"/>
      <c r="H62" s="140">
        <v>1</v>
      </c>
    </row>
    <row r="63" spans="2:8" ht="52.5" customHeight="1" thickBot="1" x14ac:dyDescent="0.25">
      <c r="B63" s="141"/>
      <c r="C63" s="1301" t="s">
        <v>51</v>
      </c>
      <c r="D63" s="1301"/>
      <c r="E63" s="1302"/>
      <c r="F63" s="142">
        <v>4213</v>
      </c>
      <c r="G63" s="142">
        <v>5369</v>
      </c>
      <c r="H63" s="143">
        <v>5404</v>
      </c>
    </row>
    <row r="64" spans="2:8" ht="15" customHeight="1" x14ac:dyDescent="0.2"/>
  </sheetData>
  <sheetProtection algorithmName="SHA-512" hashValue="Vbf4Zq9Y5//a4wUcP/7m3u3sWVwyt/jAqlh4SgIdlR4FhoDBf3CdNxMH9KNysLU9os+ges1aM7ldqtOVySw/EA==" saltValue="UBlNE6+bESo0RBPmn+2m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609</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46.4</v>
      </c>
      <c r="BQ53" s="1311"/>
      <c r="BR53" s="1311"/>
      <c r="BS53" s="1311"/>
      <c r="BT53" s="1311"/>
      <c r="BU53" s="1311"/>
      <c r="BV53" s="1311"/>
      <c r="BW53" s="1311"/>
      <c r="BX53" s="1311">
        <v>58.4</v>
      </c>
      <c r="BY53" s="1311"/>
      <c r="BZ53" s="1311"/>
      <c r="CA53" s="1311"/>
      <c r="CB53" s="1311"/>
      <c r="CC53" s="1311"/>
      <c r="CD53" s="1311"/>
      <c r="CE53" s="1311"/>
      <c r="CF53" s="1311">
        <v>57.5</v>
      </c>
      <c r="CG53" s="1311"/>
      <c r="CH53" s="1311"/>
      <c r="CI53" s="1311"/>
      <c r="CJ53" s="1311"/>
      <c r="CK53" s="1311"/>
      <c r="CL53" s="1311"/>
      <c r="CM53" s="1311"/>
      <c r="CN53" s="1311">
        <v>54.6</v>
      </c>
      <c r="CO53" s="1311"/>
      <c r="CP53" s="1311"/>
      <c r="CQ53" s="1311"/>
      <c r="CR53" s="1311"/>
      <c r="CS53" s="1311"/>
      <c r="CT53" s="1311"/>
      <c r="CU53" s="1311"/>
      <c r="CV53" s="1311">
        <v>51.6</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613</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11">
        <v>27</v>
      </c>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612</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614</v>
      </c>
    </row>
    <row r="64" spans="1:109" ht="13.2" x14ac:dyDescent="0.2">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609</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4.8</v>
      </c>
      <c r="BQ75" s="1311"/>
      <c r="BR75" s="1311"/>
      <c r="BS75" s="1311"/>
      <c r="BT75" s="1311"/>
      <c r="BU75" s="1311"/>
      <c r="BV75" s="1311"/>
      <c r="BW75" s="1311"/>
      <c r="BX75" s="1311">
        <v>4.4000000000000004</v>
      </c>
      <c r="BY75" s="1311"/>
      <c r="BZ75" s="1311"/>
      <c r="CA75" s="1311"/>
      <c r="CB75" s="1311"/>
      <c r="CC75" s="1311"/>
      <c r="CD75" s="1311"/>
      <c r="CE75" s="1311"/>
      <c r="CF75" s="1311">
        <v>3.9</v>
      </c>
      <c r="CG75" s="1311"/>
      <c r="CH75" s="1311"/>
      <c r="CI75" s="1311"/>
      <c r="CJ75" s="1311"/>
      <c r="CK75" s="1311"/>
      <c r="CL75" s="1311"/>
      <c r="CM75" s="1311"/>
      <c r="CN75" s="1311">
        <v>2.8</v>
      </c>
      <c r="CO75" s="1311"/>
      <c r="CP75" s="1311"/>
      <c r="CQ75" s="1311"/>
      <c r="CR75" s="1311"/>
      <c r="CS75" s="1311"/>
      <c r="CT75" s="1311"/>
      <c r="CU75" s="1311"/>
      <c r="CV75" s="1311">
        <v>2.4</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613</v>
      </c>
      <c r="AO77" s="1315"/>
      <c r="AP77" s="1315"/>
      <c r="AQ77" s="1315"/>
      <c r="AR77" s="1315"/>
      <c r="AS77" s="1315"/>
      <c r="AT77" s="1315"/>
      <c r="AU77" s="1315"/>
      <c r="AV77" s="1315"/>
      <c r="AW77" s="1315"/>
      <c r="AX77" s="1315"/>
      <c r="AY77" s="1315"/>
      <c r="AZ77" s="1315"/>
      <c r="BA77" s="1315"/>
      <c r="BB77" s="1314" t="s">
        <v>611</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615</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6Tnyfud36HjmLFZ25bkM/+gokn0frqhdw6xWX5rkVH6ghMGofoVPU4efaUQV5yhVaSAPFfP90VTe6xKNSY6QQQ==" saltValue="+ob2fk+dyG/h6Cw9uZE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616</v>
      </c>
    </row>
  </sheetData>
  <sheetProtection algorithmName="SHA-512" hashValue="M9uZRNk1JbB1o1nBwaWfdv2fUJCN6obojIjs5MkMxo1L7JvI3D3lUmkFfvFhJw1NOWI7lDaRlZrht9Iq79sVew==" saltValue="XBaiHltbtV4mtuEHa3AA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617</v>
      </c>
    </row>
  </sheetData>
  <sheetProtection algorithmName="SHA-512" hashValue="mCf99QpW7+3yWzTa2Az19mGUyMiqaUlgA1BqOeZkWvRDSPHbBeToaJSkNR3cBvB6P9Ly/0BobsDM7wuq1DfGfQ==" saltValue="fTX87Y7qeUm+ExStY3d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52977</v>
      </c>
      <c r="E3" s="162"/>
      <c r="F3" s="163">
        <v>109920</v>
      </c>
      <c r="G3" s="164"/>
      <c r="H3" s="165"/>
    </row>
    <row r="4" spans="1:8" x14ac:dyDescent="0.2">
      <c r="A4" s="166"/>
      <c r="B4" s="167"/>
      <c r="C4" s="168"/>
      <c r="D4" s="169">
        <v>49673</v>
      </c>
      <c r="E4" s="170"/>
      <c r="F4" s="171">
        <v>62739</v>
      </c>
      <c r="G4" s="172"/>
      <c r="H4" s="173"/>
    </row>
    <row r="5" spans="1:8" x14ac:dyDescent="0.2">
      <c r="A5" s="154" t="s">
        <v>553</v>
      </c>
      <c r="B5" s="159"/>
      <c r="C5" s="160"/>
      <c r="D5" s="161">
        <v>139459</v>
      </c>
      <c r="E5" s="162"/>
      <c r="F5" s="163">
        <v>119882</v>
      </c>
      <c r="G5" s="164"/>
      <c r="H5" s="165"/>
    </row>
    <row r="6" spans="1:8" x14ac:dyDescent="0.2">
      <c r="A6" s="166"/>
      <c r="B6" s="167"/>
      <c r="C6" s="168"/>
      <c r="D6" s="169">
        <v>86606</v>
      </c>
      <c r="E6" s="170"/>
      <c r="F6" s="171">
        <v>66481</v>
      </c>
      <c r="G6" s="172"/>
      <c r="H6" s="173"/>
    </row>
    <row r="7" spans="1:8" x14ac:dyDescent="0.2">
      <c r="A7" s="154" t="s">
        <v>554</v>
      </c>
      <c r="B7" s="159"/>
      <c r="C7" s="160"/>
      <c r="D7" s="161">
        <v>87109</v>
      </c>
      <c r="E7" s="162"/>
      <c r="F7" s="163">
        <v>116162</v>
      </c>
      <c r="G7" s="164"/>
      <c r="H7" s="165"/>
    </row>
    <row r="8" spans="1:8" x14ac:dyDescent="0.2">
      <c r="A8" s="166"/>
      <c r="B8" s="167"/>
      <c r="C8" s="168"/>
      <c r="D8" s="169">
        <v>43399</v>
      </c>
      <c r="E8" s="170"/>
      <c r="F8" s="171">
        <v>61562</v>
      </c>
      <c r="G8" s="172"/>
      <c r="H8" s="173"/>
    </row>
    <row r="9" spans="1:8" x14ac:dyDescent="0.2">
      <c r="A9" s="154" t="s">
        <v>555</v>
      </c>
      <c r="B9" s="159"/>
      <c r="C9" s="160"/>
      <c r="D9" s="161">
        <v>204029</v>
      </c>
      <c r="E9" s="162"/>
      <c r="F9" s="163">
        <v>121449</v>
      </c>
      <c r="G9" s="164"/>
      <c r="H9" s="165"/>
    </row>
    <row r="10" spans="1:8" x14ac:dyDescent="0.2">
      <c r="A10" s="166"/>
      <c r="B10" s="167"/>
      <c r="C10" s="168"/>
      <c r="D10" s="169">
        <v>161301</v>
      </c>
      <c r="E10" s="170"/>
      <c r="F10" s="171">
        <v>62922</v>
      </c>
      <c r="G10" s="172"/>
      <c r="H10" s="173"/>
    </row>
    <row r="11" spans="1:8" x14ac:dyDescent="0.2">
      <c r="A11" s="154" t="s">
        <v>556</v>
      </c>
      <c r="B11" s="159"/>
      <c r="C11" s="160"/>
      <c r="D11" s="161">
        <v>70621</v>
      </c>
      <c r="E11" s="162"/>
      <c r="F11" s="163">
        <v>145139</v>
      </c>
      <c r="G11" s="164"/>
      <c r="H11" s="165"/>
    </row>
    <row r="12" spans="1:8" x14ac:dyDescent="0.2">
      <c r="A12" s="166"/>
      <c r="B12" s="167"/>
      <c r="C12" s="174"/>
      <c r="D12" s="169">
        <v>62406</v>
      </c>
      <c r="E12" s="170"/>
      <c r="F12" s="171">
        <v>83762</v>
      </c>
      <c r="G12" s="172"/>
      <c r="H12" s="173"/>
    </row>
    <row r="13" spans="1:8" x14ac:dyDescent="0.2">
      <c r="A13" s="154"/>
      <c r="B13" s="159"/>
      <c r="C13" s="175"/>
      <c r="D13" s="176">
        <v>110839</v>
      </c>
      <c r="E13" s="177"/>
      <c r="F13" s="178">
        <v>122510</v>
      </c>
      <c r="G13" s="179"/>
      <c r="H13" s="165"/>
    </row>
    <row r="14" spans="1:8" x14ac:dyDescent="0.2">
      <c r="A14" s="166"/>
      <c r="B14" s="167"/>
      <c r="C14" s="168"/>
      <c r="D14" s="169">
        <v>80677</v>
      </c>
      <c r="E14" s="170"/>
      <c r="F14" s="171">
        <v>67493</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14.34</v>
      </c>
      <c r="C19" s="180">
        <f>ROUND(VALUE(SUBSTITUTE(実質収支比率等に係る経年分析!G$48,"▲","-")),2)</f>
        <v>6.65</v>
      </c>
      <c r="D19" s="180">
        <f>ROUND(VALUE(SUBSTITUTE(実質収支比率等に係る経年分析!H$48,"▲","-")),2)</f>
        <v>11.5</v>
      </c>
      <c r="E19" s="180">
        <f>ROUND(VALUE(SUBSTITUTE(実質収支比率等に係る経年分析!I$48,"▲","-")),2)</f>
        <v>8.8699999999999992</v>
      </c>
      <c r="F19" s="180">
        <f>ROUND(VALUE(SUBSTITUTE(実質収支比率等に係る経年分析!J$48,"▲","-")),2)</f>
        <v>8.9600000000000009</v>
      </c>
    </row>
    <row r="20" spans="1:11" x14ac:dyDescent="0.2">
      <c r="A20" s="180" t="s">
        <v>55</v>
      </c>
      <c r="B20" s="180">
        <f>ROUND(VALUE(SUBSTITUTE(実質収支比率等に係る経年分析!F$47,"▲","-")),2)</f>
        <v>143.83000000000001</v>
      </c>
      <c r="C20" s="180">
        <f>ROUND(VALUE(SUBSTITUTE(実質収支比率等に係る経年分析!G$47,"▲","-")),2)</f>
        <v>76.55</v>
      </c>
      <c r="D20" s="180">
        <f>ROUND(VALUE(SUBSTITUTE(実質収支比率等に係る経年分析!H$47,"▲","-")),2)</f>
        <v>127.37</v>
      </c>
      <c r="E20" s="180">
        <f>ROUND(VALUE(SUBSTITUTE(実質収支比率等に係る経年分析!I$47,"▲","-")),2)</f>
        <v>135.32</v>
      </c>
      <c r="F20" s="180">
        <f>ROUND(VALUE(SUBSTITUTE(実質収支比率等に係る経年分析!J$47,"▲","-")),2)</f>
        <v>128.57</v>
      </c>
    </row>
    <row r="21" spans="1:11" x14ac:dyDescent="0.2">
      <c r="A21" s="180" t="s">
        <v>56</v>
      </c>
      <c r="B21" s="180">
        <f>IF(ISNUMBER(VALUE(SUBSTITUTE(実質収支比率等に係る経年分析!F$49,"▲","-"))),ROUND(VALUE(SUBSTITUTE(実質収支比率等に係る経年分析!F$49,"▲","-")),2),NA())</f>
        <v>28.08</v>
      </c>
      <c r="C21" s="180">
        <f>IF(ISNUMBER(VALUE(SUBSTITUTE(実質収支比率等に係る経年分析!G$49,"▲","-"))),ROUND(VALUE(SUBSTITUTE(実質収支比率等に係る経年分析!G$49,"▲","-")),2),NA())</f>
        <v>-12.64</v>
      </c>
      <c r="D21" s="180">
        <f>IF(ISNUMBER(VALUE(SUBSTITUTE(実質収支比率等に係る経年分析!H$49,"▲","-"))),ROUND(VALUE(SUBSTITUTE(実質収支比率等に係る経年分析!H$49,"▲","-")),2),NA())</f>
        <v>10.01</v>
      </c>
      <c r="E21" s="180">
        <f>IF(ISNUMBER(VALUE(SUBSTITUTE(実質収支比率等に係る経年分析!I$49,"▲","-"))),ROUND(VALUE(SUBSTITUTE(実質収支比率等に係る経年分析!I$49,"▲","-")),2),NA())</f>
        <v>31.62</v>
      </c>
      <c r="F21" s="180">
        <f>IF(ISNUMBER(VALUE(SUBSTITUTE(実質収支比率等に係る経年分析!J$49,"▲","-"))),ROUND(VALUE(SUBSTITUTE(実質収支比率等に係る経年分析!J$49,"▲","-")),2),NA())</f>
        <v>0.59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観光施設特別会計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0.57999999999999996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8.9600000000000009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363</v>
      </c>
      <c r="E42" s="182"/>
      <c r="F42" s="182"/>
      <c r="G42" s="182">
        <f>'実質公債費比率（分子）の構造'!L$52</f>
        <v>306</v>
      </c>
      <c r="H42" s="182"/>
      <c r="I42" s="182"/>
      <c r="J42" s="182">
        <f>'実質公債費比率（分子）の構造'!M$52</f>
        <v>295</v>
      </c>
      <c r="K42" s="182"/>
      <c r="L42" s="182"/>
      <c r="M42" s="182">
        <f>'実質公債費比率（分子）の構造'!N$52</f>
        <v>286</v>
      </c>
      <c r="N42" s="182"/>
      <c r="O42" s="182"/>
      <c r="P42" s="182">
        <f>'実質公債費比率（分子）の構造'!O$52</f>
        <v>269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2</v>
      </c>
      <c r="O45" s="182"/>
      <c r="P45" s="182"/>
    </row>
    <row r="46" spans="1:16" x14ac:dyDescent="0.2">
      <c r="A46" s="182" t="s">
        <v>67</v>
      </c>
      <c r="B46" s="182">
        <f>'実質公債費比率（分子）の構造'!K$48</f>
        <v>330</v>
      </c>
      <c r="C46" s="182"/>
      <c r="D46" s="182"/>
      <c r="E46" s="182">
        <f>'実質公債費比率（分子）の構造'!L$48</f>
        <v>272</v>
      </c>
      <c r="F46" s="182"/>
      <c r="G46" s="182"/>
      <c r="H46" s="182">
        <f>'実質公債費比率（分子）の構造'!M$48</f>
        <v>266</v>
      </c>
      <c r="I46" s="182"/>
      <c r="J46" s="182"/>
      <c r="K46" s="182">
        <f>'実質公債費比率（分子）の構造'!N$48</f>
        <v>272</v>
      </c>
      <c r="L46" s="182"/>
      <c r="M46" s="182"/>
      <c r="N46" s="182">
        <f>'実質公債費比率（分子）の構造'!O$48</f>
        <v>244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164</v>
      </c>
      <c r="C49" s="182"/>
      <c r="D49" s="182"/>
      <c r="E49" s="182">
        <f>'実質公債費比率（分子）の構造'!L$45</f>
        <v>131</v>
      </c>
      <c r="F49" s="182"/>
      <c r="G49" s="182"/>
      <c r="H49" s="182">
        <f>'実質公債費比率（分子）の構造'!M$45</f>
        <v>123</v>
      </c>
      <c r="I49" s="182"/>
      <c r="J49" s="182"/>
      <c r="K49" s="182">
        <f>'実質公債費比率（分子）の構造'!N$45</f>
        <v>81</v>
      </c>
      <c r="L49" s="182"/>
      <c r="M49" s="182"/>
      <c r="N49" s="182">
        <f>'実質公債費比率（分子）の構造'!O$45</f>
        <v>66</v>
      </c>
      <c r="O49" s="182"/>
      <c r="P49" s="182"/>
    </row>
    <row r="50" spans="1:16" x14ac:dyDescent="0.2">
      <c r="A50" s="182" t="s">
        <v>71</v>
      </c>
      <c r="B50" s="182" t="e">
        <f>NA()</f>
        <v>#N/A</v>
      </c>
      <c r="C50" s="182">
        <f>IF(ISNUMBER('実質公債費比率（分子）の構造'!K$53),'実質公債費比率（分子）の構造'!K$53,NA())</f>
        <v>135</v>
      </c>
      <c r="D50" s="182" t="e">
        <f>NA()</f>
        <v>#N/A</v>
      </c>
      <c r="E50" s="182" t="e">
        <f>NA()</f>
        <v>#N/A</v>
      </c>
      <c r="F50" s="182">
        <f>IF(ISNUMBER('実質公債費比率（分子）の構造'!L$53),'実質公債費比率（分子）の構造'!L$53,NA())</f>
        <v>101</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71</v>
      </c>
      <c r="M50" s="182" t="e">
        <f>NA()</f>
        <v>#N/A</v>
      </c>
      <c r="N50" s="182" t="e">
        <f>NA()</f>
        <v>#N/A</v>
      </c>
      <c r="O50" s="182">
        <f>IF(ISNUMBER('実質公債費比率（分子）の構造'!O$53),'実質公債費比率（分子）の構造'!O$53,NA())</f>
        <v>43</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2502</v>
      </c>
      <c r="E56" s="181"/>
      <c r="F56" s="181"/>
      <c r="G56" s="181">
        <f>'将来負担比率（分子）の構造'!J$52</f>
        <v>2246</v>
      </c>
      <c r="H56" s="181"/>
      <c r="I56" s="181"/>
      <c r="J56" s="181">
        <f>'将来負担比率（分子）の構造'!K$52</f>
        <v>1994</v>
      </c>
      <c r="K56" s="181"/>
      <c r="L56" s="181"/>
      <c r="M56" s="181">
        <f>'将来負担比率（分子）の構造'!L$52</f>
        <v>1757</v>
      </c>
      <c r="N56" s="181"/>
      <c r="O56" s="181"/>
      <c r="P56" s="181">
        <f>'将来負担比率（分子）の構造'!M$52</f>
        <v>1537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4799</v>
      </c>
      <c r="E58" s="181"/>
      <c r="F58" s="181"/>
      <c r="G58" s="181">
        <f>'将来負担比率（分子）の構造'!J$50</f>
        <v>4321</v>
      </c>
      <c r="H58" s="181"/>
      <c r="I58" s="181"/>
      <c r="J58" s="181">
        <f>'将来負担比率（分子）の構造'!K$50</f>
        <v>4188</v>
      </c>
      <c r="K58" s="181"/>
      <c r="L58" s="181"/>
      <c r="M58" s="181">
        <f>'将来負担比率（分子）の構造'!L$50</f>
        <v>5352</v>
      </c>
      <c r="N58" s="181"/>
      <c r="O58" s="181"/>
      <c r="P58" s="181">
        <f>'将来負担比率（分子）の構造'!M$50</f>
        <v>5396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127</v>
      </c>
      <c r="C62" s="181"/>
      <c r="D62" s="181"/>
      <c r="E62" s="181">
        <f>'将来負担比率（分子）の構造'!J$45</f>
        <v>167</v>
      </c>
      <c r="F62" s="181"/>
      <c r="G62" s="181"/>
      <c r="H62" s="181">
        <f>'将来負担比率（分子）の構造'!K$45</f>
        <v>177</v>
      </c>
      <c r="I62" s="181"/>
      <c r="J62" s="181"/>
      <c r="K62" s="181">
        <f>'将来負担比率（分子）の構造'!L$45</f>
        <v>165</v>
      </c>
      <c r="L62" s="181"/>
      <c r="M62" s="181"/>
      <c r="N62" s="181">
        <f>'将来負担比率（分子）の構造'!M$45</f>
        <v>174</v>
      </c>
      <c r="O62" s="181"/>
      <c r="P62" s="181"/>
    </row>
    <row r="63" spans="1:16" x14ac:dyDescent="0.2">
      <c r="A63" s="181" t="s">
        <v>34</v>
      </c>
      <c r="B63" s="181">
        <f>'将来負担比率（分子）の構造'!I$44</f>
        <v>34</v>
      </c>
      <c r="C63" s="181"/>
      <c r="D63" s="181"/>
      <c r="E63" s="181">
        <f>'将来負担比率（分子）の構造'!J$44</f>
        <v>26</v>
      </c>
      <c r="F63" s="181"/>
      <c r="G63" s="181"/>
      <c r="H63" s="181">
        <f>'将来負担比率（分子）の構造'!K$44</f>
        <v>22</v>
      </c>
      <c r="I63" s="181"/>
      <c r="J63" s="181"/>
      <c r="K63" s="181">
        <f>'将来負担比率（分子）の構造'!L$44</f>
        <v>17</v>
      </c>
      <c r="L63" s="181"/>
      <c r="M63" s="181"/>
      <c r="N63" s="181">
        <f>'将来負担比率（分子）の構造'!M$44</f>
        <v>13</v>
      </c>
      <c r="O63" s="181"/>
      <c r="P63" s="181"/>
    </row>
    <row r="64" spans="1:16" x14ac:dyDescent="0.2">
      <c r="A64" s="181" t="s">
        <v>33</v>
      </c>
      <c r="B64" s="181">
        <f>'将来負担比率（分子）の構造'!I$43</f>
        <v>2158</v>
      </c>
      <c r="C64" s="181"/>
      <c r="D64" s="181"/>
      <c r="E64" s="181">
        <f>'将来負担比率（分子）の構造'!J$43</f>
        <v>1877</v>
      </c>
      <c r="F64" s="181"/>
      <c r="G64" s="181"/>
      <c r="H64" s="181">
        <f>'将来負担比率（分子）の構造'!K$43</f>
        <v>1621</v>
      </c>
      <c r="I64" s="181"/>
      <c r="J64" s="181"/>
      <c r="K64" s="181">
        <f>'将来負担比率（分子）の構造'!L$43</f>
        <v>1445</v>
      </c>
      <c r="L64" s="181"/>
      <c r="M64" s="181"/>
      <c r="N64" s="181">
        <f>'将来負担比率（分子）の構造'!M$43</f>
        <v>1330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613</v>
      </c>
      <c r="C66" s="181"/>
      <c r="D66" s="181"/>
      <c r="E66" s="181">
        <f>'将来負担比率（分子）の構造'!J$41</f>
        <v>490</v>
      </c>
      <c r="F66" s="181"/>
      <c r="G66" s="181"/>
      <c r="H66" s="181">
        <f>'将来負担比率（分子）の構造'!K$41</f>
        <v>371</v>
      </c>
      <c r="I66" s="181"/>
      <c r="J66" s="181"/>
      <c r="K66" s="181">
        <f>'将来負担比率（分子）の構造'!L$41</f>
        <v>291</v>
      </c>
      <c r="L66" s="181"/>
      <c r="M66" s="181"/>
      <c r="N66" s="181">
        <f>'将来負担比率（分子）の構造'!M$41</f>
        <v>226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3707</v>
      </c>
      <c r="C72" s="185">
        <f>基金残高に係る経年分析!G55</f>
        <v>4858</v>
      </c>
      <c r="D72" s="185">
        <f>基金残高に係る経年分析!H55</f>
        <v>4860</v>
      </c>
    </row>
    <row r="73" spans="1:16" x14ac:dyDescent="0.2">
      <c r="A73" s="184" t="s">
        <v>78</v>
      </c>
      <c r="B73" s="185">
        <f>基金残高に係る経年分析!F56</f>
        <v>78</v>
      </c>
      <c r="C73" s="185">
        <f>基金残高に係る経年分析!G56</f>
        <v>78</v>
      </c>
      <c r="D73" s="185">
        <f>基金残高に係る経年分析!H56</f>
        <v>78</v>
      </c>
    </row>
    <row r="74" spans="1:16" x14ac:dyDescent="0.2">
      <c r="A74" s="184" t="s">
        <v>79</v>
      </c>
      <c r="B74" s="185">
        <f>基金残高に係る経年分析!F57</f>
        <v>428</v>
      </c>
      <c r="C74" s="185">
        <f>基金残高に係る経年分析!G57</f>
        <v>433</v>
      </c>
      <c r="D74" s="185">
        <f>基金残高に係る経年分析!H57</f>
        <v>465</v>
      </c>
    </row>
  </sheetData>
  <sheetProtection algorithmName="SHA-512" hashValue="4dZSn2d20V5oWh2F+JRmxRl3n2zJLSMyoMmajwOUE27X0CtNdWShhMSKeVNLyi85ZAHeqxIeGXyZfiyx1ONe0Q==" saltValue="/OIUdUgRxodnR0h4G5kg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2773668</v>
      </c>
      <c r="S5" s="734"/>
      <c r="T5" s="734"/>
      <c r="U5" s="734"/>
      <c r="V5" s="734"/>
      <c r="W5" s="734"/>
      <c r="X5" s="734"/>
      <c r="Y5" s="777"/>
      <c r="Z5" s="795">
        <v>60.9</v>
      </c>
      <c r="AA5" s="795"/>
      <c r="AB5" s="795"/>
      <c r="AC5" s="795"/>
      <c r="AD5" s="796">
        <v>2773668</v>
      </c>
      <c r="AE5" s="796"/>
      <c r="AF5" s="796"/>
      <c r="AG5" s="796"/>
      <c r="AH5" s="796"/>
      <c r="AI5" s="796"/>
      <c r="AJ5" s="796"/>
      <c r="AK5" s="796"/>
      <c r="AL5" s="778">
        <v>93.8</v>
      </c>
      <c r="AM5" s="749"/>
      <c r="AN5" s="749"/>
      <c r="AO5" s="779"/>
      <c r="AP5" s="744" t="s">
        <v>227</v>
      </c>
      <c r="AQ5" s="745"/>
      <c r="AR5" s="745"/>
      <c r="AS5" s="745"/>
      <c r="AT5" s="745"/>
      <c r="AU5" s="745"/>
      <c r="AV5" s="745"/>
      <c r="AW5" s="745"/>
      <c r="AX5" s="745"/>
      <c r="AY5" s="745"/>
      <c r="AZ5" s="745"/>
      <c r="BA5" s="745"/>
      <c r="BB5" s="745"/>
      <c r="BC5" s="745"/>
      <c r="BD5" s="745"/>
      <c r="BE5" s="745"/>
      <c r="BF5" s="746"/>
      <c r="BG5" s="678">
        <v>2671587</v>
      </c>
      <c r="BH5" s="679"/>
      <c r="BI5" s="679"/>
      <c r="BJ5" s="679"/>
      <c r="BK5" s="679"/>
      <c r="BL5" s="679"/>
      <c r="BM5" s="679"/>
      <c r="BN5" s="680"/>
      <c r="BO5" s="715">
        <v>96.3</v>
      </c>
      <c r="BP5" s="715"/>
      <c r="BQ5" s="715"/>
      <c r="BR5" s="715"/>
      <c r="BS5" s="716" t="s">
        <v>138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24209</v>
      </c>
      <c r="S6" s="679"/>
      <c r="T6" s="679"/>
      <c r="U6" s="679"/>
      <c r="V6" s="679"/>
      <c r="W6" s="679"/>
      <c r="X6" s="679"/>
      <c r="Y6" s="680"/>
      <c r="Z6" s="715">
        <v>0.5</v>
      </c>
      <c r="AA6" s="715"/>
      <c r="AB6" s="715"/>
      <c r="AC6" s="715"/>
      <c r="AD6" s="716">
        <v>24209</v>
      </c>
      <c r="AE6" s="716"/>
      <c r="AF6" s="716"/>
      <c r="AG6" s="716"/>
      <c r="AH6" s="716"/>
      <c r="AI6" s="716"/>
      <c r="AJ6" s="716"/>
      <c r="AK6" s="716"/>
      <c r="AL6" s="681">
        <v>0.8</v>
      </c>
      <c r="AM6" s="682"/>
      <c r="AN6" s="682"/>
      <c r="AO6" s="717"/>
      <c r="AP6" s="675" t="s">
        <v>232</v>
      </c>
      <c r="AQ6" s="676"/>
      <c r="AR6" s="676"/>
      <c r="AS6" s="676"/>
      <c r="AT6" s="676"/>
      <c r="AU6" s="676"/>
      <c r="AV6" s="676"/>
      <c r="AW6" s="676"/>
      <c r="AX6" s="676"/>
      <c r="AY6" s="676"/>
      <c r="AZ6" s="676"/>
      <c r="BA6" s="676"/>
      <c r="BB6" s="676"/>
      <c r="BC6" s="676"/>
      <c r="BD6" s="676"/>
      <c r="BE6" s="676"/>
      <c r="BF6" s="677"/>
      <c r="BG6" s="678">
        <v>2671587</v>
      </c>
      <c r="BH6" s="679"/>
      <c r="BI6" s="679"/>
      <c r="BJ6" s="679"/>
      <c r="BK6" s="679"/>
      <c r="BL6" s="679"/>
      <c r="BM6" s="679"/>
      <c r="BN6" s="680"/>
      <c r="BO6" s="715">
        <v>96.3</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56531</v>
      </c>
      <c r="CS6" s="679"/>
      <c r="CT6" s="679"/>
      <c r="CU6" s="679"/>
      <c r="CV6" s="679"/>
      <c r="CW6" s="679"/>
      <c r="CX6" s="679"/>
      <c r="CY6" s="680"/>
      <c r="CZ6" s="778">
        <v>1.4</v>
      </c>
      <c r="DA6" s="749"/>
      <c r="DB6" s="749"/>
      <c r="DC6" s="781"/>
      <c r="DD6" s="684" t="s">
        <v>147</v>
      </c>
      <c r="DE6" s="679"/>
      <c r="DF6" s="679"/>
      <c r="DG6" s="679"/>
      <c r="DH6" s="679"/>
      <c r="DI6" s="679"/>
      <c r="DJ6" s="679"/>
      <c r="DK6" s="679"/>
      <c r="DL6" s="679"/>
      <c r="DM6" s="679"/>
      <c r="DN6" s="679"/>
      <c r="DO6" s="679"/>
      <c r="DP6" s="680"/>
      <c r="DQ6" s="684">
        <v>56531</v>
      </c>
      <c r="DR6" s="679"/>
      <c r="DS6" s="679"/>
      <c r="DT6" s="679"/>
      <c r="DU6" s="679"/>
      <c r="DV6" s="679"/>
      <c r="DW6" s="679"/>
      <c r="DX6" s="679"/>
      <c r="DY6" s="679"/>
      <c r="DZ6" s="679"/>
      <c r="EA6" s="679"/>
      <c r="EB6" s="679"/>
      <c r="EC6" s="722"/>
    </row>
    <row r="7" spans="2:143" ht="11.25" customHeight="1" x14ac:dyDescent="0.2">
      <c r="B7" s="675" t="s">
        <v>235</v>
      </c>
      <c r="C7" s="676"/>
      <c r="D7" s="676"/>
      <c r="E7" s="676"/>
      <c r="F7" s="676"/>
      <c r="G7" s="676"/>
      <c r="H7" s="676"/>
      <c r="I7" s="676"/>
      <c r="J7" s="676"/>
      <c r="K7" s="676"/>
      <c r="L7" s="676"/>
      <c r="M7" s="676"/>
      <c r="N7" s="676"/>
      <c r="O7" s="676"/>
      <c r="P7" s="676"/>
      <c r="Q7" s="677"/>
      <c r="R7" s="678">
        <v>742</v>
      </c>
      <c r="S7" s="679"/>
      <c r="T7" s="679"/>
      <c r="U7" s="679"/>
      <c r="V7" s="679"/>
      <c r="W7" s="679"/>
      <c r="X7" s="679"/>
      <c r="Y7" s="680"/>
      <c r="Z7" s="715">
        <v>0</v>
      </c>
      <c r="AA7" s="715"/>
      <c r="AB7" s="715"/>
      <c r="AC7" s="715"/>
      <c r="AD7" s="716">
        <v>742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967466</v>
      </c>
      <c r="BH7" s="679"/>
      <c r="BI7" s="679"/>
      <c r="BJ7" s="679"/>
      <c r="BK7" s="679"/>
      <c r="BL7" s="679"/>
      <c r="BM7" s="679"/>
      <c r="BN7" s="680"/>
      <c r="BO7" s="715">
        <v>34.9</v>
      </c>
      <c r="BP7" s="715"/>
      <c r="BQ7" s="715"/>
      <c r="BR7" s="715"/>
      <c r="BS7" s="716" t="s">
        <v>138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847597</v>
      </c>
      <c r="CS7" s="679"/>
      <c r="CT7" s="679"/>
      <c r="CU7" s="679"/>
      <c r="CV7" s="679"/>
      <c r="CW7" s="679"/>
      <c r="CX7" s="679"/>
      <c r="CY7" s="680"/>
      <c r="CZ7" s="715">
        <v>20.5</v>
      </c>
      <c r="DA7" s="715"/>
      <c r="DB7" s="715"/>
      <c r="DC7" s="715"/>
      <c r="DD7" s="684">
        <v>19461</v>
      </c>
      <c r="DE7" s="679"/>
      <c r="DF7" s="679"/>
      <c r="DG7" s="679"/>
      <c r="DH7" s="679"/>
      <c r="DI7" s="679"/>
      <c r="DJ7" s="679"/>
      <c r="DK7" s="679"/>
      <c r="DL7" s="679"/>
      <c r="DM7" s="679"/>
      <c r="DN7" s="679"/>
      <c r="DO7" s="679"/>
      <c r="DP7" s="680"/>
      <c r="DQ7" s="684">
        <v>687274</v>
      </c>
      <c r="DR7" s="679"/>
      <c r="DS7" s="679"/>
      <c r="DT7" s="679"/>
      <c r="DU7" s="679"/>
      <c r="DV7" s="679"/>
      <c r="DW7" s="679"/>
      <c r="DX7" s="679"/>
      <c r="DY7" s="679"/>
      <c r="DZ7" s="679"/>
      <c r="EA7" s="679"/>
      <c r="EB7" s="679"/>
      <c r="EC7" s="722"/>
    </row>
    <row r="8" spans="2:143" ht="11.25" customHeight="1" x14ac:dyDescent="0.2">
      <c r="B8" s="675" t="s">
        <v>238</v>
      </c>
      <c r="C8" s="676"/>
      <c r="D8" s="676"/>
      <c r="E8" s="676"/>
      <c r="F8" s="676"/>
      <c r="G8" s="676"/>
      <c r="H8" s="676"/>
      <c r="I8" s="676"/>
      <c r="J8" s="676"/>
      <c r="K8" s="676"/>
      <c r="L8" s="676"/>
      <c r="M8" s="676"/>
      <c r="N8" s="676"/>
      <c r="O8" s="676"/>
      <c r="P8" s="676"/>
      <c r="Q8" s="677"/>
      <c r="R8" s="678">
        <v>3527</v>
      </c>
      <c r="S8" s="679"/>
      <c r="T8" s="679"/>
      <c r="U8" s="679"/>
      <c r="V8" s="679"/>
      <c r="W8" s="679"/>
      <c r="X8" s="679"/>
      <c r="Y8" s="680"/>
      <c r="Z8" s="715">
        <v>0.1</v>
      </c>
      <c r="AA8" s="715"/>
      <c r="AB8" s="715"/>
      <c r="AC8" s="715"/>
      <c r="AD8" s="716">
        <v>3527</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27256</v>
      </c>
      <c r="BH8" s="679"/>
      <c r="BI8" s="679"/>
      <c r="BJ8" s="679"/>
      <c r="BK8" s="679"/>
      <c r="BL8" s="679"/>
      <c r="BM8" s="679"/>
      <c r="BN8" s="680"/>
      <c r="BO8" s="715">
        <v>1</v>
      </c>
      <c r="BP8" s="715"/>
      <c r="BQ8" s="715"/>
      <c r="BR8" s="715"/>
      <c r="BS8" s="684" t="s">
        <v>233</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770064</v>
      </c>
      <c r="CS8" s="679"/>
      <c r="CT8" s="679"/>
      <c r="CU8" s="679"/>
      <c r="CV8" s="679"/>
      <c r="CW8" s="679"/>
      <c r="CX8" s="679"/>
      <c r="CY8" s="680"/>
      <c r="CZ8" s="715">
        <v>18.600000000000001</v>
      </c>
      <c r="DA8" s="715"/>
      <c r="DB8" s="715"/>
      <c r="DC8" s="715"/>
      <c r="DD8" s="684">
        <v>23547</v>
      </c>
      <c r="DE8" s="679"/>
      <c r="DF8" s="679"/>
      <c r="DG8" s="679"/>
      <c r="DH8" s="679"/>
      <c r="DI8" s="679"/>
      <c r="DJ8" s="679"/>
      <c r="DK8" s="679"/>
      <c r="DL8" s="679"/>
      <c r="DM8" s="679"/>
      <c r="DN8" s="679"/>
      <c r="DO8" s="679"/>
      <c r="DP8" s="680"/>
      <c r="DQ8" s="684">
        <v>499368</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2298</v>
      </c>
      <c r="S9" s="679"/>
      <c r="T9" s="679"/>
      <c r="U9" s="679"/>
      <c r="V9" s="679"/>
      <c r="W9" s="679"/>
      <c r="X9" s="679"/>
      <c r="Y9" s="680"/>
      <c r="Z9" s="715">
        <v>0.1</v>
      </c>
      <c r="AA9" s="715"/>
      <c r="AB9" s="715"/>
      <c r="AC9" s="715"/>
      <c r="AD9" s="716">
        <v>2298</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341065</v>
      </c>
      <c r="BH9" s="679"/>
      <c r="BI9" s="679"/>
      <c r="BJ9" s="679"/>
      <c r="BK9" s="679"/>
      <c r="BL9" s="679"/>
      <c r="BM9" s="679"/>
      <c r="BN9" s="680"/>
      <c r="BO9" s="715">
        <v>12.3</v>
      </c>
      <c r="BP9" s="715"/>
      <c r="BQ9" s="715"/>
      <c r="BR9" s="715"/>
      <c r="BS9" s="684" t="s">
        <v>147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559155</v>
      </c>
      <c r="CS9" s="679"/>
      <c r="CT9" s="679"/>
      <c r="CU9" s="679"/>
      <c r="CV9" s="679"/>
      <c r="CW9" s="679"/>
      <c r="CX9" s="679"/>
      <c r="CY9" s="680"/>
      <c r="CZ9" s="715">
        <v>13.5</v>
      </c>
      <c r="DA9" s="715"/>
      <c r="DB9" s="715"/>
      <c r="DC9" s="715"/>
      <c r="DD9" s="684">
        <v>12999</v>
      </c>
      <c r="DE9" s="679"/>
      <c r="DF9" s="679"/>
      <c r="DG9" s="679"/>
      <c r="DH9" s="679"/>
      <c r="DI9" s="679"/>
      <c r="DJ9" s="679"/>
      <c r="DK9" s="679"/>
      <c r="DL9" s="679"/>
      <c r="DM9" s="679"/>
      <c r="DN9" s="679"/>
      <c r="DO9" s="679"/>
      <c r="DP9" s="680"/>
      <c r="DQ9" s="684">
        <v>515432</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147</v>
      </c>
      <c r="S10" s="679"/>
      <c r="T10" s="679"/>
      <c r="U10" s="679"/>
      <c r="V10" s="679"/>
      <c r="W10" s="679"/>
      <c r="X10" s="679"/>
      <c r="Y10" s="680"/>
      <c r="Z10" s="715" t="s">
        <v>147</v>
      </c>
      <c r="AA10" s="715"/>
      <c r="AB10" s="715"/>
      <c r="AC10" s="715"/>
      <c r="AD10" s="716" t="s">
        <v>147</v>
      </c>
      <c r="AE10" s="716"/>
      <c r="AF10" s="716"/>
      <c r="AG10" s="716"/>
      <c r="AH10" s="716"/>
      <c r="AI10" s="716"/>
      <c r="AJ10" s="716"/>
      <c r="AK10" s="716"/>
      <c r="AL10" s="681" t="s">
        <v>147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77289</v>
      </c>
      <c r="BH10" s="679"/>
      <c r="BI10" s="679"/>
      <c r="BJ10" s="679"/>
      <c r="BK10" s="679"/>
      <c r="BL10" s="679"/>
      <c r="BM10" s="679"/>
      <c r="BN10" s="680"/>
      <c r="BO10" s="715">
        <v>2.8</v>
      </c>
      <c r="BP10" s="715"/>
      <c r="BQ10" s="715"/>
      <c r="BR10" s="715"/>
      <c r="BS10" s="684" t="s">
        <v>233</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11267</v>
      </c>
      <c r="CS10" s="679"/>
      <c r="CT10" s="679"/>
      <c r="CU10" s="679"/>
      <c r="CV10" s="679"/>
      <c r="CW10" s="679"/>
      <c r="CX10" s="679"/>
      <c r="CY10" s="680"/>
      <c r="CZ10" s="715">
        <v>0.3</v>
      </c>
      <c r="DA10" s="715"/>
      <c r="DB10" s="715"/>
      <c r="DC10" s="715"/>
      <c r="DD10" s="684" t="s">
        <v>147</v>
      </c>
      <c r="DE10" s="679"/>
      <c r="DF10" s="679"/>
      <c r="DG10" s="679"/>
      <c r="DH10" s="679"/>
      <c r="DI10" s="679"/>
      <c r="DJ10" s="679"/>
      <c r="DK10" s="679"/>
      <c r="DL10" s="679"/>
      <c r="DM10" s="679"/>
      <c r="DN10" s="679"/>
      <c r="DO10" s="679"/>
      <c r="DP10" s="680"/>
      <c r="DQ10" s="684">
        <v>11267</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108821</v>
      </c>
      <c r="S11" s="679"/>
      <c r="T11" s="679"/>
      <c r="U11" s="679"/>
      <c r="V11" s="679"/>
      <c r="W11" s="679"/>
      <c r="X11" s="679"/>
      <c r="Y11" s="680"/>
      <c r="Z11" s="681">
        <v>2.4</v>
      </c>
      <c r="AA11" s="682"/>
      <c r="AB11" s="682"/>
      <c r="AC11" s="683"/>
      <c r="AD11" s="684">
        <v>108821</v>
      </c>
      <c r="AE11" s="679"/>
      <c r="AF11" s="679"/>
      <c r="AG11" s="679"/>
      <c r="AH11" s="679"/>
      <c r="AI11" s="679"/>
      <c r="AJ11" s="679"/>
      <c r="AK11" s="680"/>
      <c r="AL11" s="681">
        <v>3.7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521856</v>
      </c>
      <c r="BH11" s="679"/>
      <c r="BI11" s="679"/>
      <c r="BJ11" s="679"/>
      <c r="BK11" s="679"/>
      <c r="BL11" s="679"/>
      <c r="BM11" s="679"/>
      <c r="BN11" s="680"/>
      <c r="BO11" s="715">
        <v>18.8</v>
      </c>
      <c r="BP11" s="715"/>
      <c r="BQ11" s="715"/>
      <c r="BR11" s="715"/>
      <c r="BS11" s="684" t="s">
        <v>147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90275</v>
      </c>
      <c r="CS11" s="679"/>
      <c r="CT11" s="679"/>
      <c r="CU11" s="679"/>
      <c r="CV11" s="679"/>
      <c r="CW11" s="679"/>
      <c r="CX11" s="679"/>
      <c r="CY11" s="680"/>
      <c r="CZ11" s="715">
        <v>2.2000000000000002</v>
      </c>
      <c r="DA11" s="715"/>
      <c r="DB11" s="715"/>
      <c r="DC11" s="715"/>
      <c r="DD11" s="684">
        <v>1054</v>
      </c>
      <c r="DE11" s="679"/>
      <c r="DF11" s="679"/>
      <c r="DG11" s="679"/>
      <c r="DH11" s="679"/>
      <c r="DI11" s="679"/>
      <c r="DJ11" s="679"/>
      <c r="DK11" s="679"/>
      <c r="DL11" s="679"/>
      <c r="DM11" s="679"/>
      <c r="DN11" s="679"/>
      <c r="DO11" s="679"/>
      <c r="DP11" s="680"/>
      <c r="DQ11" s="684">
        <v>84985</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9886</v>
      </c>
      <c r="S12" s="679"/>
      <c r="T12" s="679"/>
      <c r="U12" s="679"/>
      <c r="V12" s="679"/>
      <c r="W12" s="679"/>
      <c r="X12" s="679"/>
      <c r="Y12" s="680"/>
      <c r="Z12" s="715">
        <v>0.2</v>
      </c>
      <c r="AA12" s="715"/>
      <c r="AB12" s="715"/>
      <c r="AC12" s="715"/>
      <c r="AD12" s="716">
        <v>9886</v>
      </c>
      <c r="AE12" s="716"/>
      <c r="AF12" s="716"/>
      <c r="AG12" s="716"/>
      <c r="AH12" s="716"/>
      <c r="AI12" s="716"/>
      <c r="AJ12" s="716"/>
      <c r="AK12" s="716"/>
      <c r="AL12" s="681">
        <v>0.3</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1620200</v>
      </c>
      <c r="BH12" s="679"/>
      <c r="BI12" s="679"/>
      <c r="BJ12" s="679"/>
      <c r="BK12" s="679"/>
      <c r="BL12" s="679"/>
      <c r="BM12" s="679"/>
      <c r="BN12" s="680"/>
      <c r="BO12" s="715">
        <v>58.4</v>
      </c>
      <c r="BP12" s="715"/>
      <c r="BQ12" s="715"/>
      <c r="BR12" s="715"/>
      <c r="BS12" s="684" t="s">
        <v>147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507263</v>
      </c>
      <c r="CS12" s="679"/>
      <c r="CT12" s="679"/>
      <c r="CU12" s="679"/>
      <c r="CV12" s="679"/>
      <c r="CW12" s="679"/>
      <c r="CX12" s="679"/>
      <c r="CY12" s="680"/>
      <c r="CZ12" s="715">
        <v>12.3</v>
      </c>
      <c r="DA12" s="715"/>
      <c r="DB12" s="715"/>
      <c r="DC12" s="715"/>
      <c r="DD12" s="684">
        <v>123013</v>
      </c>
      <c r="DE12" s="679"/>
      <c r="DF12" s="679"/>
      <c r="DG12" s="679"/>
      <c r="DH12" s="679"/>
      <c r="DI12" s="679"/>
      <c r="DJ12" s="679"/>
      <c r="DK12" s="679"/>
      <c r="DL12" s="679"/>
      <c r="DM12" s="679"/>
      <c r="DN12" s="679"/>
      <c r="DO12" s="679"/>
      <c r="DP12" s="680"/>
      <c r="DQ12" s="684">
        <v>451820</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147</v>
      </c>
      <c r="S13" s="679"/>
      <c r="T13" s="679"/>
      <c r="U13" s="679"/>
      <c r="V13" s="679"/>
      <c r="W13" s="679"/>
      <c r="X13" s="679"/>
      <c r="Y13" s="680"/>
      <c r="Z13" s="715" t="s">
        <v>147</v>
      </c>
      <c r="AA13" s="715"/>
      <c r="AB13" s="715"/>
      <c r="AC13" s="715"/>
      <c r="AD13" s="716" t="s">
        <v>147</v>
      </c>
      <c r="AE13" s="716"/>
      <c r="AF13" s="716"/>
      <c r="AG13" s="716"/>
      <c r="AH13" s="716"/>
      <c r="AI13" s="716"/>
      <c r="AJ13" s="716"/>
      <c r="AK13" s="716"/>
      <c r="AL13" s="681" t="s">
        <v>147</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1572456</v>
      </c>
      <c r="BH13" s="679"/>
      <c r="BI13" s="679"/>
      <c r="BJ13" s="679"/>
      <c r="BK13" s="679"/>
      <c r="BL13" s="679"/>
      <c r="BM13" s="679"/>
      <c r="BN13" s="680"/>
      <c r="BO13" s="715">
        <v>56.7</v>
      </c>
      <c r="BP13" s="715"/>
      <c r="BQ13" s="715"/>
      <c r="BR13" s="715"/>
      <c r="BS13" s="684" t="s">
        <v>233</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645433</v>
      </c>
      <c r="CS13" s="679"/>
      <c r="CT13" s="679"/>
      <c r="CU13" s="679"/>
      <c r="CV13" s="679"/>
      <c r="CW13" s="679"/>
      <c r="CX13" s="679"/>
      <c r="CY13" s="680"/>
      <c r="CZ13" s="715">
        <v>15.6</v>
      </c>
      <c r="DA13" s="715"/>
      <c r="DB13" s="715"/>
      <c r="DC13" s="715"/>
      <c r="DD13" s="684">
        <v>192302</v>
      </c>
      <c r="DE13" s="679"/>
      <c r="DF13" s="679"/>
      <c r="DG13" s="679"/>
      <c r="DH13" s="679"/>
      <c r="DI13" s="679"/>
      <c r="DJ13" s="679"/>
      <c r="DK13" s="679"/>
      <c r="DL13" s="679"/>
      <c r="DM13" s="679"/>
      <c r="DN13" s="679"/>
      <c r="DO13" s="679"/>
      <c r="DP13" s="680"/>
      <c r="DQ13" s="684">
        <v>599230</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4169</v>
      </c>
      <c r="S14" s="679"/>
      <c r="T14" s="679"/>
      <c r="U14" s="679"/>
      <c r="V14" s="679"/>
      <c r="W14" s="679"/>
      <c r="X14" s="679"/>
      <c r="Y14" s="680"/>
      <c r="Z14" s="715">
        <v>0.1</v>
      </c>
      <c r="AA14" s="715"/>
      <c r="AB14" s="715"/>
      <c r="AC14" s="715"/>
      <c r="AD14" s="716">
        <v>4169</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19814</v>
      </c>
      <c r="BH14" s="679"/>
      <c r="BI14" s="679"/>
      <c r="BJ14" s="679"/>
      <c r="BK14" s="679"/>
      <c r="BL14" s="679"/>
      <c r="BM14" s="679"/>
      <c r="BN14" s="680"/>
      <c r="BO14" s="715">
        <v>0.7</v>
      </c>
      <c r="BP14" s="715"/>
      <c r="BQ14" s="715"/>
      <c r="BR14" s="715"/>
      <c r="BS14" s="684" t="s">
        <v>138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147421</v>
      </c>
      <c r="CS14" s="679"/>
      <c r="CT14" s="679"/>
      <c r="CU14" s="679"/>
      <c r="CV14" s="679"/>
      <c r="CW14" s="679"/>
      <c r="CX14" s="679"/>
      <c r="CY14" s="680"/>
      <c r="CZ14" s="715">
        <v>3.6</v>
      </c>
      <c r="DA14" s="715"/>
      <c r="DB14" s="715"/>
      <c r="DC14" s="715"/>
      <c r="DD14" s="684">
        <v>1818</v>
      </c>
      <c r="DE14" s="679"/>
      <c r="DF14" s="679"/>
      <c r="DG14" s="679"/>
      <c r="DH14" s="679"/>
      <c r="DI14" s="679"/>
      <c r="DJ14" s="679"/>
      <c r="DK14" s="679"/>
      <c r="DL14" s="679"/>
      <c r="DM14" s="679"/>
      <c r="DN14" s="679"/>
      <c r="DO14" s="679"/>
      <c r="DP14" s="680"/>
      <c r="DQ14" s="684">
        <v>147421</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147</v>
      </c>
      <c r="S15" s="679"/>
      <c r="T15" s="679"/>
      <c r="U15" s="679"/>
      <c r="V15" s="679"/>
      <c r="W15" s="679"/>
      <c r="X15" s="679"/>
      <c r="Y15" s="680"/>
      <c r="Z15" s="715" t="s">
        <v>147</v>
      </c>
      <c r="AA15" s="715"/>
      <c r="AB15" s="715"/>
      <c r="AC15" s="715"/>
      <c r="AD15" s="716" t="s">
        <v>233</v>
      </c>
      <c r="AE15" s="716"/>
      <c r="AF15" s="716"/>
      <c r="AG15" s="716"/>
      <c r="AH15" s="716"/>
      <c r="AI15" s="716"/>
      <c r="AJ15" s="716"/>
      <c r="AK15" s="716"/>
      <c r="AL15" s="681" t="s">
        <v>138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64107</v>
      </c>
      <c r="BH15" s="679"/>
      <c r="BI15" s="679"/>
      <c r="BJ15" s="679"/>
      <c r="BK15" s="679"/>
      <c r="BL15" s="679"/>
      <c r="BM15" s="679"/>
      <c r="BN15" s="680"/>
      <c r="BO15" s="715">
        <v>2.2999999999999998</v>
      </c>
      <c r="BP15" s="715"/>
      <c r="BQ15" s="715"/>
      <c r="BR15" s="715"/>
      <c r="BS15" s="684" t="s">
        <v>233</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432057</v>
      </c>
      <c r="CS15" s="679"/>
      <c r="CT15" s="679"/>
      <c r="CU15" s="679"/>
      <c r="CV15" s="679"/>
      <c r="CW15" s="679"/>
      <c r="CX15" s="679"/>
      <c r="CY15" s="680"/>
      <c r="CZ15" s="715">
        <v>10.5</v>
      </c>
      <c r="DA15" s="715"/>
      <c r="DB15" s="715"/>
      <c r="DC15" s="715"/>
      <c r="DD15" s="684">
        <v>36610</v>
      </c>
      <c r="DE15" s="679"/>
      <c r="DF15" s="679"/>
      <c r="DG15" s="679"/>
      <c r="DH15" s="679"/>
      <c r="DI15" s="679"/>
      <c r="DJ15" s="679"/>
      <c r="DK15" s="679"/>
      <c r="DL15" s="679"/>
      <c r="DM15" s="679"/>
      <c r="DN15" s="679"/>
      <c r="DO15" s="679"/>
      <c r="DP15" s="680"/>
      <c r="DQ15" s="684">
        <v>395992</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875</v>
      </c>
      <c r="S16" s="679"/>
      <c r="T16" s="679"/>
      <c r="U16" s="679"/>
      <c r="V16" s="679"/>
      <c r="W16" s="679"/>
      <c r="X16" s="679"/>
      <c r="Y16" s="680"/>
      <c r="Z16" s="715">
        <v>0</v>
      </c>
      <c r="AA16" s="715"/>
      <c r="AB16" s="715"/>
      <c r="AC16" s="715"/>
      <c r="AD16" s="716">
        <v>875</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147</v>
      </c>
      <c r="BH16" s="679"/>
      <c r="BI16" s="679"/>
      <c r="BJ16" s="679"/>
      <c r="BK16" s="679"/>
      <c r="BL16" s="679"/>
      <c r="BM16" s="679"/>
      <c r="BN16" s="680"/>
      <c r="BO16" s="715" t="s">
        <v>147</v>
      </c>
      <c r="BP16" s="715"/>
      <c r="BQ16" s="715"/>
      <c r="BR16" s="715"/>
      <c r="BS16" s="684" t="s">
        <v>138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138</v>
      </c>
      <c r="CS16" s="679"/>
      <c r="CT16" s="679"/>
      <c r="CU16" s="679"/>
      <c r="CV16" s="679"/>
      <c r="CW16" s="679"/>
      <c r="CX16" s="679"/>
      <c r="CY16" s="680"/>
      <c r="CZ16" s="715" t="s">
        <v>147</v>
      </c>
      <c r="DA16" s="715"/>
      <c r="DB16" s="715"/>
      <c r="DC16" s="715"/>
      <c r="DD16" s="684" t="s">
        <v>138</v>
      </c>
      <c r="DE16" s="679"/>
      <c r="DF16" s="679"/>
      <c r="DG16" s="679"/>
      <c r="DH16" s="679"/>
      <c r="DI16" s="679"/>
      <c r="DJ16" s="679"/>
      <c r="DK16" s="679"/>
      <c r="DL16" s="679"/>
      <c r="DM16" s="679"/>
      <c r="DN16" s="679"/>
      <c r="DO16" s="679"/>
      <c r="DP16" s="680"/>
      <c r="DQ16" s="684" t="s">
        <v>138</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18149</v>
      </c>
      <c r="S17" s="679"/>
      <c r="T17" s="679"/>
      <c r="U17" s="679"/>
      <c r="V17" s="679"/>
      <c r="W17" s="679"/>
      <c r="X17" s="679"/>
      <c r="Y17" s="680"/>
      <c r="Z17" s="715">
        <v>0.4</v>
      </c>
      <c r="AA17" s="715"/>
      <c r="AB17" s="715"/>
      <c r="AC17" s="715"/>
      <c r="AD17" s="716">
        <v>18149</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147</v>
      </c>
      <c r="BP17" s="715"/>
      <c r="BQ17" s="715"/>
      <c r="BR17" s="715"/>
      <c r="BS17" s="684" t="s">
        <v>233</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66295</v>
      </c>
      <c r="CS17" s="679"/>
      <c r="CT17" s="679"/>
      <c r="CU17" s="679"/>
      <c r="CV17" s="679"/>
      <c r="CW17" s="679"/>
      <c r="CX17" s="679"/>
      <c r="CY17" s="680"/>
      <c r="CZ17" s="715">
        <v>1.6</v>
      </c>
      <c r="DA17" s="715"/>
      <c r="DB17" s="715"/>
      <c r="DC17" s="715"/>
      <c r="DD17" s="684" t="s">
        <v>233</v>
      </c>
      <c r="DE17" s="679"/>
      <c r="DF17" s="679"/>
      <c r="DG17" s="679"/>
      <c r="DH17" s="679"/>
      <c r="DI17" s="679"/>
      <c r="DJ17" s="679"/>
      <c r="DK17" s="679"/>
      <c r="DL17" s="679"/>
      <c r="DM17" s="679"/>
      <c r="DN17" s="679"/>
      <c r="DO17" s="679"/>
      <c r="DP17" s="680"/>
      <c r="DQ17" s="684">
        <v>66295</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2961</v>
      </c>
      <c r="S18" s="679"/>
      <c r="T18" s="679"/>
      <c r="U18" s="679"/>
      <c r="V18" s="679"/>
      <c r="W18" s="679"/>
      <c r="X18" s="679"/>
      <c r="Y18" s="680"/>
      <c r="Z18" s="715">
        <v>0.1</v>
      </c>
      <c r="AA18" s="715"/>
      <c r="AB18" s="715"/>
      <c r="AC18" s="715"/>
      <c r="AD18" s="716">
        <v>2961</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147</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147</v>
      </c>
      <c r="CS18" s="679"/>
      <c r="CT18" s="679"/>
      <c r="CU18" s="679"/>
      <c r="CV18" s="679"/>
      <c r="CW18" s="679"/>
      <c r="CX18" s="679"/>
      <c r="CY18" s="680"/>
      <c r="CZ18" s="715" t="s">
        <v>233</v>
      </c>
      <c r="DA18" s="715"/>
      <c r="DB18" s="715"/>
      <c r="DC18" s="715"/>
      <c r="DD18" s="684" t="s">
        <v>138</v>
      </c>
      <c r="DE18" s="679"/>
      <c r="DF18" s="679"/>
      <c r="DG18" s="679"/>
      <c r="DH18" s="679"/>
      <c r="DI18" s="679"/>
      <c r="DJ18" s="679"/>
      <c r="DK18" s="679"/>
      <c r="DL18" s="679"/>
      <c r="DM18" s="679"/>
      <c r="DN18" s="679"/>
      <c r="DO18" s="679"/>
      <c r="DP18" s="680"/>
      <c r="DQ18" s="684" t="s">
        <v>147</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518</v>
      </c>
      <c r="S19" s="679"/>
      <c r="T19" s="679"/>
      <c r="U19" s="679"/>
      <c r="V19" s="679"/>
      <c r="W19" s="679"/>
      <c r="X19" s="679"/>
      <c r="Y19" s="680"/>
      <c r="Z19" s="715">
        <v>0</v>
      </c>
      <c r="AA19" s="715"/>
      <c r="AB19" s="715"/>
      <c r="AC19" s="715"/>
      <c r="AD19" s="716">
        <v>518</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102081</v>
      </c>
      <c r="BH19" s="679"/>
      <c r="BI19" s="679"/>
      <c r="BJ19" s="679"/>
      <c r="BK19" s="679"/>
      <c r="BL19" s="679"/>
      <c r="BM19" s="679"/>
      <c r="BN19" s="680"/>
      <c r="BO19" s="715">
        <v>3.7</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147</v>
      </c>
      <c r="DA19" s="715"/>
      <c r="DB19" s="715"/>
      <c r="DC19" s="715"/>
      <c r="DD19" s="684" t="s">
        <v>233</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123</v>
      </c>
      <c r="S20" s="679"/>
      <c r="T20" s="679"/>
      <c r="U20" s="679"/>
      <c r="V20" s="679"/>
      <c r="W20" s="679"/>
      <c r="X20" s="679"/>
      <c r="Y20" s="680"/>
      <c r="Z20" s="715">
        <v>0</v>
      </c>
      <c r="AA20" s="715"/>
      <c r="AB20" s="715"/>
      <c r="AC20" s="715"/>
      <c r="AD20" s="716">
        <v>123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102081</v>
      </c>
      <c r="BH20" s="679"/>
      <c r="BI20" s="679"/>
      <c r="BJ20" s="679"/>
      <c r="BK20" s="679"/>
      <c r="BL20" s="679"/>
      <c r="BM20" s="679"/>
      <c r="BN20" s="680"/>
      <c r="BO20" s="715">
        <v>3.7</v>
      </c>
      <c r="BP20" s="715"/>
      <c r="BQ20" s="715"/>
      <c r="BR20" s="715"/>
      <c r="BS20" s="684" t="s">
        <v>147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4133358</v>
      </c>
      <c r="CS20" s="679"/>
      <c r="CT20" s="679"/>
      <c r="CU20" s="679"/>
      <c r="CV20" s="679"/>
      <c r="CW20" s="679"/>
      <c r="CX20" s="679"/>
      <c r="CY20" s="680"/>
      <c r="CZ20" s="715">
        <v>100</v>
      </c>
      <c r="DA20" s="715"/>
      <c r="DB20" s="715"/>
      <c r="DC20" s="715"/>
      <c r="DD20" s="684">
        <v>410804</v>
      </c>
      <c r="DE20" s="679"/>
      <c r="DF20" s="679"/>
      <c r="DG20" s="679"/>
      <c r="DH20" s="679"/>
      <c r="DI20" s="679"/>
      <c r="DJ20" s="679"/>
      <c r="DK20" s="679"/>
      <c r="DL20" s="679"/>
      <c r="DM20" s="679"/>
      <c r="DN20" s="679"/>
      <c r="DO20" s="679"/>
      <c r="DP20" s="680"/>
      <c r="DQ20" s="684">
        <v>3515615</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14547</v>
      </c>
      <c r="S21" s="679"/>
      <c r="T21" s="679"/>
      <c r="U21" s="679"/>
      <c r="V21" s="679"/>
      <c r="W21" s="679"/>
      <c r="X21" s="679"/>
      <c r="Y21" s="680"/>
      <c r="Z21" s="715">
        <v>0.3</v>
      </c>
      <c r="AA21" s="715"/>
      <c r="AB21" s="715"/>
      <c r="AC21" s="715"/>
      <c r="AD21" s="716">
        <v>14547</v>
      </c>
      <c r="AE21" s="716"/>
      <c r="AF21" s="716"/>
      <c r="AG21" s="716"/>
      <c r="AH21" s="716"/>
      <c r="AI21" s="716"/>
      <c r="AJ21" s="716"/>
      <c r="AK21" s="716"/>
      <c r="AL21" s="681">
        <v>0.5</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102081</v>
      </c>
      <c r="BH21" s="679"/>
      <c r="BI21" s="679"/>
      <c r="BJ21" s="679"/>
      <c r="BK21" s="679"/>
      <c r="BL21" s="679"/>
      <c r="BM21" s="679"/>
      <c r="BN21" s="680"/>
      <c r="BO21" s="715">
        <v>3.7</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12023</v>
      </c>
      <c r="S22" s="679"/>
      <c r="T22" s="679"/>
      <c r="U22" s="679"/>
      <c r="V22" s="679"/>
      <c r="W22" s="679"/>
      <c r="X22" s="679"/>
      <c r="Y22" s="680"/>
      <c r="Z22" s="715">
        <v>0.3</v>
      </c>
      <c r="AA22" s="715"/>
      <c r="AB22" s="715"/>
      <c r="AC22" s="715"/>
      <c r="AD22" s="716" t="s">
        <v>147</v>
      </c>
      <c r="AE22" s="716"/>
      <c r="AF22" s="716"/>
      <c r="AG22" s="716"/>
      <c r="AH22" s="716"/>
      <c r="AI22" s="716"/>
      <c r="AJ22" s="716"/>
      <c r="AK22" s="716"/>
      <c r="AL22" s="681" t="s">
        <v>147</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147</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t="s">
        <v>147</v>
      </c>
      <c r="S23" s="679"/>
      <c r="T23" s="679"/>
      <c r="U23" s="679"/>
      <c r="V23" s="679"/>
      <c r="W23" s="679"/>
      <c r="X23" s="679"/>
      <c r="Y23" s="680"/>
      <c r="Z23" s="715" t="s">
        <v>138</v>
      </c>
      <c r="AA23" s="715"/>
      <c r="AB23" s="715"/>
      <c r="AC23" s="715"/>
      <c r="AD23" s="716" t="s">
        <v>138</v>
      </c>
      <c r="AE23" s="716"/>
      <c r="AF23" s="716"/>
      <c r="AG23" s="716"/>
      <c r="AH23" s="716"/>
      <c r="AI23" s="716"/>
      <c r="AJ23" s="716"/>
      <c r="AK23" s="716"/>
      <c r="AL23" s="681" t="s">
        <v>138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147</v>
      </c>
      <c r="BH23" s="679"/>
      <c r="BI23" s="679"/>
      <c r="BJ23" s="679"/>
      <c r="BK23" s="679"/>
      <c r="BL23" s="679"/>
      <c r="BM23" s="679"/>
      <c r="BN23" s="680"/>
      <c r="BO23" s="715" t="s">
        <v>233</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12023</v>
      </c>
      <c r="S24" s="679"/>
      <c r="T24" s="679"/>
      <c r="U24" s="679"/>
      <c r="V24" s="679"/>
      <c r="W24" s="679"/>
      <c r="X24" s="679"/>
      <c r="Y24" s="680"/>
      <c r="Z24" s="715">
        <v>0.3</v>
      </c>
      <c r="AA24" s="715"/>
      <c r="AB24" s="715"/>
      <c r="AC24" s="715"/>
      <c r="AD24" s="716" t="s">
        <v>147</v>
      </c>
      <c r="AE24" s="716"/>
      <c r="AF24" s="716"/>
      <c r="AG24" s="716"/>
      <c r="AH24" s="716"/>
      <c r="AI24" s="716"/>
      <c r="AJ24" s="716"/>
      <c r="AK24" s="716"/>
      <c r="AL24" s="681" t="s">
        <v>147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999504</v>
      </c>
      <c r="CS24" s="734"/>
      <c r="CT24" s="734"/>
      <c r="CU24" s="734"/>
      <c r="CV24" s="734"/>
      <c r="CW24" s="734"/>
      <c r="CX24" s="734"/>
      <c r="CY24" s="777"/>
      <c r="CZ24" s="778">
        <v>24.2</v>
      </c>
      <c r="DA24" s="749"/>
      <c r="DB24" s="749"/>
      <c r="DC24" s="781"/>
      <c r="DD24" s="776">
        <v>746704</v>
      </c>
      <c r="DE24" s="734"/>
      <c r="DF24" s="734"/>
      <c r="DG24" s="734"/>
      <c r="DH24" s="734"/>
      <c r="DI24" s="734"/>
      <c r="DJ24" s="734"/>
      <c r="DK24" s="777"/>
      <c r="DL24" s="776">
        <v>743234</v>
      </c>
      <c r="DM24" s="734"/>
      <c r="DN24" s="734"/>
      <c r="DO24" s="734"/>
      <c r="DP24" s="734"/>
      <c r="DQ24" s="734"/>
      <c r="DR24" s="734"/>
      <c r="DS24" s="734"/>
      <c r="DT24" s="734"/>
      <c r="DU24" s="734"/>
      <c r="DV24" s="777"/>
      <c r="DW24" s="778">
        <v>25.1</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t="s">
        <v>147</v>
      </c>
      <c r="S25" s="679"/>
      <c r="T25" s="679"/>
      <c r="U25" s="679"/>
      <c r="V25" s="679"/>
      <c r="W25" s="679"/>
      <c r="X25" s="679"/>
      <c r="Y25" s="680"/>
      <c r="Z25" s="715" t="s">
        <v>233</v>
      </c>
      <c r="AA25" s="715"/>
      <c r="AB25" s="715"/>
      <c r="AC25" s="715"/>
      <c r="AD25" s="716" t="s">
        <v>233</v>
      </c>
      <c r="AE25" s="716"/>
      <c r="AF25" s="716"/>
      <c r="AG25" s="716"/>
      <c r="AH25" s="716"/>
      <c r="AI25" s="716"/>
      <c r="AJ25" s="716"/>
      <c r="AK25" s="716"/>
      <c r="AL25" s="681" t="s">
        <v>138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233</v>
      </c>
      <c r="BP25" s="715"/>
      <c r="BQ25" s="715"/>
      <c r="BR25" s="715"/>
      <c r="BS25" s="684" t="s">
        <v>147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662315</v>
      </c>
      <c r="CS25" s="697"/>
      <c r="CT25" s="697"/>
      <c r="CU25" s="697"/>
      <c r="CV25" s="697"/>
      <c r="CW25" s="697"/>
      <c r="CX25" s="697"/>
      <c r="CY25" s="698"/>
      <c r="CZ25" s="681">
        <v>16</v>
      </c>
      <c r="DA25" s="699"/>
      <c r="DB25" s="699"/>
      <c r="DC25" s="700"/>
      <c r="DD25" s="684">
        <v>580696</v>
      </c>
      <c r="DE25" s="697"/>
      <c r="DF25" s="697"/>
      <c r="DG25" s="697"/>
      <c r="DH25" s="697"/>
      <c r="DI25" s="697"/>
      <c r="DJ25" s="697"/>
      <c r="DK25" s="698"/>
      <c r="DL25" s="684">
        <v>577876</v>
      </c>
      <c r="DM25" s="697"/>
      <c r="DN25" s="697"/>
      <c r="DO25" s="697"/>
      <c r="DP25" s="697"/>
      <c r="DQ25" s="697"/>
      <c r="DR25" s="697"/>
      <c r="DS25" s="697"/>
      <c r="DT25" s="697"/>
      <c r="DU25" s="697"/>
      <c r="DV25" s="698"/>
      <c r="DW25" s="681">
        <v>19.5</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2958367</v>
      </c>
      <c r="S26" s="679"/>
      <c r="T26" s="679"/>
      <c r="U26" s="679"/>
      <c r="V26" s="679"/>
      <c r="W26" s="679"/>
      <c r="X26" s="679"/>
      <c r="Y26" s="680"/>
      <c r="Z26" s="715">
        <v>65</v>
      </c>
      <c r="AA26" s="715"/>
      <c r="AB26" s="715"/>
      <c r="AC26" s="715"/>
      <c r="AD26" s="716">
        <v>2946344</v>
      </c>
      <c r="AE26" s="716"/>
      <c r="AF26" s="716"/>
      <c r="AG26" s="716"/>
      <c r="AH26" s="716"/>
      <c r="AI26" s="716"/>
      <c r="AJ26" s="716"/>
      <c r="AK26" s="716"/>
      <c r="AL26" s="681">
        <v>99.7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147</v>
      </c>
      <c r="BH26" s="679"/>
      <c r="BI26" s="679"/>
      <c r="BJ26" s="679"/>
      <c r="BK26" s="679"/>
      <c r="BL26" s="679"/>
      <c r="BM26" s="679"/>
      <c r="BN26" s="680"/>
      <c r="BO26" s="715" t="s">
        <v>233</v>
      </c>
      <c r="BP26" s="715"/>
      <c r="BQ26" s="715"/>
      <c r="BR26" s="715"/>
      <c r="BS26" s="684" t="s">
        <v>138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437380</v>
      </c>
      <c r="CS26" s="679"/>
      <c r="CT26" s="679"/>
      <c r="CU26" s="679"/>
      <c r="CV26" s="679"/>
      <c r="CW26" s="679"/>
      <c r="CX26" s="679"/>
      <c r="CY26" s="680"/>
      <c r="CZ26" s="681">
        <v>10.6</v>
      </c>
      <c r="DA26" s="699"/>
      <c r="DB26" s="699"/>
      <c r="DC26" s="700"/>
      <c r="DD26" s="684">
        <v>360904</v>
      </c>
      <c r="DE26" s="679"/>
      <c r="DF26" s="679"/>
      <c r="DG26" s="679"/>
      <c r="DH26" s="679"/>
      <c r="DI26" s="679"/>
      <c r="DJ26" s="679"/>
      <c r="DK26" s="680"/>
      <c r="DL26" s="684" t="s">
        <v>147</v>
      </c>
      <c r="DM26" s="679"/>
      <c r="DN26" s="679"/>
      <c r="DO26" s="679"/>
      <c r="DP26" s="679"/>
      <c r="DQ26" s="679"/>
      <c r="DR26" s="679"/>
      <c r="DS26" s="679"/>
      <c r="DT26" s="679"/>
      <c r="DU26" s="679"/>
      <c r="DV26" s="680"/>
      <c r="DW26" s="681" t="s">
        <v>233</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981</v>
      </c>
      <c r="S27" s="679"/>
      <c r="T27" s="679"/>
      <c r="U27" s="679"/>
      <c r="V27" s="679"/>
      <c r="W27" s="679"/>
      <c r="X27" s="679"/>
      <c r="Y27" s="680"/>
      <c r="Z27" s="715">
        <v>0</v>
      </c>
      <c r="AA27" s="715"/>
      <c r="AB27" s="715"/>
      <c r="AC27" s="715"/>
      <c r="AD27" s="716">
        <v>981</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2773668</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270894</v>
      </c>
      <c r="CS27" s="697"/>
      <c r="CT27" s="697"/>
      <c r="CU27" s="697"/>
      <c r="CV27" s="697"/>
      <c r="CW27" s="697"/>
      <c r="CX27" s="697"/>
      <c r="CY27" s="698"/>
      <c r="CZ27" s="681">
        <v>6.6</v>
      </c>
      <c r="DA27" s="699"/>
      <c r="DB27" s="699"/>
      <c r="DC27" s="700"/>
      <c r="DD27" s="684">
        <v>99713</v>
      </c>
      <c r="DE27" s="697"/>
      <c r="DF27" s="697"/>
      <c r="DG27" s="697"/>
      <c r="DH27" s="697"/>
      <c r="DI27" s="697"/>
      <c r="DJ27" s="697"/>
      <c r="DK27" s="698"/>
      <c r="DL27" s="684">
        <v>99063</v>
      </c>
      <c r="DM27" s="697"/>
      <c r="DN27" s="697"/>
      <c r="DO27" s="697"/>
      <c r="DP27" s="697"/>
      <c r="DQ27" s="697"/>
      <c r="DR27" s="697"/>
      <c r="DS27" s="697"/>
      <c r="DT27" s="697"/>
      <c r="DU27" s="697"/>
      <c r="DV27" s="698"/>
      <c r="DW27" s="681">
        <v>3.4</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7965</v>
      </c>
      <c r="S28" s="679"/>
      <c r="T28" s="679"/>
      <c r="U28" s="679"/>
      <c r="V28" s="679"/>
      <c r="W28" s="679"/>
      <c r="X28" s="679"/>
      <c r="Y28" s="680"/>
      <c r="Z28" s="715">
        <v>0.2</v>
      </c>
      <c r="AA28" s="715"/>
      <c r="AB28" s="715"/>
      <c r="AC28" s="715"/>
      <c r="AD28" s="716" t="s">
        <v>233</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66295</v>
      </c>
      <c r="CS28" s="679"/>
      <c r="CT28" s="679"/>
      <c r="CU28" s="679"/>
      <c r="CV28" s="679"/>
      <c r="CW28" s="679"/>
      <c r="CX28" s="679"/>
      <c r="CY28" s="680"/>
      <c r="CZ28" s="681">
        <v>1.6</v>
      </c>
      <c r="DA28" s="699"/>
      <c r="DB28" s="699"/>
      <c r="DC28" s="700"/>
      <c r="DD28" s="684">
        <v>66295</v>
      </c>
      <c r="DE28" s="679"/>
      <c r="DF28" s="679"/>
      <c r="DG28" s="679"/>
      <c r="DH28" s="679"/>
      <c r="DI28" s="679"/>
      <c r="DJ28" s="679"/>
      <c r="DK28" s="680"/>
      <c r="DL28" s="684">
        <v>66295</v>
      </c>
      <c r="DM28" s="679"/>
      <c r="DN28" s="679"/>
      <c r="DO28" s="679"/>
      <c r="DP28" s="679"/>
      <c r="DQ28" s="679"/>
      <c r="DR28" s="679"/>
      <c r="DS28" s="679"/>
      <c r="DT28" s="679"/>
      <c r="DU28" s="679"/>
      <c r="DV28" s="680"/>
      <c r="DW28" s="681">
        <v>2.2000000000000002</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47828</v>
      </c>
      <c r="S29" s="679"/>
      <c r="T29" s="679"/>
      <c r="U29" s="679"/>
      <c r="V29" s="679"/>
      <c r="W29" s="679"/>
      <c r="X29" s="679"/>
      <c r="Y29" s="680"/>
      <c r="Z29" s="715">
        <v>1.1000000000000001</v>
      </c>
      <c r="AA29" s="715"/>
      <c r="AB29" s="715"/>
      <c r="AC29" s="715"/>
      <c r="AD29" s="716" t="s">
        <v>147</v>
      </c>
      <c r="AE29" s="716"/>
      <c r="AF29" s="716"/>
      <c r="AG29" s="716"/>
      <c r="AH29" s="716"/>
      <c r="AI29" s="716"/>
      <c r="AJ29" s="716"/>
      <c r="AK29" s="716"/>
      <c r="AL29" s="681" t="s">
        <v>147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66295</v>
      </c>
      <c r="CS29" s="697"/>
      <c r="CT29" s="697"/>
      <c r="CU29" s="697"/>
      <c r="CV29" s="697"/>
      <c r="CW29" s="697"/>
      <c r="CX29" s="697"/>
      <c r="CY29" s="698"/>
      <c r="CZ29" s="681">
        <v>1.6</v>
      </c>
      <c r="DA29" s="699"/>
      <c r="DB29" s="699"/>
      <c r="DC29" s="700"/>
      <c r="DD29" s="684">
        <v>66295</v>
      </c>
      <c r="DE29" s="697"/>
      <c r="DF29" s="697"/>
      <c r="DG29" s="697"/>
      <c r="DH29" s="697"/>
      <c r="DI29" s="697"/>
      <c r="DJ29" s="697"/>
      <c r="DK29" s="698"/>
      <c r="DL29" s="684">
        <v>66295</v>
      </c>
      <c r="DM29" s="697"/>
      <c r="DN29" s="697"/>
      <c r="DO29" s="697"/>
      <c r="DP29" s="697"/>
      <c r="DQ29" s="697"/>
      <c r="DR29" s="697"/>
      <c r="DS29" s="697"/>
      <c r="DT29" s="697"/>
      <c r="DU29" s="697"/>
      <c r="DV29" s="698"/>
      <c r="DW29" s="681">
        <v>2.2000000000000002</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28614</v>
      </c>
      <c r="S30" s="679"/>
      <c r="T30" s="679"/>
      <c r="U30" s="679"/>
      <c r="V30" s="679"/>
      <c r="W30" s="679"/>
      <c r="X30" s="679"/>
      <c r="Y30" s="680"/>
      <c r="Z30" s="715">
        <v>0.6</v>
      </c>
      <c r="AA30" s="715"/>
      <c r="AB30" s="715"/>
      <c r="AC30" s="715"/>
      <c r="AD30" s="716" t="s">
        <v>233</v>
      </c>
      <c r="AE30" s="716"/>
      <c r="AF30" s="716"/>
      <c r="AG30" s="716"/>
      <c r="AH30" s="716"/>
      <c r="AI30" s="716"/>
      <c r="AJ30" s="716"/>
      <c r="AK30" s="716"/>
      <c r="AL30" s="681" t="s">
        <v>147</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65528</v>
      </c>
      <c r="CS30" s="679"/>
      <c r="CT30" s="679"/>
      <c r="CU30" s="679"/>
      <c r="CV30" s="679"/>
      <c r="CW30" s="679"/>
      <c r="CX30" s="679"/>
      <c r="CY30" s="680"/>
      <c r="CZ30" s="681">
        <v>1.6</v>
      </c>
      <c r="DA30" s="699"/>
      <c r="DB30" s="699"/>
      <c r="DC30" s="700"/>
      <c r="DD30" s="684">
        <v>65528</v>
      </c>
      <c r="DE30" s="679"/>
      <c r="DF30" s="679"/>
      <c r="DG30" s="679"/>
      <c r="DH30" s="679"/>
      <c r="DI30" s="679"/>
      <c r="DJ30" s="679"/>
      <c r="DK30" s="680"/>
      <c r="DL30" s="684">
        <v>65528</v>
      </c>
      <c r="DM30" s="679"/>
      <c r="DN30" s="679"/>
      <c r="DO30" s="679"/>
      <c r="DP30" s="679"/>
      <c r="DQ30" s="679"/>
      <c r="DR30" s="679"/>
      <c r="DS30" s="679"/>
      <c r="DT30" s="679"/>
      <c r="DU30" s="679"/>
      <c r="DV30" s="680"/>
      <c r="DW30" s="681">
        <v>2.2000000000000002</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445387</v>
      </c>
      <c r="S31" s="679"/>
      <c r="T31" s="679"/>
      <c r="U31" s="679"/>
      <c r="V31" s="679"/>
      <c r="W31" s="679"/>
      <c r="X31" s="679"/>
      <c r="Y31" s="680"/>
      <c r="Z31" s="715">
        <v>9.8000000000000007</v>
      </c>
      <c r="AA31" s="715"/>
      <c r="AB31" s="715"/>
      <c r="AC31" s="715"/>
      <c r="AD31" s="716" t="s">
        <v>147</v>
      </c>
      <c r="AE31" s="716"/>
      <c r="AF31" s="716"/>
      <c r="AG31" s="716"/>
      <c r="AH31" s="716"/>
      <c r="AI31" s="716"/>
      <c r="AJ31" s="716"/>
      <c r="AK31" s="716"/>
      <c r="AL31" s="681" t="s">
        <v>147</v>
      </c>
      <c r="AM31" s="682"/>
      <c r="AN31" s="682"/>
      <c r="AO31" s="717"/>
      <c r="AP31" s="754" t="s">
        <v>310</v>
      </c>
      <c r="AQ31" s="755"/>
      <c r="AR31" s="755"/>
      <c r="AS31" s="755"/>
      <c r="AT31" s="760" t="s">
        <v>311</v>
      </c>
      <c r="AU31" s="231"/>
      <c r="AV31" s="231"/>
      <c r="AW31" s="231"/>
      <c r="AX31" s="744" t="s">
        <v>189</v>
      </c>
      <c r="AY31" s="745"/>
      <c r="AZ31" s="745"/>
      <c r="BA31" s="745"/>
      <c r="BB31" s="745"/>
      <c r="BC31" s="745"/>
      <c r="BD31" s="745"/>
      <c r="BE31" s="745"/>
      <c r="BF31" s="746"/>
      <c r="BG31" s="747">
        <v>98.6</v>
      </c>
      <c r="BH31" s="748"/>
      <c r="BI31" s="748"/>
      <c r="BJ31" s="748"/>
      <c r="BK31" s="748"/>
      <c r="BL31" s="748"/>
      <c r="BM31" s="749">
        <v>95</v>
      </c>
      <c r="BN31" s="748"/>
      <c r="BO31" s="748"/>
      <c r="BP31" s="748"/>
      <c r="BQ31" s="750"/>
      <c r="BR31" s="747">
        <v>99.1</v>
      </c>
      <c r="BS31" s="748"/>
      <c r="BT31" s="748"/>
      <c r="BU31" s="748"/>
      <c r="BV31" s="748"/>
      <c r="BW31" s="748"/>
      <c r="BX31" s="749">
        <v>96.4</v>
      </c>
      <c r="BY31" s="748"/>
      <c r="BZ31" s="748"/>
      <c r="CA31" s="748"/>
      <c r="CB31" s="750"/>
      <c r="CD31" s="765"/>
      <c r="CE31" s="766"/>
      <c r="CF31" s="711" t="s">
        <v>312</v>
      </c>
      <c r="CG31" s="712"/>
      <c r="CH31" s="712"/>
      <c r="CI31" s="712"/>
      <c r="CJ31" s="712"/>
      <c r="CK31" s="712"/>
      <c r="CL31" s="712"/>
      <c r="CM31" s="712"/>
      <c r="CN31" s="712"/>
      <c r="CO31" s="712"/>
      <c r="CP31" s="712"/>
      <c r="CQ31" s="713"/>
      <c r="CR31" s="678">
        <v>767</v>
      </c>
      <c r="CS31" s="697"/>
      <c r="CT31" s="697"/>
      <c r="CU31" s="697"/>
      <c r="CV31" s="697"/>
      <c r="CW31" s="697"/>
      <c r="CX31" s="697"/>
      <c r="CY31" s="698"/>
      <c r="CZ31" s="681">
        <v>0</v>
      </c>
      <c r="DA31" s="699"/>
      <c r="DB31" s="699"/>
      <c r="DC31" s="700"/>
      <c r="DD31" s="684">
        <v>767</v>
      </c>
      <c r="DE31" s="697"/>
      <c r="DF31" s="697"/>
      <c r="DG31" s="697"/>
      <c r="DH31" s="697"/>
      <c r="DI31" s="697"/>
      <c r="DJ31" s="697"/>
      <c r="DK31" s="698"/>
      <c r="DL31" s="684">
        <v>767</v>
      </c>
      <c r="DM31" s="697"/>
      <c r="DN31" s="697"/>
      <c r="DO31" s="697"/>
      <c r="DP31" s="697"/>
      <c r="DQ31" s="697"/>
      <c r="DR31" s="697"/>
      <c r="DS31" s="697"/>
      <c r="DT31" s="697"/>
      <c r="DU31" s="697"/>
      <c r="DV31" s="698"/>
      <c r="DW31" s="681">
        <v>0</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v>9005</v>
      </c>
      <c r="S32" s="679"/>
      <c r="T32" s="679"/>
      <c r="U32" s="679"/>
      <c r="V32" s="679"/>
      <c r="W32" s="679"/>
      <c r="X32" s="679"/>
      <c r="Y32" s="680"/>
      <c r="Z32" s="715">
        <v>0.2</v>
      </c>
      <c r="AA32" s="715"/>
      <c r="AB32" s="715"/>
      <c r="AC32" s="715"/>
      <c r="AD32" s="716">
        <v>9005</v>
      </c>
      <c r="AE32" s="716"/>
      <c r="AF32" s="716"/>
      <c r="AG32" s="716"/>
      <c r="AH32" s="716"/>
      <c r="AI32" s="716"/>
      <c r="AJ32" s="716"/>
      <c r="AK32" s="716"/>
      <c r="AL32" s="681">
        <v>0.3</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98.9</v>
      </c>
      <c r="BH32" s="697"/>
      <c r="BI32" s="697"/>
      <c r="BJ32" s="697"/>
      <c r="BK32" s="697"/>
      <c r="BL32" s="697"/>
      <c r="BM32" s="682">
        <v>97.7</v>
      </c>
      <c r="BN32" s="743"/>
      <c r="BO32" s="743"/>
      <c r="BP32" s="743"/>
      <c r="BQ32" s="721"/>
      <c r="BR32" s="751">
        <v>99.7</v>
      </c>
      <c r="BS32" s="697"/>
      <c r="BT32" s="697"/>
      <c r="BU32" s="697"/>
      <c r="BV32" s="697"/>
      <c r="BW32" s="697"/>
      <c r="BX32" s="682">
        <v>99.1</v>
      </c>
      <c r="BY32" s="743"/>
      <c r="BZ32" s="743"/>
      <c r="CA32" s="743"/>
      <c r="CB32" s="721"/>
      <c r="CD32" s="767"/>
      <c r="CE32" s="768"/>
      <c r="CF32" s="711" t="s">
        <v>316</v>
      </c>
      <c r="CG32" s="712"/>
      <c r="CH32" s="712"/>
      <c r="CI32" s="712"/>
      <c r="CJ32" s="712"/>
      <c r="CK32" s="712"/>
      <c r="CL32" s="712"/>
      <c r="CM32" s="712"/>
      <c r="CN32" s="712"/>
      <c r="CO32" s="712"/>
      <c r="CP32" s="712"/>
      <c r="CQ32" s="713"/>
      <c r="CR32" s="678" t="s">
        <v>147</v>
      </c>
      <c r="CS32" s="679"/>
      <c r="CT32" s="679"/>
      <c r="CU32" s="679"/>
      <c r="CV32" s="679"/>
      <c r="CW32" s="679"/>
      <c r="CX32" s="679"/>
      <c r="CY32" s="680"/>
      <c r="CZ32" s="681" t="s">
        <v>147</v>
      </c>
      <c r="DA32" s="699"/>
      <c r="DB32" s="699"/>
      <c r="DC32" s="700"/>
      <c r="DD32" s="684" t="s">
        <v>147</v>
      </c>
      <c r="DE32" s="679"/>
      <c r="DF32" s="679"/>
      <c r="DG32" s="679"/>
      <c r="DH32" s="679"/>
      <c r="DI32" s="679"/>
      <c r="DJ32" s="679"/>
      <c r="DK32" s="680"/>
      <c r="DL32" s="684" t="s">
        <v>147</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139195</v>
      </c>
      <c r="S33" s="679"/>
      <c r="T33" s="679"/>
      <c r="U33" s="679"/>
      <c r="V33" s="679"/>
      <c r="W33" s="679"/>
      <c r="X33" s="679"/>
      <c r="Y33" s="680"/>
      <c r="Z33" s="715">
        <v>3.1</v>
      </c>
      <c r="AA33" s="715"/>
      <c r="AB33" s="715"/>
      <c r="AC33" s="715"/>
      <c r="AD33" s="716" t="s">
        <v>138</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98.3</v>
      </c>
      <c r="BH33" s="663"/>
      <c r="BI33" s="663"/>
      <c r="BJ33" s="663"/>
      <c r="BK33" s="663"/>
      <c r="BL33" s="663"/>
      <c r="BM33" s="706">
        <v>92.8</v>
      </c>
      <c r="BN33" s="663"/>
      <c r="BO33" s="663"/>
      <c r="BP33" s="663"/>
      <c r="BQ33" s="727"/>
      <c r="BR33" s="742">
        <v>98.2</v>
      </c>
      <c r="BS33" s="663"/>
      <c r="BT33" s="663"/>
      <c r="BU33" s="663"/>
      <c r="BV33" s="663"/>
      <c r="BW33" s="663"/>
      <c r="BX33" s="706">
        <v>92.5</v>
      </c>
      <c r="BY33" s="663"/>
      <c r="BZ33" s="663"/>
      <c r="CA33" s="663"/>
      <c r="CB33" s="727"/>
      <c r="CD33" s="711" t="s">
        <v>319</v>
      </c>
      <c r="CE33" s="712"/>
      <c r="CF33" s="712"/>
      <c r="CG33" s="712"/>
      <c r="CH33" s="712"/>
      <c r="CI33" s="712"/>
      <c r="CJ33" s="712"/>
      <c r="CK33" s="712"/>
      <c r="CL33" s="712"/>
      <c r="CM33" s="712"/>
      <c r="CN33" s="712"/>
      <c r="CO33" s="712"/>
      <c r="CP33" s="712"/>
      <c r="CQ33" s="713"/>
      <c r="CR33" s="678">
        <v>2723050</v>
      </c>
      <c r="CS33" s="697"/>
      <c r="CT33" s="697"/>
      <c r="CU33" s="697"/>
      <c r="CV33" s="697"/>
      <c r="CW33" s="697"/>
      <c r="CX33" s="697"/>
      <c r="CY33" s="698"/>
      <c r="CZ33" s="681">
        <v>65.900000000000006</v>
      </c>
      <c r="DA33" s="699"/>
      <c r="DB33" s="699"/>
      <c r="DC33" s="700"/>
      <c r="DD33" s="684">
        <v>2424334</v>
      </c>
      <c r="DE33" s="697"/>
      <c r="DF33" s="697"/>
      <c r="DG33" s="697"/>
      <c r="DH33" s="697"/>
      <c r="DI33" s="697"/>
      <c r="DJ33" s="697"/>
      <c r="DK33" s="698"/>
      <c r="DL33" s="684">
        <v>1548792</v>
      </c>
      <c r="DM33" s="697"/>
      <c r="DN33" s="697"/>
      <c r="DO33" s="697"/>
      <c r="DP33" s="697"/>
      <c r="DQ33" s="697"/>
      <c r="DR33" s="697"/>
      <c r="DS33" s="697"/>
      <c r="DT33" s="697"/>
      <c r="DU33" s="697"/>
      <c r="DV33" s="698"/>
      <c r="DW33" s="681">
        <v>52.4</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4733</v>
      </c>
      <c r="S34" s="679"/>
      <c r="T34" s="679"/>
      <c r="U34" s="679"/>
      <c r="V34" s="679"/>
      <c r="W34" s="679"/>
      <c r="X34" s="679"/>
      <c r="Y34" s="680"/>
      <c r="Z34" s="715">
        <v>0.1</v>
      </c>
      <c r="AA34" s="715"/>
      <c r="AB34" s="715"/>
      <c r="AC34" s="715"/>
      <c r="AD34" s="716" t="s">
        <v>233</v>
      </c>
      <c r="AE34" s="716"/>
      <c r="AF34" s="716"/>
      <c r="AG34" s="716"/>
      <c r="AH34" s="716"/>
      <c r="AI34" s="716"/>
      <c r="AJ34" s="716"/>
      <c r="AK34" s="716"/>
      <c r="AL34" s="681" t="s">
        <v>147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1330153</v>
      </c>
      <c r="CS34" s="679"/>
      <c r="CT34" s="679"/>
      <c r="CU34" s="679"/>
      <c r="CV34" s="679"/>
      <c r="CW34" s="679"/>
      <c r="CX34" s="679"/>
      <c r="CY34" s="680"/>
      <c r="CZ34" s="681">
        <v>32.200000000000003</v>
      </c>
      <c r="DA34" s="699"/>
      <c r="DB34" s="699"/>
      <c r="DC34" s="700"/>
      <c r="DD34" s="684">
        <v>1176702</v>
      </c>
      <c r="DE34" s="679"/>
      <c r="DF34" s="679"/>
      <c r="DG34" s="679"/>
      <c r="DH34" s="679"/>
      <c r="DI34" s="679"/>
      <c r="DJ34" s="679"/>
      <c r="DK34" s="680"/>
      <c r="DL34" s="684">
        <v>878704</v>
      </c>
      <c r="DM34" s="679"/>
      <c r="DN34" s="679"/>
      <c r="DO34" s="679"/>
      <c r="DP34" s="679"/>
      <c r="DQ34" s="679"/>
      <c r="DR34" s="679"/>
      <c r="DS34" s="679"/>
      <c r="DT34" s="679"/>
      <c r="DU34" s="679"/>
      <c r="DV34" s="680"/>
      <c r="DW34" s="681">
        <v>29.7</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333714</v>
      </c>
      <c r="S35" s="679"/>
      <c r="T35" s="679"/>
      <c r="U35" s="679"/>
      <c r="V35" s="679"/>
      <c r="W35" s="679"/>
      <c r="X35" s="679"/>
      <c r="Y35" s="680"/>
      <c r="Z35" s="715">
        <v>7.3</v>
      </c>
      <c r="AA35" s="715"/>
      <c r="AB35" s="715"/>
      <c r="AC35" s="715"/>
      <c r="AD35" s="716" t="s">
        <v>233</v>
      </c>
      <c r="AE35" s="716"/>
      <c r="AF35" s="716"/>
      <c r="AG35" s="716"/>
      <c r="AH35" s="716"/>
      <c r="AI35" s="716"/>
      <c r="AJ35" s="716"/>
      <c r="AK35" s="716"/>
      <c r="AL35" s="681" t="s">
        <v>147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20479</v>
      </c>
      <c r="CS35" s="697"/>
      <c r="CT35" s="697"/>
      <c r="CU35" s="697"/>
      <c r="CV35" s="697"/>
      <c r="CW35" s="697"/>
      <c r="CX35" s="697"/>
      <c r="CY35" s="698"/>
      <c r="CZ35" s="681">
        <v>0.5</v>
      </c>
      <c r="DA35" s="699"/>
      <c r="DB35" s="699"/>
      <c r="DC35" s="700"/>
      <c r="DD35" s="684">
        <v>20359</v>
      </c>
      <c r="DE35" s="697"/>
      <c r="DF35" s="697"/>
      <c r="DG35" s="697"/>
      <c r="DH35" s="697"/>
      <c r="DI35" s="697"/>
      <c r="DJ35" s="697"/>
      <c r="DK35" s="698"/>
      <c r="DL35" s="684">
        <v>20187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54041</v>
      </c>
      <c r="S36" s="679"/>
      <c r="T36" s="679"/>
      <c r="U36" s="679"/>
      <c r="V36" s="679"/>
      <c r="W36" s="679"/>
      <c r="X36" s="679"/>
      <c r="Y36" s="680"/>
      <c r="Z36" s="715">
        <v>1.2</v>
      </c>
      <c r="AA36" s="715"/>
      <c r="AB36" s="715"/>
      <c r="AC36" s="715"/>
      <c r="AD36" s="716" t="s">
        <v>138</v>
      </c>
      <c r="AE36" s="716"/>
      <c r="AF36" s="716"/>
      <c r="AG36" s="716"/>
      <c r="AH36" s="716"/>
      <c r="AI36" s="716"/>
      <c r="AJ36" s="716"/>
      <c r="AK36" s="716"/>
      <c r="AL36" s="681" t="s">
        <v>147</v>
      </c>
      <c r="AM36" s="682"/>
      <c r="AN36" s="682"/>
      <c r="AO36" s="717"/>
      <c r="AP36" s="235"/>
      <c r="AQ36" s="730" t="s">
        <v>327</v>
      </c>
      <c r="AR36" s="731"/>
      <c r="AS36" s="731"/>
      <c r="AT36" s="731"/>
      <c r="AU36" s="731"/>
      <c r="AV36" s="731"/>
      <c r="AW36" s="731"/>
      <c r="AX36" s="731"/>
      <c r="AY36" s="732"/>
      <c r="AZ36" s="733">
        <v>729077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18790</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554726</v>
      </c>
      <c r="CS36" s="679"/>
      <c r="CT36" s="679"/>
      <c r="CU36" s="679"/>
      <c r="CV36" s="679"/>
      <c r="CW36" s="679"/>
      <c r="CX36" s="679"/>
      <c r="CY36" s="680"/>
      <c r="CZ36" s="681">
        <v>13.4</v>
      </c>
      <c r="DA36" s="699"/>
      <c r="DB36" s="699"/>
      <c r="DC36" s="700"/>
      <c r="DD36" s="684">
        <v>524746</v>
      </c>
      <c r="DE36" s="679"/>
      <c r="DF36" s="679"/>
      <c r="DG36" s="679"/>
      <c r="DH36" s="679"/>
      <c r="DI36" s="679"/>
      <c r="DJ36" s="679"/>
      <c r="DK36" s="680"/>
      <c r="DL36" s="684">
        <v>370964</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369690</v>
      </c>
      <c r="S37" s="679"/>
      <c r="T37" s="679"/>
      <c r="U37" s="679"/>
      <c r="V37" s="679"/>
      <c r="W37" s="679"/>
      <c r="X37" s="679"/>
      <c r="Y37" s="680"/>
      <c r="Z37" s="715">
        <v>8.1</v>
      </c>
      <c r="AA37" s="715"/>
      <c r="AB37" s="715"/>
      <c r="AC37" s="715"/>
      <c r="AD37" s="716" t="s">
        <v>233</v>
      </c>
      <c r="AE37" s="716"/>
      <c r="AF37" s="716"/>
      <c r="AG37" s="716"/>
      <c r="AH37" s="716"/>
      <c r="AI37" s="716"/>
      <c r="AJ37" s="716"/>
      <c r="AK37" s="716"/>
      <c r="AL37" s="681" t="s">
        <v>147</v>
      </c>
      <c r="AM37" s="682"/>
      <c r="AN37" s="682"/>
      <c r="AO37" s="717"/>
      <c r="AQ37" s="718" t="s">
        <v>331</v>
      </c>
      <c r="AR37" s="719"/>
      <c r="AS37" s="719"/>
      <c r="AT37" s="719"/>
      <c r="AU37" s="719"/>
      <c r="AV37" s="719"/>
      <c r="AW37" s="719"/>
      <c r="AX37" s="719"/>
      <c r="AY37" s="720"/>
      <c r="AZ37" s="678">
        <v>351311</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-61210</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144158</v>
      </c>
      <c r="CS37" s="697"/>
      <c r="CT37" s="697"/>
      <c r="CU37" s="697"/>
      <c r="CV37" s="697"/>
      <c r="CW37" s="697"/>
      <c r="CX37" s="697"/>
      <c r="CY37" s="698"/>
      <c r="CZ37" s="681">
        <v>3.5</v>
      </c>
      <c r="DA37" s="699"/>
      <c r="DB37" s="699"/>
      <c r="DC37" s="700"/>
      <c r="DD37" s="684">
        <v>144158</v>
      </c>
      <c r="DE37" s="697"/>
      <c r="DF37" s="697"/>
      <c r="DG37" s="697"/>
      <c r="DH37" s="697"/>
      <c r="DI37" s="697"/>
      <c r="DJ37" s="697"/>
      <c r="DK37" s="698"/>
      <c r="DL37" s="684">
        <v>144158</v>
      </c>
      <c r="DM37" s="697"/>
      <c r="DN37" s="697"/>
      <c r="DO37" s="697"/>
      <c r="DP37" s="697"/>
      <c r="DQ37" s="697"/>
      <c r="DR37" s="697"/>
      <c r="DS37" s="697"/>
      <c r="DT37" s="697"/>
      <c r="DU37" s="697"/>
      <c r="DV37" s="698"/>
      <c r="DW37" s="681">
        <v>4.9000000000000004</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151335</v>
      </c>
      <c r="S38" s="679"/>
      <c r="T38" s="679"/>
      <c r="U38" s="679"/>
      <c r="V38" s="679"/>
      <c r="W38" s="679"/>
      <c r="X38" s="679"/>
      <c r="Y38" s="680"/>
      <c r="Z38" s="715">
        <v>3.3</v>
      </c>
      <c r="AA38" s="715"/>
      <c r="AB38" s="715"/>
      <c r="AC38" s="715"/>
      <c r="AD38" s="716">
        <v>135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63210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1060</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729077</v>
      </c>
      <c r="CS38" s="679"/>
      <c r="CT38" s="679"/>
      <c r="CU38" s="679"/>
      <c r="CV38" s="679"/>
      <c r="CW38" s="679"/>
      <c r="CX38" s="679"/>
      <c r="CY38" s="680"/>
      <c r="CZ38" s="681">
        <v>17.600000000000001</v>
      </c>
      <c r="DA38" s="699"/>
      <c r="DB38" s="699"/>
      <c r="DC38" s="700"/>
      <c r="DD38" s="684">
        <v>701410</v>
      </c>
      <c r="DE38" s="679"/>
      <c r="DF38" s="679"/>
      <c r="DG38" s="679"/>
      <c r="DH38" s="679"/>
      <c r="DI38" s="679"/>
      <c r="DJ38" s="679"/>
      <c r="DK38" s="680"/>
      <c r="DL38" s="684">
        <v>278937</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t="s">
        <v>233</v>
      </c>
      <c r="S39" s="679"/>
      <c r="T39" s="679"/>
      <c r="U39" s="679"/>
      <c r="V39" s="679"/>
      <c r="W39" s="679"/>
      <c r="X39" s="679"/>
      <c r="Y39" s="680"/>
      <c r="Z39" s="715" t="s">
        <v>147</v>
      </c>
      <c r="AA39" s="715"/>
      <c r="AB39" s="715"/>
      <c r="AC39" s="715"/>
      <c r="AD39" s="716" t="s">
        <v>138</v>
      </c>
      <c r="AE39" s="716"/>
      <c r="AF39" s="716"/>
      <c r="AG39" s="716"/>
      <c r="AH39" s="716"/>
      <c r="AI39" s="716"/>
      <c r="AJ39" s="716"/>
      <c r="AK39" s="716"/>
      <c r="AL39" s="681" t="s">
        <v>233</v>
      </c>
      <c r="AM39" s="682"/>
      <c r="AN39" s="682"/>
      <c r="AO39" s="717"/>
      <c r="AQ39" s="718" t="s">
        <v>339</v>
      </c>
      <c r="AR39" s="719"/>
      <c r="AS39" s="719"/>
      <c r="AT39" s="719"/>
      <c r="AU39" s="719"/>
      <c r="AV39" s="719"/>
      <c r="AW39" s="719"/>
      <c r="AX39" s="719"/>
      <c r="AY39" s="720"/>
      <c r="AZ39" s="678">
        <v>57085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1862</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88615</v>
      </c>
      <c r="CS39" s="697"/>
      <c r="CT39" s="697"/>
      <c r="CU39" s="697"/>
      <c r="CV39" s="697"/>
      <c r="CW39" s="697"/>
      <c r="CX39" s="697"/>
      <c r="CY39" s="698"/>
      <c r="CZ39" s="681">
        <v>2.1</v>
      </c>
      <c r="DA39" s="699"/>
      <c r="DB39" s="699"/>
      <c r="DC39" s="700"/>
      <c r="DD39" s="684">
        <v>1117</v>
      </c>
      <c r="DE39" s="697"/>
      <c r="DF39" s="697"/>
      <c r="DG39" s="697"/>
      <c r="DH39" s="697"/>
      <c r="DI39" s="697"/>
      <c r="DJ39" s="697"/>
      <c r="DK39" s="698"/>
      <c r="DL39" s="684" t="s">
        <v>147</v>
      </c>
      <c r="DM39" s="697"/>
      <c r="DN39" s="697"/>
      <c r="DO39" s="697"/>
      <c r="DP39" s="697"/>
      <c r="DQ39" s="697"/>
      <c r="DR39" s="697"/>
      <c r="DS39" s="697"/>
      <c r="DT39" s="697"/>
      <c r="DU39" s="697"/>
      <c r="DV39" s="698"/>
      <c r="DW39" s="681" t="s">
        <v>147</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147</v>
      </c>
      <c r="AA40" s="715"/>
      <c r="AB40" s="715"/>
      <c r="AC40" s="715"/>
      <c r="AD40" s="716" t="s">
        <v>147</v>
      </c>
      <c r="AE40" s="716"/>
      <c r="AF40" s="716"/>
      <c r="AG40" s="716"/>
      <c r="AH40" s="716"/>
      <c r="AI40" s="716"/>
      <c r="AJ40" s="716"/>
      <c r="AK40" s="716"/>
      <c r="AL40" s="681" t="s">
        <v>233</v>
      </c>
      <c r="AM40" s="682"/>
      <c r="AN40" s="682"/>
      <c r="AO40" s="717"/>
      <c r="AQ40" s="718" t="s">
        <v>343</v>
      </c>
      <c r="AR40" s="719"/>
      <c r="AS40" s="719"/>
      <c r="AT40" s="719"/>
      <c r="AU40" s="719"/>
      <c r="AV40" s="719"/>
      <c r="AW40" s="719"/>
      <c r="AX40" s="719"/>
      <c r="AY40" s="720"/>
      <c r="AZ40" s="678" t="s">
        <v>147</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113</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t="s">
        <v>233</v>
      </c>
      <c r="CS40" s="679"/>
      <c r="CT40" s="679"/>
      <c r="CU40" s="679"/>
      <c r="CV40" s="679"/>
      <c r="CW40" s="679"/>
      <c r="CX40" s="679"/>
      <c r="CY40" s="680"/>
      <c r="CZ40" s="681" t="s">
        <v>138</v>
      </c>
      <c r="DA40" s="699"/>
      <c r="DB40" s="699"/>
      <c r="DC40" s="700"/>
      <c r="DD40" s="684" t="s">
        <v>147</v>
      </c>
      <c r="DE40" s="679"/>
      <c r="DF40" s="679"/>
      <c r="DG40" s="679"/>
      <c r="DH40" s="679"/>
      <c r="DI40" s="679"/>
      <c r="DJ40" s="679"/>
      <c r="DK40" s="680"/>
      <c r="DL40" s="684" t="s">
        <v>233</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t="s">
        <v>138</v>
      </c>
      <c r="S41" s="679"/>
      <c r="T41" s="679"/>
      <c r="U41" s="679"/>
      <c r="V41" s="679"/>
      <c r="W41" s="679"/>
      <c r="X41" s="679"/>
      <c r="Y41" s="680"/>
      <c r="Z41" s="715" t="s">
        <v>138</v>
      </c>
      <c r="AA41" s="715"/>
      <c r="AB41" s="715"/>
      <c r="AC41" s="715"/>
      <c r="AD41" s="716" t="s">
        <v>138</v>
      </c>
      <c r="AE41" s="716"/>
      <c r="AF41" s="716"/>
      <c r="AG41" s="716"/>
      <c r="AH41" s="716"/>
      <c r="AI41" s="716"/>
      <c r="AJ41" s="716"/>
      <c r="AK41" s="716"/>
      <c r="AL41" s="681" t="s">
        <v>147</v>
      </c>
      <c r="AM41" s="682"/>
      <c r="AN41" s="682"/>
      <c r="AO41" s="717"/>
      <c r="AQ41" s="718" t="s">
        <v>348</v>
      </c>
      <c r="AR41" s="719"/>
      <c r="AS41" s="719"/>
      <c r="AT41" s="719"/>
      <c r="AU41" s="719"/>
      <c r="AV41" s="719"/>
      <c r="AW41" s="719"/>
      <c r="AX41" s="719"/>
      <c r="AY41" s="720"/>
      <c r="AZ41" s="678">
        <v>122997</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147</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138</v>
      </c>
      <c r="DA41" s="699"/>
      <c r="DB41" s="699"/>
      <c r="DC41" s="700"/>
      <c r="DD41" s="684" t="s">
        <v>147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4550855</v>
      </c>
      <c r="S42" s="701"/>
      <c r="T42" s="701"/>
      <c r="U42" s="701"/>
      <c r="V42" s="701"/>
      <c r="W42" s="701"/>
      <c r="X42" s="701"/>
      <c r="Y42" s="703"/>
      <c r="Z42" s="704">
        <v>100</v>
      </c>
      <c r="AA42" s="704"/>
      <c r="AB42" s="704"/>
      <c r="AC42" s="704"/>
      <c r="AD42" s="705">
        <v>2956465</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134474</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315</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410804</v>
      </c>
      <c r="CS42" s="679"/>
      <c r="CT42" s="679"/>
      <c r="CU42" s="679"/>
      <c r="CV42" s="679"/>
      <c r="CW42" s="679"/>
      <c r="CX42" s="679"/>
      <c r="CY42" s="680"/>
      <c r="CZ42" s="681">
        <v>9.9</v>
      </c>
      <c r="DA42" s="682"/>
      <c r="DB42" s="682"/>
      <c r="DC42" s="683"/>
      <c r="DD42" s="684">
        <v>344577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27933</v>
      </c>
      <c r="CS43" s="697"/>
      <c r="CT43" s="697"/>
      <c r="CU43" s="697"/>
      <c r="CV43" s="697"/>
      <c r="CW43" s="697"/>
      <c r="CX43" s="697"/>
      <c r="CY43" s="698"/>
      <c r="CZ43" s="681">
        <v>0.7</v>
      </c>
      <c r="DA43" s="699"/>
      <c r="DB43" s="699"/>
      <c r="DC43" s="700"/>
      <c r="DD43" s="684">
        <v>24991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356</v>
      </c>
      <c r="CG44" s="676"/>
      <c r="CH44" s="676"/>
      <c r="CI44" s="676"/>
      <c r="CJ44" s="676"/>
      <c r="CK44" s="676"/>
      <c r="CL44" s="676"/>
      <c r="CM44" s="676"/>
      <c r="CN44" s="676"/>
      <c r="CO44" s="676"/>
      <c r="CP44" s="676"/>
      <c r="CQ44" s="677"/>
      <c r="CR44" s="678">
        <v>410804</v>
      </c>
      <c r="CS44" s="679"/>
      <c r="CT44" s="679"/>
      <c r="CU44" s="679"/>
      <c r="CV44" s="679"/>
      <c r="CW44" s="679"/>
      <c r="CX44" s="679"/>
      <c r="CY44" s="680"/>
      <c r="CZ44" s="681">
        <v>9.9</v>
      </c>
      <c r="DA44" s="682"/>
      <c r="DB44" s="682"/>
      <c r="DC44" s="683"/>
      <c r="DD44" s="684">
        <v>344577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47787</v>
      </c>
      <c r="CS45" s="697"/>
      <c r="CT45" s="697"/>
      <c r="CU45" s="697"/>
      <c r="CV45" s="697"/>
      <c r="CW45" s="697"/>
      <c r="CX45" s="697"/>
      <c r="CY45" s="698"/>
      <c r="CZ45" s="681">
        <v>1.2</v>
      </c>
      <c r="DA45" s="699"/>
      <c r="DB45" s="699"/>
      <c r="DC45" s="700"/>
      <c r="DD45" s="684">
        <v>11947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363017</v>
      </c>
      <c r="CS46" s="679"/>
      <c r="CT46" s="679"/>
      <c r="CU46" s="679"/>
      <c r="CV46" s="679"/>
      <c r="CW46" s="679"/>
      <c r="CX46" s="679"/>
      <c r="CY46" s="680"/>
      <c r="CZ46" s="681">
        <v>8.8000000000000007</v>
      </c>
      <c r="DA46" s="682"/>
      <c r="DB46" s="682"/>
      <c r="DC46" s="683"/>
      <c r="DD46" s="684">
        <v>332630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138</v>
      </c>
      <c r="CS47" s="697"/>
      <c r="CT47" s="697"/>
      <c r="CU47" s="697"/>
      <c r="CV47" s="697"/>
      <c r="CW47" s="697"/>
      <c r="CX47" s="697"/>
      <c r="CY47" s="698"/>
      <c r="CZ47" s="681" t="s">
        <v>147</v>
      </c>
      <c r="DA47" s="699"/>
      <c r="DB47" s="699"/>
      <c r="DC47" s="700"/>
      <c r="DD47" s="684" t="s">
        <v>147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362</v>
      </c>
      <c r="CD48" s="695"/>
      <c r="CE48" s="696"/>
      <c r="CF48" s="675" t="s">
        <v>363</v>
      </c>
      <c r="CG48" s="676"/>
      <c r="CH48" s="676"/>
      <c r="CI48" s="676"/>
      <c r="CJ48" s="676"/>
      <c r="CK48" s="676"/>
      <c r="CL48" s="676"/>
      <c r="CM48" s="676"/>
      <c r="CN48" s="676"/>
      <c r="CO48" s="676"/>
      <c r="CP48" s="676"/>
      <c r="CQ48" s="677"/>
      <c r="CR48" s="678" t="s">
        <v>147</v>
      </c>
      <c r="CS48" s="679"/>
      <c r="CT48" s="679"/>
      <c r="CU48" s="679"/>
      <c r="CV48" s="679"/>
      <c r="CW48" s="679"/>
      <c r="CX48" s="679"/>
      <c r="CY48" s="680"/>
      <c r="CZ48" s="681" t="s">
        <v>138</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4133358</v>
      </c>
      <c r="CS49" s="663"/>
      <c r="CT49" s="663"/>
      <c r="CU49" s="663"/>
      <c r="CV49" s="663"/>
      <c r="CW49" s="663"/>
      <c r="CX49" s="663"/>
      <c r="CY49" s="664"/>
      <c r="CZ49" s="665">
        <v>100</v>
      </c>
      <c r="DA49" s="666"/>
      <c r="DB49" s="666"/>
      <c r="DC49" s="667"/>
      <c r="DD49" s="668">
        <v>3515615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te7KR7CkE6iyUzQGSKEBIdUNBpD+is6mpHLHba+t5ElYOmouIoAavyKahXSP8hePuviPl8ERNlEUQINUT7YSA==" saltValue="B6LvWnrZhW8RBN0UELsf3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4551</v>
      </c>
      <c r="R7" s="1198"/>
      <c r="S7" s="1198"/>
      <c r="T7" s="1198"/>
      <c r="U7" s="1198"/>
      <c r="V7" s="1198">
        <v>4133</v>
      </c>
      <c r="W7" s="1198"/>
      <c r="X7" s="1198"/>
      <c r="Y7" s="1198"/>
      <c r="Z7" s="1198"/>
      <c r="AA7" s="1198">
        <v>417</v>
      </c>
      <c r="AB7" s="1198"/>
      <c r="AC7" s="1198"/>
      <c r="AD7" s="1198"/>
      <c r="AE7" s="1199"/>
      <c r="AF7" s="1200">
        <v>339</v>
      </c>
      <c r="AG7" s="1201"/>
      <c r="AH7" s="1201"/>
      <c r="AI7" s="1201"/>
      <c r="AJ7" s="1202"/>
      <c r="AK7" s="1184"/>
      <c r="AL7" s="1185"/>
      <c r="AM7" s="1185"/>
      <c r="AN7" s="1185"/>
      <c r="AO7" s="1185"/>
      <c r="AP7" s="1185">
        <v>226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3</v>
      </c>
      <c r="CI7" s="1182"/>
      <c r="CJ7" s="1182"/>
      <c r="CK7" s="1182"/>
      <c r="CL7" s="1183"/>
      <c r="CM7" s="1181">
        <v>99</v>
      </c>
      <c r="CN7" s="1182"/>
      <c r="CO7" s="1182"/>
      <c r="CP7" s="1182"/>
      <c r="CQ7" s="1183"/>
      <c r="CR7" s="1181">
        <v>50</v>
      </c>
      <c r="CS7" s="1182"/>
      <c r="CT7" s="1182"/>
      <c r="CU7" s="1182"/>
      <c r="CV7" s="1183"/>
      <c r="CW7" s="1181" t="s">
        <v>602</v>
      </c>
      <c r="CX7" s="1182"/>
      <c r="CY7" s="1182"/>
      <c r="CZ7" s="1182"/>
      <c r="DA7" s="1183"/>
      <c r="DB7" s="1181" t="s">
        <v>602</v>
      </c>
      <c r="DC7" s="1182"/>
      <c r="DD7" s="1182"/>
      <c r="DE7" s="1182"/>
      <c r="DF7" s="1183"/>
      <c r="DG7" s="1181" t="s">
        <v>602</v>
      </c>
      <c r="DH7" s="1182"/>
      <c r="DI7" s="1182"/>
      <c r="DJ7" s="1182"/>
      <c r="DK7" s="1183"/>
      <c r="DL7" s="1181" t="s">
        <v>602</v>
      </c>
      <c r="DM7" s="1182"/>
      <c r="DN7" s="1182"/>
      <c r="DO7" s="1182"/>
      <c r="DP7" s="1183"/>
      <c r="DQ7" s="1181" t="s">
        <v>602</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1">
        <v>4551</v>
      </c>
      <c r="R23" s="1162"/>
      <c r="S23" s="1162"/>
      <c r="T23" s="1162"/>
      <c r="U23" s="1162"/>
      <c r="V23" s="1162">
        <v>4133</v>
      </c>
      <c r="W23" s="1162"/>
      <c r="X23" s="1162"/>
      <c r="Y23" s="1162"/>
      <c r="Z23" s="1162"/>
      <c r="AA23" s="1162">
        <v>417</v>
      </c>
      <c r="AB23" s="1162"/>
      <c r="AC23" s="1162"/>
      <c r="AD23" s="1162"/>
      <c r="AE23" s="1163"/>
      <c r="AF23" s="1164">
        <v>339</v>
      </c>
      <c r="AG23" s="1162"/>
      <c r="AH23" s="1162"/>
      <c r="AI23" s="1162"/>
      <c r="AJ23" s="1165"/>
      <c r="AK23" s="1166"/>
      <c r="AL23" s="1167"/>
      <c r="AM23" s="1167"/>
      <c r="AN23" s="1167"/>
      <c r="AO23" s="1167"/>
      <c r="AP23" s="1162">
        <v>226</v>
      </c>
      <c r="AQ23" s="1162"/>
      <c r="AR23" s="1162"/>
      <c r="AS23" s="1162"/>
      <c r="AT23" s="1162"/>
      <c r="AU23" s="1168"/>
      <c r="AV23" s="1168"/>
      <c r="AW23" s="1168"/>
      <c r="AX23" s="1168"/>
      <c r="AY23" s="1169"/>
      <c r="AZ23" s="1158" t="s">
        <v>147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401</v>
      </c>
      <c r="C28" s="1144"/>
      <c r="D28" s="1144"/>
      <c r="E28" s="1144"/>
      <c r="F28" s="1144"/>
      <c r="G28" s="1144"/>
      <c r="H28" s="1144"/>
      <c r="I28" s="1144"/>
      <c r="J28" s="1144"/>
      <c r="K28" s="1144"/>
      <c r="L28" s="1144"/>
      <c r="M28" s="1144"/>
      <c r="N28" s="1144"/>
      <c r="O28" s="1144"/>
      <c r="P28" s="1145"/>
      <c r="Q28" s="1146">
        <v>945</v>
      </c>
      <c r="R28" s="1147"/>
      <c r="S28" s="1147"/>
      <c r="T28" s="1147"/>
      <c r="U28" s="1147"/>
      <c r="V28" s="1147">
        <v>927</v>
      </c>
      <c r="W28" s="1147"/>
      <c r="X28" s="1147"/>
      <c r="Y28" s="1147"/>
      <c r="Z28" s="1147"/>
      <c r="AA28" s="1147">
        <v>19</v>
      </c>
      <c r="AB28" s="1147"/>
      <c r="AC28" s="1147"/>
      <c r="AD28" s="1147"/>
      <c r="AE28" s="1148"/>
      <c r="AF28" s="1149">
        <v>19</v>
      </c>
      <c r="AG28" s="1147"/>
      <c r="AH28" s="1147"/>
      <c r="AI28" s="1147"/>
      <c r="AJ28" s="1150"/>
      <c r="AK28" s="1151">
        <v>123</v>
      </c>
      <c r="AL28" s="1139"/>
      <c r="AM28" s="1139"/>
      <c r="AN28" s="1139"/>
      <c r="AO28" s="1139"/>
      <c r="AP28" s="1139" t="s">
        <v>588</v>
      </c>
      <c r="AQ28" s="1139"/>
      <c r="AR28" s="1139"/>
      <c r="AS28" s="1139"/>
      <c r="AT28" s="1139"/>
      <c r="AU28" s="1139" t="s">
        <v>589</v>
      </c>
      <c r="AV28" s="1139"/>
      <c r="AW28" s="1139"/>
      <c r="AX28" s="1139"/>
      <c r="AY28" s="1139"/>
      <c r="AZ28" s="1140" t="s">
        <v>589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458</v>
      </c>
      <c r="R29" s="1137"/>
      <c r="S29" s="1137"/>
      <c r="T29" s="1137"/>
      <c r="U29" s="1137"/>
      <c r="V29" s="1137">
        <v>419</v>
      </c>
      <c r="W29" s="1137"/>
      <c r="X29" s="1137"/>
      <c r="Y29" s="1137"/>
      <c r="Z29" s="1137"/>
      <c r="AA29" s="1137">
        <v>39</v>
      </c>
      <c r="AB29" s="1137"/>
      <c r="AC29" s="1137"/>
      <c r="AD29" s="1137"/>
      <c r="AE29" s="1138"/>
      <c r="AF29" s="1112">
        <v>39</v>
      </c>
      <c r="AG29" s="1113"/>
      <c r="AH29" s="1113"/>
      <c r="AI29" s="1113"/>
      <c r="AJ29" s="1114"/>
      <c r="AK29" s="1073">
        <v>62</v>
      </c>
      <c r="AL29" s="1064"/>
      <c r="AM29" s="1064"/>
      <c r="AN29" s="1064"/>
      <c r="AO29" s="1064"/>
      <c r="AP29" s="1064" t="s">
        <v>588</v>
      </c>
      <c r="AQ29" s="1064"/>
      <c r="AR29" s="1064"/>
      <c r="AS29" s="1064"/>
      <c r="AT29" s="1064"/>
      <c r="AU29" s="1064" t="s">
        <v>589</v>
      </c>
      <c r="AV29" s="1064"/>
      <c r="AW29" s="1064"/>
      <c r="AX29" s="1064"/>
      <c r="AY29" s="1064"/>
      <c r="AZ29" s="1135" t="s">
        <v>588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136</v>
      </c>
      <c r="R30" s="1137"/>
      <c r="S30" s="1137"/>
      <c r="T30" s="1137"/>
      <c r="U30" s="1137"/>
      <c r="V30" s="1137">
        <v>133</v>
      </c>
      <c r="W30" s="1137"/>
      <c r="X30" s="1137"/>
      <c r="Y30" s="1137"/>
      <c r="Z30" s="1137"/>
      <c r="AA30" s="1137">
        <v>3</v>
      </c>
      <c r="AB30" s="1137"/>
      <c r="AC30" s="1137"/>
      <c r="AD30" s="1137"/>
      <c r="AE30" s="1138"/>
      <c r="AF30" s="1112">
        <v>3</v>
      </c>
      <c r="AG30" s="1113"/>
      <c r="AH30" s="1113"/>
      <c r="AI30" s="1113"/>
      <c r="AJ30" s="1114"/>
      <c r="AK30" s="1073">
        <v>67</v>
      </c>
      <c r="AL30" s="1064"/>
      <c r="AM30" s="1064"/>
      <c r="AN30" s="1064"/>
      <c r="AO30" s="1064"/>
      <c r="AP30" s="1064" t="s">
        <v>588</v>
      </c>
      <c r="AQ30" s="1064"/>
      <c r="AR30" s="1064"/>
      <c r="AS30" s="1064"/>
      <c r="AT30" s="1064"/>
      <c r="AU30" s="1064" t="s">
        <v>589</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404</v>
      </c>
      <c r="C31" s="1131"/>
      <c r="D31" s="1131"/>
      <c r="E31" s="1131"/>
      <c r="F31" s="1131"/>
      <c r="G31" s="1131"/>
      <c r="H31" s="1131"/>
      <c r="I31" s="1131"/>
      <c r="J31" s="1131"/>
      <c r="K31" s="1131"/>
      <c r="L31" s="1131"/>
      <c r="M31" s="1131"/>
      <c r="N31" s="1131"/>
      <c r="O31" s="1131"/>
      <c r="P31" s="1132"/>
      <c r="Q31" s="1136">
        <v>6</v>
      </c>
      <c r="R31" s="1137"/>
      <c r="S31" s="1137"/>
      <c r="T31" s="1137"/>
      <c r="U31" s="1137"/>
      <c r="V31" s="1137">
        <v>6</v>
      </c>
      <c r="W31" s="1137"/>
      <c r="X31" s="1137"/>
      <c r="Y31" s="1137"/>
      <c r="Z31" s="1137"/>
      <c r="AA31" s="1137" t="s">
        <v>588</v>
      </c>
      <c r="AB31" s="1137"/>
      <c r="AC31" s="1137"/>
      <c r="AD31" s="1137"/>
      <c r="AE31" s="1138"/>
      <c r="AF31" s="1112" t="s">
        <v>147</v>
      </c>
      <c r="AG31" s="1113"/>
      <c r="AH31" s="1113"/>
      <c r="AI31" s="1113"/>
      <c r="AJ31" s="1114"/>
      <c r="AK31" s="1073">
        <v>5</v>
      </c>
      <c r="AL31" s="1064"/>
      <c r="AM31" s="1064"/>
      <c r="AN31" s="1064"/>
      <c r="AO31" s="1064"/>
      <c r="AP31" s="1064" t="s">
        <v>589</v>
      </c>
      <c r="AQ31" s="1064"/>
      <c r="AR31" s="1064"/>
      <c r="AS31" s="1064"/>
      <c r="AT31" s="1064"/>
      <c r="AU31" s="1064" t="s">
        <v>589</v>
      </c>
      <c r="AV31" s="1064"/>
      <c r="AW31" s="1064"/>
      <c r="AX31" s="1064"/>
      <c r="AY31" s="1064"/>
      <c r="AZ31" s="1135" t="s">
        <v>588</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405</v>
      </c>
      <c r="C32" s="1131"/>
      <c r="D32" s="1131"/>
      <c r="E32" s="1131"/>
      <c r="F32" s="1131"/>
      <c r="G32" s="1131"/>
      <c r="H32" s="1131"/>
      <c r="I32" s="1131"/>
      <c r="J32" s="1131"/>
      <c r="K32" s="1131"/>
      <c r="L32" s="1131"/>
      <c r="M32" s="1131"/>
      <c r="N32" s="1131"/>
      <c r="O32" s="1131"/>
      <c r="P32" s="1132"/>
      <c r="Q32" s="1136">
        <v>148</v>
      </c>
      <c r="R32" s="1137"/>
      <c r="S32" s="1137"/>
      <c r="T32" s="1137"/>
      <c r="U32" s="1137"/>
      <c r="V32" s="1137">
        <v>143</v>
      </c>
      <c r="W32" s="1137"/>
      <c r="X32" s="1137"/>
      <c r="Y32" s="1137"/>
      <c r="Z32" s="1137"/>
      <c r="AA32" s="1137">
        <v>5</v>
      </c>
      <c r="AB32" s="1137"/>
      <c r="AC32" s="1137"/>
      <c r="AD32" s="1137"/>
      <c r="AE32" s="1138"/>
      <c r="AF32" s="1112">
        <v>5</v>
      </c>
      <c r="AG32" s="1113"/>
      <c r="AH32" s="1113"/>
      <c r="AI32" s="1113"/>
      <c r="AJ32" s="1114"/>
      <c r="AK32" s="1073">
        <v>63</v>
      </c>
      <c r="AL32" s="1064"/>
      <c r="AM32" s="1064"/>
      <c r="AN32" s="1064"/>
      <c r="AO32" s="1064"/>
      <c r="AP32" s="1064">
        <v>407</v>
      </c>
      <c r="AQ32" s="1064"/>
      <c r="AR32" s="1064"/>
      <c r="AS32" s="1064"/>
      <c r="AT32" s="1064"/>
      <c r="AU32" s="1064">
        <v>230</v>
      </c>
      <c r="AV32" s="1064"/>
      <c r="AW32" s="1064"/>
      <c r="AX32" s="1064"/>
      <c r="AY32" s="1064"/>
      <c r="AZ32" s="1135" t="s">
        <v>589</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407</v>
      </c>
      <c r="C33" s="1131"/>
      <c r="D33" s="1131"/>
      <c r="E33" s="1131"/>
      <c r="F33" s="1131"/>
      <c r="G33" s="1131"/>
      <c r="H33" s="1131"/>
      <c r="I33" s="1131"/>
      <c r="J33" s="1131"/>
      <c r="K33" s="1131"/>
      <c r="L33" s="1131"/>
      <c r="M33" s="1131"/>
      <c r="N33" s="1131"/>
      <c r="O33" s="1131"/>
      <c r="P33" s="1132"/>
      <c r="Q33" s="1136">
        <v>587</v>
      </c>
      <c r="R33" s="1137"/>
      <c r="S33" s="1137"/>
      <c r="T33" s="1137"/>
      <c r="U33" s="1137"/>
      <c r="V33" s="1137">
        <v>583</v>
      </c>
      <c r="W33" s="1137"/>
      <c r="X33" s="1137"/>
      <c r="Y33" s="1137"/>
      <c r="Z33" s="1137"/>
      <c r="AA33" s="1137">
        <v>5</v>
      </c>
      <c r="AB33" s="1137"/>
      <c r="AC33" s="1137"/>
      <c r="AD33" s="1137"/>
      <c r="AE33" s="1138"/>
      <c r="AF33" s="1112">
        <v>5</v>
      </c>
      <c r="AG33" s="1113"/>
      <c r="AH33" s="1113"/>
      <c r="AI33" s="1113"/>
      <c r="AJ33" s="1114"/>
      <c r="AK33" s="1073">
        <v>351</v>
      </c>
      <c r="AL33" s="1064"/>
      <c r="AM33" s="1064"/>
      <c r="AN33" s="1064"/>
      <c r="AO33" s="1064"/>
      <c r="AP33" s="1064">
        <v>1300</v>
      </c>
      <c r="AQ33" s="1064"/>
      <c r="AR33" s="1064"/>
      <c r="AS33" s="1064"/>
      <c r="AT33" s="1064"/>
      <c r="AU33" s="1064">
        <v>1100</v>
      </c>
      <c r="AV33" s="1064"/>
      <c r="AW33" s="1064"/>
      <c r="AX33" s="1064"/>
      <c r="AY33" s="1064"/>
      <c r="AZ33" s="1135" t="s">
        <v>588</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409</v>
      </c>
      <c r="C34" s="1131"/>
      <c r="D34" s="1131"/>
      <c r="E34" s="1131"/>
      <c r="F34" s="1131"/>
      <c r="G34" s="1131"/>
      <c r="H34" s="1131"/>
      <c r="I34" s="1131"/>
      <c r="J34" s="1131"/>
      <c r="K34" s="1131"/>
      <c r="L34" s="1131"/>
      <c r="M34" s="1131"/>
      <c r="N34" s="1131"/>
      <c r="O34" s="1131"/>
      <c r="P34" s="1132"/>
      <c r="Q34" s="1136">
        <v>59</v>
      </c>
      <c r="R34" s="1137"/>
      <c r="S34" s="1137"/>
      <c r="T34" s="1137"/>
      <c r="U34" s="1137"/>
      <c r="V34" s="1137">
        <v>57</v>
      </c>
      <c r="W34" s="1137"/>
      <c r="X34" s="1137"/>
      <c r="Y34" s="1137"/>
      <c r="Z34" s="1137"/>
      <c r="AA34" s="1137">
        <v>2</v>
      </c>
      <c r="AB34" s="1137"/>
      <c r="AC34" s="1137"/>
      <c r="AD34" s="1137"/>
      <c r="AE34" s="1138"/>
      <c r="AF34" s="1112">
        <v>2</v>
      </c>
      <c r="AG34" s="1113"/>
      <c r="AH34" s="1113"/>
      <c r="AI34" s="1113"/>
      <c r="AJ34" s="1114"/>
      <c r="AK34" s="1073">
        <v>57</v>
      </c>
      <c r="AL34" s="1064"/>
      <c r="AM34" s="1064"/>
      <c r="AN34" s="1064"/>
      <c r="AO34" s="1064"/>
      <c r="AP34" s="1064" t="s">
        <v>589</v>
      </c>
      <c r="AQ34" s="1064"/>
      <c r="AR34" s="1064"/>
      <c r="AS34" s="1064"/>
      <c r="AT34" s="1064"/>
      <c r="AU34" s="1064" t="s">
        <v>589</v>
      </c>
      <c r="AV34" s="1064"/>
      <c r="AW34" s="1064"/>
      <c r="AX34" s="1064"/>
      <c r="AY34" s="1064"/>
      <c r="AZ34" s="1135" t="s">
        <v>589</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71</v>
      </c>
      <c r="AG63" s="1052"/>
      <c r="AH63" s="1052"/>
      <c r="AI63" s="1052"/>
      <c r="AJ63" s="1123"/>
      <c r="AK63" s="1124"/>
      <c r="AL63" s="1056"/>
      <c r="AM63" s="1056"/>
      <c r="AN63" s="1056"/>
      <c r="AO63" s="1056"/>
      <c r="AP63" s="1052">
        <v>1707</v>
      </c>
      <c r="AQ63" s="1052"/>
      <c r="AR63" s="1052"/>
      <c r="AS63" s="1052"/>
      <c r="AT63" s="1052"/>
      <c r="AU63" s="1052">
        <v>1330</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398</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590</v>
      </c>
      <c r="C68" s="1079"/>
      <c r="D68" s="1079"/>
      <c r="E68" s="1079"/>
      <c r="F68" s="1079"/>
      <c r="G68" s="1079"/>
      <c r="H68" s="1079"/>
      <c r="I68" s="1079"/>
      <c r="J68" s="1079"/>
      <c r="K68" s="1079"/>
      <c r="L68" s="1079"/>
      <c r="M68" s="1079"/>
      <c r="N68" s="1079"/>
      <c r="O68" s="1079"/>
      <c r="P68" s="1080"/>
      <c r="Q68" s="1081">
        <v>2762</v>
      </c>
      <c r="R68" s="1075"/>
      <c r="S68" s="1075"/>
      <c r="T68" s="1075"/>
      <c r="U68" s="1075"/>
      <c r="V68" s="1075">
        <v>2741</v>
      </c>
      <c r="W68" s="1075"/>
      <c r="X68" s="1075"/>
      <c r="Y68" s="1075"/>
      <c r="Z68" s="1075"/>
      <c r="AA68" s="1075">
        <v>21</v>
      </c>
      <c r="AB68" s="1075"/>
      <c r="AC68" s="1075"/>
      <c r="AD68" s="1075"/>
      <c r="AE68" s="1075"/>
      <c r="AF68" s="1075">
        <v>21</v>
      </c>
      <c r="AG68" s="1075"/>
      <c r="AH68" s="1075"/>
      <c r="AI68" s="1075"/>
      <c r="AJ68" s="1075"/>
      <c r="AK68" s="1075">
        <v>1036</v>
      </c>
      <c r="AL68" s="1075"/>
      <c r="AM68" s="1075"/>
      <c r="AN68" s="1075"/>
      <c r="AO68" s="1075"/>
      <c r="AP68" s="1075">
        <v>170</v>
      </c>
      <c r="AQ68" s="1075"/>
      <c r="AR68" s="1075"/>
      <c r="AS68" s="1075"/>
      <c r="AT68" s="1075"/>
      <c r="AU68" s="1075">
        <v>13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591</v>
      </c>
      <c r="C69" s="1068"/>
      <c r="D69" s="1068"/>
      <c r="E69" s="1068"/>
      <c r="F69" s="1068"/>
      <c r="G69" s="1068"/>
      <c r="H69" s="1068"/>
      <c r="I69" s="1068"/>
      <c r="J69" s="1068"/>
      <c r="K69" s="1068"/>
      <c r="L69" s="1068"/>
      <c r="M69" s="1068"/>
      <c r="N69" s="1068"/>
      <c r="O69" s="1068"/>
      <c r="P69" s="1069"/>
      <c r="Q69" s="1070">
        <v>1019</v>
      </c>
      <c r="R69" s="1064"/>
      <c r="S69" s="1064"/>
      <c r="T69" s="1064"/>
      <c r="U69" s="1064"/>
      <c r="V69" s="1064">
        <v>1019</v>
      </c>
      <c r="W69" s="1064"/>
      <c r="X69" s="1064"/>
      <c r="Y69" s="1064"/>
      <c r="Z69" s="1064"/>
      <c r="AA69" s="1064">
        <v>0</v>
      </c>
      <c r="AB69" s="1064"/>
      <c r="AC69" s="1064"/>
      <c r="AD69" s="1064"/>
      <c r="AE69" s="1064"/>
      <c r="AF69" s="1064">
        <v>0</v>
      </c>
      <c r="AG69" s="1064"/>
      <c r="AH69" s="1064"/>
      <c r="AI69" s="1064"/>
      <c r="AJ69" s="1064"/>
      <c r="AK69" s="1064">
        <v>993</v>
      </c>
      <c r="AL69" s="1064"/>
      <c r="AM69" s="1064"/>
      <c r="AN69" s="1064"/>
      <c r="AO69" s="1064"/>
      <c r="AP69" s="1064" t="s">
        <v>589</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592</v>
      </c>
      <c r="C70" s="1068"/>
      <c r="D70" s="1068"/>
      <c r="E70" s="1068"/>
      <c r="F70" s="1068"/>
      <c r="G70" s="1068"/>
      <c r="H70" s="1068"/>
      <c r="I70" s="1068"/>
      <c r="J70" s="1068"/>
      <c r="K70" s="1068"/>
      <c r="L70" s="1068"/>
      <c r="M70" s="1068"/>
      <c r="N70" s="1068"/>
      <c r="O70" s="1068"/>
      <c r="P70" s="1069"/>
      <c r="Q70" s="1070">
        <v>97</v>
      </c>
      <c r="R70" s="1064"/>
      <c r="S70" s="1064"/>
      <c r="T70" s="1064"/>
      <c r="U70" s="1064"/>
      <c r="V70" s="1064">
        <v>95</v>
      </c>
      <c r="W70" s="1064"/>
      <c r="X70" s="1064"/>
      <c r="Y70" s="1064"/>
      <c r="Z70" s="1064"/>
      <c r="AA70" s="1064">
        <v>2</v>
      </c>
      <c r="AB70" s="1064"/>
      <c r="AC70" s="1064"/>
      <c r="AD70" s="1064"/>
      <c r="AE70" s="1064"/>
      <c r="AF70" s="1064">
        <v>2</v>
      </c>
      <c r="AG70" s="1064"/>
      <c r="AH70" s="1064"/>
      <c r="AI70" s="1064"/>
      <c r="AJ70" s="1064"/>
      <c r="AK70" s="1064" t="s">
        <v>588</v>
      </c>
      <c r="AL70" s="1064"/>
      <c r="AM70" s="1064"/>
      <c r="AN70" s="1064"/>
      <c r="AO70" s="1064"/>
      <c r="AP70" s="1064" t="s">
        <v>589</v>
      </c>
      <c r="AQ70" s="1064"/>
      <c r="AR70" s="1064"/>
      <c r="AS70" s="1064"/>
      <c r="AT70" s="1064"/>
      <c r="AU70" s="1064" t="s">
        <v>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593</v>
      </c>
      <c r="C71" s="1068"/>
      <c r="D71" s="1068"/>
      <c r="E71" s="1068"/>
      <c r="F71" s="1068"/>
      <c r="G71" s="1068"/>
      <c r="H71" s="1068"/>
      <c r="I71" s="1068"/>
      <c r="J71" s="1068"/>
      <c r="K71" s="1068"/>
      <c r="L71" s="1068"/>
      <c r="M71" s="1068"/>
      <c r="N71" s="1068"/>
      <c r="O71" s="1068"/>
      <c r="P71" s="1069"/>
      <c r="Q71" s="1070">
        <v>3390</v>
      </c>
      <c r="R71" s="1064"/>
      <c r="S71" s="1064"/>
      <c r="T71" s="1064"/>
      <c r="U71" s="1064"/>
      <c r="V71" s="1064">
        <v>3319</v>
      </c>
      <c r="W71" s="1064"/>
      <c r="X71" s="1064"/>
      <c r="Y71" s="1064"/>
      <c r="Z71" s="1064"/>
      <c r="AA71" s="1064">
        <v>72</v>
      </c>
      <c r="AB71" s="1064"/>
      <c r="AC71" s="1064"/>
      <c r="AD71" s="1064"/>
      <c r="AE71" s="1064"/>
      <c r="AF71" s="1064">
        <v>71</v>
      </c>
      <c r="AG71" s="1064"/>
      <c r="AH71" s="1064"/>
      <c r="AI71" s="1064"/>
      <c r="AJ71" s="1064"/>
      <c r="AK71" s="1064" t="s">
        <v>589</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594</v>
      </c>
      <c r="C72" s="1068"/>
      <c r="D72" s="1068"/>
      <c r="E72" s="1068"/>
      <c r="F72" s="1068"/>
      <c r="G72" s="1068"/>
      <c r="H72" s="1068"/>
      <c r="I72" s="1068"/>
      <c r="J72" s="1068"/>
      <c r="K72" s="1068"/>
      <c r="L72" s="1068"/>
      <c r="M72" s="1068"/>
      <c r="N72" s="1068"/>
      <c r="O72" s="1068"/>
      <c r="P72" s="1069"/>
      <c r="Q72" s="1070">
        <v>558</v>
      </c>
      <c r="R72" s="1064"/>
      <c r="S72" s="1064"/>
      <c r="T72" s="1064"/>
      <c r="U72" s="1064"/>
      <c r="V72" s="1064">
        <v>540</v>
      </c>
      <c r="W72" s="1064"/>
      <c r="X72" s="1064"/>
      <c r="Y72" s="1064"/>
      <c r="Z72" s="1064"/>
      <c r="AA72" s="1064">
        <v>18</v>
      </c>
      <c r="AB72" s="1064"/>
      <c r="AC72" s="1064"/>
      <c r="AD72" s="1064"/>
      <c r="AE72" s="1064"/>
      <c r="AF72" s="1064">
        <v>18</v>
      </c>
      <c r="AG72" s="1064"/>
      <c r="AH72" s="1064"/>
      <c r="AI72" s="1064"/>
      <c r="AJ72" s="1064"/>
      <c r="AK72" s="1064">
        <v>33</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595</v>
      </c>
      <c r="C73" s="1068"/>
      <c r="D73" s="1068"/>
      <c r="E73" s="1068"/>
      <c r="F73" s="1068"/>
      <c r="G73" s="1068"/>
      <c r="H73" s="1068"/>
      <c r="I73" s="1068"/>
      <c r="J73" s="1068"/>
      <c r="K73" s="1068"/>
      <c r="L73" s="1068"/>
      <c r="M73" s="1068"/>
      <c r="N73" s="1068"/>
      <c r="O73" s="1068"/>
      <c r="P73" s="1069"/>
      <c r="Q73" s="1070">
        <v>105567</v>
      </c>
      <c r="R73" s="1064"/>
      <c r="S73" s="1064"/>
      <c r="T73" s="1064"/>
      <c r="U73" s="1064"/>
      <c r="V73" s="1064">
        <v>104756</v>
      </c>
      <c r="W73" s="1064"/>
      <c r="X73" s="1064"/>
      <c r="Y73" s="1064"/>
      <c r="Z73" s="1064"/>
      <c r="AA73" s="1064">
        <v>811</v>
      </c>
      <c r="AB73" s="1064"/>
      <c r="AC73" s="1064"/>
      <c r="AD73" s="1064"/>
      <c r="AE73" s="1064"/>
      <c r="AF73" s="1064">
        <v>811</v>
      </c>
      <c r="AG73" s="1064"/>
      <c r="AH73" s="1064"/>
      <c r="AI73" s="1064"/>
      <c r="AJ73" s="1064"/>
      <c r="AK73" s="1064">
        <v>353</v>
      </c>
      <c r="AL73" s="1064"/>
      <c r="AM73" s="1064"/>
      <c r="AN73" s="1064"/>
      <c r="AO73" s="1064"/>
      <c r="AP73" s="1064" t="s">
        <v>589</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596</v>
      </c>
      <c r="C74" s="1068"/>
      <c r="D74" s="1068"/>
      <c r="E74" s="1068"/>
      <c r="F74" s="1068"/>
      <c r="G74" s="1068"/>
      <c r="H74" s="1068"/>
      <c r="I74" s="1068"/>
      <c r="J74" s="1068"/>
      <c r="K74" s="1068"/>
      <c r="L74" s="1068"/>
      <c r="M74" s="1068"/>
      <c r="N74" s="1068"/>
      <c r="O74" s="1068"/>
      <c r="P74" s="1069"/>
      <c r="Q74" s="1070">
        <v>4635</v>
      </c>
      <c r="R74" s="1064"/>
      <c r="S74" s="1064"/>
      <c r="T74" s="1064"/>
      <c r="U74" s="1064"/>
      <c r="V74" s="1064">
        <v>4629</v>
      </c>
      <c r="W74" s="1064"/>
      <c r="X74" s="1064"/>
      <c r="Y74" s="1064"/>
      <c r="Z74" s="1064"/>
      <c r="AA74" s="1064">
        <v>6</v>
      </c>
      <c r="AB74" s="1064"/>
      <c r="AC74" s="1064"/>
      <c r="AD74" s="1064"/>
      <c r="AE74" s="1064"/>
      <c r="AF74" s="1064">
        <v>6</v>
      </c>
      <c r="AG74" s="1064"/>
      <c r="AH74" s="1064"/>
      <c r="AI74" s="1064"/>
      <c r="AJ74" s="1064"/>
      <c r="AK74" s="1064">
        <v>62</v>
      </c>
      <c r="AL74" s="1064"/>
      <c r="AM74" s="1064"/>
      <c r="AN74" s="1064"/>
      <c r="AO74" s="1064"/>
      <c r="AP74" s="1064" t="s">
        <v>589</v>
      </c>
      <c r="AQ74" s="1064"/>
      <c r="AR74" s="1064"/>
      <c r="AS74" s="1064"/>
      <c r="AT74" s="1064"/>
      <c r="AU74" s="1064" t="s">
        <v>589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600</v>
      </c>
      <c r="C75" s="1068"/>
      <c r="D75" s="1068"/>
      <c r="E75" s="1068"/>
      <c r="F75" s="1068"/>
      <c r="G75" s="1068"/>
      <c r="H75" s="1068"/>
      <c r="I75" s="1068"/>
      <c r="J75" s="1068"/>
      <c r="K75" s="1068"/>
      <c r="L75" s="1068"/>
      <c r="M75" s="1068"/>
      <c r="N75" s="1068"/>
      <c r="O75" s="1068"/>
      <c r="P75" s="1069"/>
      <c r="Q75" s="1071">
        <v>380</v>
      </c>
      <c r="R75" s="1072"/>
      <c r="S75" s="1072"/>
      <c r="T75" s="1072"/>
      <c r="U75" s="1073"/>
      <c r="V75" s="1074">
        <v>375</v>
      </c>
      <c r="W75" s="1072"/>
      <c r="X75" s="1072"/>
      <c r="Y75" s="1072"/>
      <c r="Z75" s="1073"/>
      <c r="AA75" s="1074">
        <v>5</v>
      </c>
      <c r="AB75" s="1072"/>
      <c r="AC75" s="1072"/>
      <c r="AD75" s="1072"/>
      <c r="AE75" s="1073"/>
      <c r="AF75" s="1074">
        <v>5</v>
      </c>
      <c r="AG75" s="1072"/>
      <c r="AH75" s="1072"/>
      <c r="AI75" s="1072"/>
      <c r="AJ75" s="1073"/>
      <c r="AK75" s="1074">
        <v>8</v>
      </c>
      <c r="AL75" s="1072"/>
      <c r="AM75" s="1072"/>
      <c r="AN75" s="1072"/>
      <c r="AO75" s="1073"/>
      <c r="AP75" s="1074" t="s">
        <v>589</v>
      </c>
      <c r="AQ75" s="1072"/>
      <c r="AR75" s="1072"/>
      <c r="AS75" s="1072"/>
      <c r="AT75" s="1073"/>
      <c r="AU75" s="1074" t="s">
        <v>589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597</v>
      </c>
      <c r="C76" s="1068"/>
      <c r="D76" s="1068"/>
      <c r="E76" s="1068"/>
      <c r="F76" s="1068"/>
      <c r="G76" s="1068"/>
      <c r="H76" s="1068"/>
      <c r="I76" s="1068"/>
      <c r="J76" s="1068"/>
      <c r="K76" s="1068"/>
      <c r="L76" s="1068"/>
      <c r="M76" s="1068"/>
      <c r="N76" s="1068"/>
      <c r="O76" s="1068"/>
      <c r="P76" s="1069"/>
      <c r="Q76" s="1071">
        <v>476</v>
      </c>
      <c r="R76" s="1072"/>
      <c r="S76" s="1072"/>
      <c r="T76" s="1072"/>
      <c r="U76" s="1073"/>
      <c r="V76" s="1074">
        <v>449</v>
      </c>
      <c r="W76" s="1072"/>
      <c r="X76" s="1072"/>
      <c r="Y76" s="1072"/>
      <c r="Z76" s="1073"/>
      <c r="AA76" s="1074">
        <v>27</v>
      </c>
      <c r="AB76" s="1072"/>
      <c r="AC76" s="1072"/>
      <c r="AD76" s="1072"/>
      <c r="AE76" s="1073"/>
      <c r="AF76" s="1074">
        <v>27</v>
      </c>
      <c r="AG76" s="1072"/>
      <c r="AH76" s="1072"/>
      <c r="AI76" s="1072"/>
      <c r="AJ76" s="1073"/>
      <c r="AK76" s="1074" t="s">
        <v>589</v>
      </c>
      <c r="AL76" s="1072"/>
      <c r="AM76" s="1072"/>
      <c r="AN76" s="1072"/>
      <c r="AO76" s="1073"/>
      <c r="AP76" s="1074">
        <v>4048</v>
      </c>
      <c r="AQ76" s="1072"/>
      <c r="AR76" s="1072"/>
      <c r="AS76" s="1072"/>
      <c r="AT76" s="1073"/>
      <c r="AU76" s="1074" t="s">
        <v>589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598</v>
      </c>
      <c r="C77" s="1068"/>
      <c r="D77" s="1068"/>
      <c r="E77" s="1068"/>
      <c r="F77" s="1068"/>
      <c r="G77" s="1068"/>
      <c r="H77" s="1068"/>
      <c r="I77" s="1068"/>
      <c r="J77" s="1068"/>
      <c r="K77" s="1068"/>
      <c r="L77" s="1068"/>
      <c r="M77" s="1068"/>
      <c r="N77" s="1068"/>
      <c r="O77" s="1068"/>
      <c r="P77" s="1069"/>
      <c r="Q77" s="1071">
        <v>10</v>
      </c>
      <c r="R77" s="1072"/>
      <c r="S77" s="1072"/>
      <c r="T77" s="1072"/>
      <c r="U77" s="1073"/>
      <c r="V77" s="1074">
        <v>8</v>
      </c>
      <c r="W77" s="1072"/>
      <c r="X77" s="1072"/>
      <c r="Y77" s="1072"/>
      <c r="Z77" s="1073"/>
      <c r="AA77" s="1074">
        <v>2</v>
      </c>
      <c r="AB77" s="1072"/>
      <c r="AC77" s="1072"/>
      <c r="AD77" s="1072"/>
      <c r="AE77" s="1073"/>
      <c r="AF77" s="1074">
        <v>2</v>
      </c>
      <c r="AG77" s="1072"/>
      <c r="AH77" s="1072"/>
      <c r="AI77" s="1072"/>
      <c r="AJ77" s="1073"/>
      <c r="AK77" s="1074">
        <v>0</v>
      </c>
      <c r="AL77" s="1072"/>
      <c r="AM77" s="1072"/>
      <c r="AN77" s="1072"/>
      <c r="AO77" s="1073"/>
      <c r="AP77" s="1074" t="s">
        <v>589</v>
      </c>
      <c r="AQ77" s="1072"/>
      <c r="AR77" s="1072"/>
      <c r="AS77" s="1072"/>
      <c r="AT77" s="1073"/>
      <c r="AU77" s="1074" t="s">
        <v>589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599</v>
      </c>
      <c r="C78" s="1068"/>
      <c r="D78" s="1068"/>
      <c r="E78" s="1068"/>
      <c r="F78" s="1068"/>
      <c r="G78" s="1068"/>
      <c r="H78" s="1068"/>
      <c r="I78" s="1068"/>
      <c r="J78" s="1068"/>
      <c r="K78" s="1068"/>
      <c r="L78" s="1068"/>
      <c r="M78" s="1068"/>
      <c r="N78" s="1068"/>
      <c r="O78" s="1068"/>
      <c r="P78" s="1069"/>
      <c r="Q78" s="1070">
        <v>54</v>
      </c>
      <c r="R78" s="1064"/>
      <c r="S78" s="1064"/>
      <c r="T78" s="1064"/>
      <c r="U78" s="1064"/>
      <c r="V78" s="1064">
        <v>52</v>
      </c>
      <c r="W78" s="1064"/>
      <c r="X78" s="1064"/>
      <c r="Y78" s="1064"/>
      <c r="Z78" s="1064"/>
      <c r="AA78" s="1064">
        <v>2</v>
      </c>
      <c r="AB78" s="1064"/>
      <c r="AC78" s="1064"/>
      <c r="AD78" s="1064"/>
      <c r="AE78" s="1064"/>
      <c r="AF78" s="1064">
        <v>2</v>
      </c>
      <c r="AG78" s="1064"/>
      <c r="AH78" s="1064"/>
      <c r="AI78" s="1064"/>
      <c r="AJ78" s="1064"/>
      <c r="AK78" s="1064" t="s">
        <v>589</v>
      </c>
      <c r="AL78" s="1064"/>
      <c r="AM78" s="1064"/>
      <c r="AN78" s="1064"/>
      <c r="AO78" s="1064"/>
      <c r="AP78" s="1064" t="s">
        <v>589</v>
      </c>
      <c r="AQ78" s="1064"/>
      <c r="AR78" s="1064"/>
      <c r="AS78" s="1064"/>
      <c r="AT78" s="1064"/>
      <c r="AU78" s="1064" t="s">
        <v>589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965</v>
      </c>
      <c r="AG88" s="1052"/>
      <c r="AH88" s="1052"/>
      <c r="AI88" s="1052"/>
      <c r="AJ88" s="1052"/>
      <c r="AK88" s="1056"/>
      <c r="AL88" s="1056"/>
      <c r="AM88" s="1056"/>
      <c r="AN88" s="1056"/>
      <c r="AO88" s="1056"/>
      <c r="AP88" s="1052">
        <v>4218</v>
      </c>
      <c r="AQ88" s="1052"/>
      <c r="AR88" s="1052"/>
      <c r="AS88" s="1052"/>
      <c r="AT88" s="1052"/>
      <c r="AU88" s="1052">
        <v>13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307</v>
      </c>
      <c r="AG109" s="987"/>
      <c r="AH109" s="987"/>
      <c r="AI109" s="987"/>
      <c r="AJ109" s="988"/>
      <c r="AK109" s="989" t="s">
        <v>306</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307</v>
      </c>
      <c r="BW109" s="987"/>
      <c r="BX109" s="987"/>
      <c r="BY109" s="987"/>
      <c r="BZ109" s="988"/>
      <c r="CA109" s="989" t="s">
        <v>306</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307</v>
      </c>
      <c r="DM109" s="987"/>
      <c r="DN109" s="987"/>
      <c r="DO109" s="987"/>
      <c r="DP109" s="988"/>
      <c r="DQ109" s="989" t="s">
        <v>306</v>
      </c>
      <c r="DR109" s="987"/>
      <c r="DS109" s="987"/>
      <c r="DT109" s="987"/>
      <c r="DU109" s="988"/>
      <c r="DV109" s="989" t="s">
        <v>431</v>
      </c>
      <c r="DW109" s="987"/>
      <c r="DX109" s="987"/>
      <c r="DY109" s="987"/>
      <c r="DZ109" s="1018"/>
    </row>
    <row r="110" spans="1:131" s="247"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123389</v>
      </c>
      <c r="AB110" s="980"/>
      <c r="AC110" s="980"/>
      <c r="AD110" s="980"/>
      <c r="AE110" s="981"/>
      <c r="AF110" s="982">
        <v>81173</v>
      </c>
      <c r="AG110" s="980"/>
      <c r="AH110" s="980"/>
      <c r="AI110" s="980"/>
      <c r="AJ110" s="981"/>
      <c r="AK110" s="982">
        <v>66295</v>
      </c>
      <c r="AL110" s="980"/>
      <c r="AM110" s="980"/>
      <c r="AN110" s="980"/>
      <c r="AO110" s="981"/>
      <c r="AP110" s="983">
        <v>1.9</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370731</v>
      </c>
      <c r="BR110" s="927"/>
      <c r="BS110" s="927"/>
      <c r="BT110" s="927"/>
      <c r="BU110" s="927"/>
      <c r="BV110" s="927">
        <v>291079</v>
      </c>
      <c r="BW110" s="927"/>
      <c r="BX110" s="927"/>
      <c r="BY110" s="927"/>
      <c r="BZ110" s="927"/>
      <c r="CA110" s="927">
        <v>225551</v>
      </c>
      <c r="CB110" s="927"/>
      <c r="CC110" s="927"/>
      <c r="CD110" s="927"/>
      <c r="CE110" s="927"/>
      <c r="CF110" s="951">
        <v>6.4</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438</v>
      </c>
      <c r="DM110" s="927"/>
      <c r="DN110" s="927"/>
      <c r="DO110" s="927"/>
      <c r="DP110" s="927"/>
      <c r="DQ110" s="927" t="s">
        <v>147</v>
      </c>
      <c r="DR110" s="927"/>
      <c r="DS110" s="927"/>
      <c r="DT110" s="927"/>
      <c r="DU110" s="927"/>
      <c r="DV110" s="928" t="s">
        <v>439</v>
      </c>
      <c r="DW110" s="928"/>
      <c r="DX110" s="928"/>
      <c r="DY110" s="928"/>
      <c r="DZ110" s="929"/>
    </row>
    <row r="111" spans="1:131" s="247" customFormat="1" ht="26.25" customHeight="1" x14ac:dyDescent="0.2">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147</v>
      </c>
      <c r="AB111" s="1008"/>
      <c r="AC111" s="1008"/>
      <c r="AD111" s="1008"/>
      <c r="AE111" s="1009"/>
      <c r="AF111" s="1010" t="s">
        <v>147</v>
      </c>
      <c r="AG111" s="1008"/>
      <c r="AH111" s="1008"/>
      <c r="AI111" s="1008"/>
      <c r="AJ111" s="1009"/>
      <c r="AK111" s="1010" t="s">
        <v>147</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438</v>
      </c>
      <c r="BR111" s="899"/>
      <c r="BS111" s="899"/>
      <c r="BT111" s="899"/>
      <c r="BU111" s="899"/>
      <c r="BV111" s="899" t="s">
        <v>439</v>
      </c>
      <c r="BW111" s="899"/>
      <c r="BX111" s="899"/>
      <c r="BY111" s="899"/>
      <c r="BZ111" s="899"/>
      <c r="CA111" s="899" t="s">
        <v>441</v>
      </c>
      <c r="CB111" s="899"/>
      <c r="CC111" s="899"/>
      <c r="CD111" s="899"/>
      <c r="CE111" s="899"/>
      <c r="CF111" s="960" t="s">
        <v>147</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439</v>
      </c>
      <c r="DM111" s="899"/>
      <c r="DN111" s="899"/>
      <c r="DO111" s="899"/>
      <c r="DP111" s="899"/>
      <c r="DQ111" s="899" t="s">
        <v>147</v>
      </c>
      <c r="DR111" s="899"/>
      <c r="DS111" s="899"/>
      <c r="DT111" s="899"/>
      <c r="DU111" s="899"/>
      <c r="DV111" s="876" t="s">
        <v>439</v>
      </c>
      <c r="DW111" s="876"/>
      <c r="DX111" s="876"/>
      <c r="DY111" s="876"/>
      <c r="DZ111" s="877"/>
    </row>
    <row r="112" spans="1:131" s="247" customFormat="1" ht="26.25" customHeight="1" x14ac:dyDescent="0.2">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147</v>
      </c>
      <c r="AB112" s="862"/>
      <c r="AC112" s="862"/>
      <c r="AD112" s="862"/>
      <c r="AE112" s="863"/>
      <c r="AF112" s="864" t="s">
        <v>446</v>
      </c>
      <c r="AG112" s="862"/>
      <c r="AH112" s="862"/>
      <c r="AI112" s="862"/>
      <c r="AJ112" s="863"/>
      <c r="AK112" s="864" t="s">
        <v>438</v>
      </c>
      <c r="AL112" s="862"/>
      <c r="AM112" s="862"/>
      <c r="AN112" s="862"/>
      <c r="AO112" s="863"/>
      <c r="AP112" s="909" t="s">
        <v>439</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1620550</v>
      </c>
      <c r="BR112" s="899"/>
      <c r="BS112" s="899"/>
      <c r="BT112" s="899"/>
      <c r="BU112" s="899"/>
      <c r="BV112" s="899">
        <v>1444635</v>
      </c>
      <c r="BW112" s="899"/>
      <c r="BX112" s="899"/>
      <c r="BY112" s="899"/>
      <c r="BZ112" s="899"/>
      <c r="CA112" s="899">
        <v>1329705</v>
      </c>
      <c r="CB112" s="899"/>
      <c r="CC112" s="899"/>
      <c r="CD112" s="899"/>
      <c r="CE112" s="899"/>
      <c r="CF112" s="960">
        <v>37.9</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439</v>
      </c>
      <c r="DM112" s="899"/>
      <c r="DN112" s="899"/>
      <c r="DO112" s="899"/>
      <c r="DP112" s="899"/>
      <c r="DQ112" s="899" t="s">
        <v>438</v>
      </c>
      <c r="DR112" s="899"/>
      <c r="DS112" s="899"/>
      <c r="DT112" s="899"/>
      <c r="DU112" s="899"/>
      <c r="DV112" s="876" t="s">
        <v>438</v>
      </c>
      <c r="DW112" s="876"/>
      <c r="DX112" s="876"/>
      <c r="DY112" s="876"/>
      <c r="DZ112" s="877"/>
    </row>
    <row r="113" spans="1:130" s="247" customFormat="1" ht="26.25" customHeight="1" x14ac:dyDescent="0.2">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266096</v>
      </c>
      <c r="AB113" s="1008"/>
      <c r="AC113" s="1008"/>
      <c r="AD113" s="1008"/>
      <c r="AE113" s="1009"/>
      <c r="AF113" s="1010">
        <v>272388</v>
      </c>
      <c r="AG113" s="1008"/>
      <c r="AH113" s="1008"/>
      <c r="AI113" s="1008"/>
      <c r="AJ113" s="1009"/>
      <c r="AK113" s="1010">
        <v>244419</v>
      </c>
      <c r="AL113" s="1008"/>
      <c r="AM113" s="1008"/>
      <c r="AN113" s="1008"/>
      <c r="AO113" s="1009"/>
      <c r="AP113" s="1011">
        <v>7</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21813</v>
      </c>
      <c r="BR113" s="899"/>
      <c r="BS113" s="899"/>
      <c r="BT113" s="899"/>
      <c r="BU113" s="899"/>
      <c r="BV113" s="899">
        <v>17011</v>
      </c>
      <c r="BW113" s="899"/>
      <c r="BX113" s="899"/>
      <c r="BY113" s="899"/>
      <c r="BZ113" s="899"/>
      <c r="CA113" s="899">
        <v>12783</v>
      </c>
      <c r="CB113" s="899"/>
      <c r="CC113" s="899"/>
      <c r="CD113" s="899"/>
      <c r="CE113" s="899"/>
      <c r="CF113" s="960">
        <v>0.4</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438</v>
      </c>
      <c r="DR113" s="862"/>
      <c r="DS113" s="862"/>
      <c r="DT113" s="862"/>
      <c r="DU113" s="863"/>
      <c r="DV113" s="909" t="s">
        <v>437</v>
      </c>
      <c r="DW113" s="910"/>
      <c r="DX113" s="910"/>
      <c r="DY113" s="910"/>
      <c r="DZ113" s="911"/>
    </row>
    <row r="114" spans="1:130" s="247" customFormat="1" ht="26.25" customHeight="1" x14ac:dyDescent="0.2">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4476</v>
      </c>
      <c r="AB114" s="862"/>
      <c r="AC114" s="862"/>
      <c r="AD114" s="862"/>
      <c r="AE114" s="863"/>
      <c r="AF114" s="864">
        <v>4496</v>
      </c>
      <c r="AG114" s="862"/>
      <c r="AH114" s="862"/>
      <c r="AI114" s="862"/>
      <c r="AJ114" s="863"/>
      <c r="AK114" s="864">
        <v>2006</v>
      </c>
      <c r="AL114" s="862"/>
      <c r="AM114" s="862"/>
      <c r="AN114" s="862"/>
      <c r="AO114" s="863"/>
      <c r="AP114" s="909">
        <v>0.1</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176866</v>
      </c>
      <c r="BR114" s="899"/>
      <c r="BS114" s="899"/>
      <c r="BT114" s="899"/>
      <c r="BU114" s="899"/>
      <c r="BV114" s="899">
        <v>164564</v>
      </c>
      <c r="BW114" s="899"/>
      <c r="BX114" s="899"/>
      <c r="BY114" s="899"/>
      <c r="BZ114" s="899"/>
      <c r="CA114" s="899">
        <v>173946</v>
      </c>
      <c r="CB114" s="899"/>
      <c r="CC114" s="899"/>
      <c r="CD114" s="899"/>
      <c r="CE114" s="899"/>
      <c r="CF114" s="960">
        <v>5</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455</v>
      </c>
      <c r="DH114" s="862"/>
      <c r="DI114" s="862"/>
      <c r="DJ114" s="862"/>
      <c r="DK114" s="863"/>
      <c r="DL114" s="864" t="s">
        <v>438</v>
      </c>
      <c r="DM114" s="862"/>
      <c r="DN114" s="862"/>
      <c r="DO114" s="862"/>
      <c r="DP114" s="863"/>
      <c r="DQ114" s="864" t="s">
        <v>455</v>
      </c>
      <c r="DR114" s="862"/>
      <c r="DS114" s="862"/>
      <c r="DT114" s="862"/>
      <c r="DU114" s="863"/>
      <c r="DV114" s="909" t="s">
        <v>437</v>
      </c>
      <c r="DW114" s="910"/>
      <c r="DX114" s="910"/>
      <c r="DY114" s="910"/>
      <c r="DZ114" s="911"/>
    </row>
    <row r="115" spans="1:130" s="247" customFormat="1" ht="26.25" customHeight="1" x14ac:dyDescent="0.2">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457</v>
      </c>
      <c r="AB115" s="1008"/>
      <c r="AC115" s="1008"/>
      <c r="AD115" s="1008"/>
      <c r="AE115" s="1009"/>
      <c r="AF115" s="1010" t="s">
        <v>458</v>
      </c>
      <c r="AG115" s="1008"/>
      <c r="AH115" s="1008"/>
      <c r="AI115" s="1008"/>
      <c r="AJ115" s="1009"/>
      <c r="AK115" s="1010" t="s">
        <v>438</v>
      </c>
      <c r="AL115" s="1008"/>
      <c r="AM115" s="1008"/>
      <c r="AN115" s="1008"/>
      <c r="AO115" s="1009"/>
      <c r="AP115" s="1011" t="s">
        <v>438</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458</v>
      </c>
      <c r="BR115" s="899"/>
      <c r="BS115" s="899"/>
      <c r="BT115" s="899"/>
      <c r="BU115" s="899"/>
      <c r="BV115" s="899" t="s">
        <v>439</v>
      </c>
      <c r="BW115" s="899"/>
      <c r="BX115" s="899"/>
      <c r="BY115" s="899"/>
      <c r="BZ115" s="899"/>
      <c r="CA115" s="899" t="s">
        <v>455</v>
      </c>
      <c r="CB115" s="899"/>
      <c r="CC115" s="899"/>
      <c r="CD115" s="899"/>
      <c r="CE115" s="899"/>
      <c r="CF115" s="960" t="s">
        <v>437</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455</v>
      </c>
      <c r="DH115" s="862"/>
      <c r="DI115" s="862"/>
      <c r="DJ115" s="862"/>
      <c r="DK115" s="863"/>
      <c r="DL115" s="864" t="s">
        <v>147</v>
      </c>
      <c r="DM115" s="862"/>
      <c r="DN115" s="862"/>
      <c r="DO115" s="862"/>
      <c r="DP115" s="863"/>
      <c r="DQ115" s="864" t="s">
        <v>446</v>
      </c>
      <c r="DR115" s="862"/>
      <c r="DS115" s="862"/>
      <c r="DT115" s="862"/>
      <c r="DU115" s="863"/>
      <c r="DV115" s="909" t="s">
        <v>458</v>
      </c>
      <c r="DW115" s="910"/>
      <c r="DX115" s="910"/>
      <c r="DY115" s="910"/>
      <c r="DZ115" s="911"/>
    </row>
    <row r="116" spans="1:130" s="247" customFormat="1" ht="26.25" customHeight="1" x14ac:dyDescent="0.2">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t="s">
        <v>458</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147</v>
      </c>
      <c r="CB116" s="899"/>
      <c r="CC116" s="899"/>
      <c r="CD116" s="899"/>
      <c r="CE116" s="899"/>
      <c r="CF116" s="960" t="s">
        <v>147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438</v>
      </c>
      <c r="DM116" s="862"/>
      <c r="DN116" s="862"/>
      <c r="DO116" s="862"/>
      <c r="DP116" s="863"/>
      <c r="DQ116" s="864" t="s">
        <v>446</v>
      </c>
      <c r="DR116" s="862"/>
      <c r="DS116" s="862"/>
      <c r="DT116" s="862"/>
      <c r="DU116" s="863"/>
      <c r="DV116" s="909" t="s">
        <v>464</v>
      </c>
      <c r="DW116" s="910"/>
      <c r="DX116" s="910"/>
      <c r="DY116" s="910"/>
      <c r="DZ116" s="911"/>
    </row>
    <row r="117" spans="1:130" s="247" customFormat="1" ht="26.25" customHeight="1" x14ac:dyDescent="0.2">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393961</v>
      </c>
      <c r="AB117" s="994"/>
      <c r="AC117" s="994"/>
      <c r="AD117" s="994"/>
      <c r="AE117" s="995"/>
      <c r="AF117" s="996">
        <v>358057</v>
      </c>
      <c r="AG117" s="994"/>
      <c r="AH117" s="994"/>
      <c r="AI117" s="994"/>
      <c r="AJ117" s="995"/>
      <c r="AK117" s="996">
        <v>312720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441</v>
      </c>
      <c r="BW117" s="899"/>
      <c r="BX117" s="899"/>
      <c r="BY117" s="899"/>
      <c r="BZ117" s="899"/>
      <c r="CA117" s="899" t="s">
        <v>438</v>
      </c>
      <c r="CB117" s="899"/>
      <c r="CC117" s="899"/>
      <c r="CD117" s="899"/>
      <c r="CE117" s="899"/>
      <c r="CF117" s="960" t="s">
        <v>438</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147</v>
      </c>
      <c r="DH117" s="862"/>
      <c r="DI117" s="862"/>
      <c r="DJ117" s="862"/>
      <c r="DK117" s="863"/>
      <c r="DL117" s="864" t="s">
        <v>464</v>
      </c>
      <c r="DM117" s="862"/>
      <c r="DN117" s="862"/>
      <c r="DO117" s="862"/>
      <c r="DP117" s="863"/>
      <c r="DQ117" s="864" t="s">
        <v>457</v>
      </c>
      <c r="DR117" s="862"/>
      <c r="DS117" s="862"/>
      <c r="DT117" s="862"/>
      <c r="DU117" s="863"/>
      <c r="DV117" s="909" t="s">
        <v>446</v>
      </c>
      <c r="DW117" s="910"/>
      <c r="DX117" s="910"/>
      <c r="DY117" s="910"/>
      <c r="DZ117" s="911"/>
    </row>
    <row r="118" spans="1:130" s="247"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307</v>
      </c>
      <c r="AG118" s="987"/>
      <c r="AH118" s="987"/>
      <c r="AI118" s="987"/>
      <c r="AJ118" s="988"/>
      <c r="AK118" s="989" t="s">
        <v>306</v>
      </c>
      <c r="AL118" s="987"/>
      <c r="AM118" s="987"/>
      <c r="AN118" s="987"/>
      <c r="AO118" s="988"/>
      <c r="AP118" s="990" t="s">
        <v>431</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147</v>
      </c>
      <c r="BR118" s="930"/>
      <c r="BS118" s="930"/>
      <c r="BT118" s="930"/>
      <c r="BU118" s="930"/>
      <c r="BV118" s="930" t="s">
        <v>147</v>
      </c>
      <c r="BW118" s="930"/>
      <c r="BX118" s="930"/>
      <c r="BY118" s="930"/>
      <c r="BZ118" s="930"/>
      <c r="CA118" s="930" t="s">
        <v>438</v>
      </c>
      <c r="CB118" s="930"/>
      <c r="CC118" s="930"/>
      <c r="CD118" s="930"/>
      <c r="CE118" s="930"/>
      <c r="CF118" s="960" t="s">
        <v>464</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147</v>
      </c>
      <c r="DH118" s="862"/>
      <c r="DI118" s="862"/>
      <c r="DJ118" s="862"/>
      <c r="DK118" s="863"/>
      <c r="DL118" s="864" t="s">
        <v>147</v>
      </c>
      <c r="DM118" s="862"/>
      <c r="DN118" s="862"/>
      <c r="DO118" s="862"/>
      <c r="DP118" s="863"/>
      <c r="DQ118" s="864" t="s">
        <v>147</v>
      </c>
      <c r="DR118" s="862"/>
      <c r="DS118" s="862"/>
      <c r="DT118" s="862"/>
      <c r="DU118" s="863"/>
      <c r="DV118" s="909" t="s">
        <v>147</v>
      </c>
      <c r="DW118" s="910"/>
      <c r="DX118" s="910"/>
      <c r="DY118" s="910"/>
      <c r="DZ118" s="911"/>
    </row>
    <row r="119" spans="1:130" s="247"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147</v>
      </c>
      <c r="AB119" s="980"/>
      <c r="AC119" s="980"/>
      <c r="AD119" s="980"/>
      <c r="AE119" s="981"/>
      <c r="AF119" s="982" t="s">
        <v>147</v>
      </c>
      <c r="AG119" s="980"/>
      <c r="AH119" s="980"/>
      <c r="AI119" s="980"/>
      <c r="AJ119" s="981"/>
      <c r="AK119" s="982" t="s">
        <v>147</v>
      </c>
      <c r="AL119" s="980"/>
      <c r="AM119" s="980"/>
      <c r="AN119" s="980"/>
      <c r="AO119" s="981"/>
      <c r="AP119" s="983" t="s">
        <v>446</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2189960</v>
      </c>
      <c r="BR119" s="930"/>
      <c r="BS119" s="930"/>
      <c r="BT119" s="930"/>
      <c r="BU119" s="930"/>
      <c r="BV119" s="930">
        <v>1917289</v>
      </c>
      <c r="BW119" s="930"/>
      <c r="BX119" s="930"/>
      <c r="BY119" s="930"/>
      <c r="BZ119" s="930"/>
      <c r="CA119" s="930">
        <v>1741985</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147</v>
      </c>
      <c r="DH119" s="845"/>
      <c r="DI119" s="845"/>
      <c r="DJ119" s="845"/>
      <c r="DK119" s="846"/>
      <c r="DL119" s="847" t="s">
        <v>147</v>
      </c>
      <c r="DM119" s="845"/>
      <c r="DN119" s="845"/>
      <c r="DO119" s="845"/>
      <c r="DP119" s="846"/>
      <c r="DQ119" s="847" t="s">
        <v>147</v>
      </c>
      <c r="DR119" s="845"/>
      <c r="DS119" s="845"/>
      <c r="DT119" s="845"/>
      <c r="DU119" s="846"/>
      <c r="DV119" s="933" t="s">
        <v>438</v>
      </c>
      <c r="DW119" s="934"/>
      <c r="DX119" s="934"/>
      <c r="DY119" s="934"/>
      <c r="DZ119" s="935"/>
    </row>
    <row r="120" spans="1:130" s="247" customFormat="1" ht="26.25" customHeight="1" x14ac:dyDescent="0.2">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147</v>
      </c>
      <c r="AG120" s="862"/>
      <c r="AH120" s="862"/>
      <c r="AI120" s="862"/>
      <c r="AJ120" s="863"/>
      <c r="AK120" s="864" t="s">
        <v>147</v>
      </c>
      <c r="AL120" s="862"/>
      <c r="AM120" s="862"/>
      <c r="AN120" s="862"/>
      <c r="AO120" s="863"/>
      <c r="AP120" s="909" t="s">
        <v>446</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4188086</v>
      </c>
      <c r="BR120" s="927"/>
      <c r="BS120" s="927"/>
      <c r="BT120" s="927"/>
      <c r="BU120" s="927"/>
      <c r="BV120" s="927">
        <v>5352339</v>
      </c>
      <c r="BW120" s="927"/>
      <c r="BX120" s="927"/>
      <c r="BY120" s="927"/>
      <c r="BZ120" s="927"/>
      <c r="CA120" s="927">
        <v>5396402</v>
      </c>
      <c r="CB120" s="927"/>
      <c r="CC120" s="927"/>
      <c r="CD120" s="927"/>
      <c r="CE120" s="927"/>
      <c r="CF120" s="951">
        <v>153.69999999999999</v>
      </c>
      <c r="CG120" s="952"/>
      <c r="CH120" s="952"/>
      <c r="CI120" s="952"/>
      <c r="CJ120" s="952"/>
      <c r="CK120" s="953" t="s">
        <v>474</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1312475</v>
      </c>
      <c r="DH120" s="927"/>
      <c r="DI120" s="927"/>
      <c r="DJ120" s="927"/>
      <c r="DK120" s="927"/>
      <c r="DL120" s="927">
        <v>1170312</v>
      </c>
      <c r="DM120" s="927"/>
      <c r="DN120" s="927"/>
      <c r="DO120" s="927"/>
      <c r="DP120" s="927"/>
      <c r="DQ120" s="927">
        <v>1100177</v>
      </c>
      <c r="DR120" s="927"/>
      <c r="DS120" s="927"/>
      <c r="DT120" s="927"/>
      <c r="DU120" s="927"/>
      <c r="DV120" s="928">
        <v>31.3</v>
      </c>
      <c r="DW120" s="928"/>
      <c r="DX120" s="928"/>
      <c r="DY120" s="928"/>
      <c r="DZ120" s="929"/>
    </row>
    <row r="121" spans="1:130" s="247" customFormat="1" ht="26.25" customHeight="1" x14ac:dyDescent="0.2">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147</v>
      </c>
      <c r="AB121" s="862"/>
      <c r="AC121" s="862"/>
      <c r="AD121" s="862"/>
      <c r="AE121" s="863"/>
      <c r="AF121" s="864" t="s">
        <v>147</v>
      </c>
      <c r="AG121" s="862"/>
      <c r="AH121" s="862"/>
      <c r="AI121" s="862"/>
      <c r="AJ121" s="863"/>
      <c r="AK121" s="864" t="s">
        <v>147</v>
      </c>
      <c r="AL121" s="862"/>
      <c r="AM121" s="862"/>
      <c r="AN121" s="862"/>
      <c r="AO121" s="863"/>
      <c r="AP121" s="909" t="s">
        <v>438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t="s">
        <v>438</v>
      </c>
      <c r="BR121" s="899"/>
      <c r="BS121" s="899"/>
      <c r="BT121" s="899"/>
      <c r="BU121" s="899"/>
      <c r="BV121" s="899" t="s">
        <v>147</v>
      </c>
      <c r="BW121" s="899"/>
      <c r="BX121" s="899"/>
      <c r="BY121" s="899"/>
      <c r="BZ121" s="899"/>
      <c r="CA121" s="899" t="s">
        <v>438</v>
      </c>
      <c r="CB121" s="899"/>
      <c r="CC121" s="899"/>
      <c r="CD121" s="899"/>
      <c r="CE121" s="899"/>
      <c r="CF121" s="960" t="s">
        <v>438</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308075</v>
      </c>
      <c r="DH121" s="899"/>
      <c r="DI121" s="899"/>
      <c r="DJ121" s="899"/>
      <c r="DK121" s="899"/>
      <c r="DL121" s="899">
        <v>274323</v>
      </c>
      <c r="DM121" s="899"/>
      <c r="DN121" s="899"/>
      <c r="DO121" s="899"/>
      <c r="DP121" s="899"/>
      <c r="DQ121" s="899">
        <v>229528</v>
      </c>
      <c r="DR121" s="899"/>
      <c r="DS121" s="899"/>
      <c r="DT121" s="899"/>
      <c r="DU121" s="899"/>
      <c r="DV121" s="876">
        <v>6.5</v>
      </c>
      <c r="DW121" s="876"/>
      <c r="DX121" s="876"/>
      <c r="DY121" s="876"/>
      <c r="DZ121" s="877"/>
    </row>
    <row r="122" spans="1:130" s="247" customFormat="1" ht="26.25" customHeight="1" x14ac:dyDescent="0.2">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147</v>
      </c>
      <c r="AB122" s="862"/>
      <c r="AC122" s="862"/>
      <c r="AD122" s="862"/>
      <c r="AE122" s="863"/>
      <c r="AF122" s="864" t="s">
        <v>457</v>
      </c>
      <c r="AG122" s="862"/>
      <c r="AH122" s="862"/>
      <c r="AI122" s="862"/>
      <c r="AJ122" s="863"/>
      <c r="AK122" s="864" t="s">
        <v>147</v>
      </c>
      <c r="AL122" s="862"/>
      <c r="AM122" s="862"/>
      <c r="AN122" s="862"/>
      <c r="AO122" s="863"/>
      <c r="AP122" s="909" t="s">
        <v>147</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1993783</v>
      </c>
      <c r="BR122" s="930"/>
      <c r="BS122" s="930"/>
      <c r="BT122" s="930"/>
      <c r="BU122" s="930"/>
      <c r="BV122" s="930">
        <v>1757203</v>
      </c>
      <c r="BW122" s="930"/>
      <c r="BX122" s="930"/>
      <c r="BY122" s="930"/>
      <c r="BZ122" s="930"/>
      <c r="CA122" s="930">
        <v>1536851</v>
      </c>
      <c r="CB122" s="930"/>
      <c r="CC122" s="930"/>
      <c r="CD122" s="930"/>
      <c r="CE122" s="930"/>
      <c r="CF122" s="931">
        <v>43.8</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147</v>
      </c>
      <c r="DH122" s="899"/>
      <c r="DI122" s="899"/>
      <c r="DJ122" s="899"/>
      <c r="DK122" s="899"/>
      <c r="DL122" s="899" t="s">
        <v>147</v>
      </c>
      <c r="DM122" s="899"/>
      <c r="DN122" s="899"/>
      <c r="DO122" s="899"/>
      <c r="DP122" s="899"/>
      <c r="DQ122" s="899" t="s">
        <v>438</v>
      </c>
      <c r="DR122" s="899"/>
      <c r="DS122" s="899"/>
      <c r="DT122" s="899"/>
      <c r="DU122" s="899"/>
      <c r="DV122" s="876" t="s">
        <v>438</v>
      </c>
      <c r="DW122" s="876"/>
      <c r="DX122" s="876"/>
      <c r="DY122" s="876"/>
      <c r="DZ122" s="877"/>
    </row>
    <row r="123" spans="1:130" s="247" customFormat="1" ht="26.25" customHeight="1" x14ac:dyDescent="0.2">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147</v>
      </c>
      <c r="AB123" s="862"/>
      <c r="AC123" s="862"/>
      <c r="AD123" s="862"/>
      <c r="AE123" s="863"/>
      <c r="AF123" s="864" t="s">
        <v>147</v>
      </c>
      <c r="AG123" s="862"/>
      <c r="AH123" s="862"/>
      <c r="AI123" s="862"/>
      <c r="AJ123" s="863"/>
      <c r="AK123" s="864" t="s">
        <v>147</v>
      </c>
      <c r="AL123" s="862"/>
      <c r="AM123" s="862"/>
      <c r="AN123" s="862"/>
      <c r="AO123" s="863"/>
      <c r="AP123" s="909" t="s">
        <v>147</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480</v>
      </c>
      <c r="BP123" s="963"/>
      <c r="BQ123" s="917">
        <v>6181869</v>
      </c>
      <c r="BR123" s="918"/>
      <c r="BS123" s="918"/>
      <c r="BT123" s="918"/>
      <c r="BU123" s="918"/>
      <c r="BV123" s="918">
        <v>7109542</v>
      </c>
      <c r="BW123" s="918"/>
      <c r="BX123" s="918"/>
      <c r="BY123" s="918"/>
      <c r="BZ123" s="918"/>
      <c r="CA123" s="918">
        <v>6933253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147</v>
      </c>
      <c r="AB124" s="862"/>
      <c r="AC124" s="862"/>
      <c r="AD124" s="862"/>
      <c r="AE124" s="863"/>
      <c r="AF124" s="864" t="s">
        <v>446</v>
      </c>
      <c r="AG124" s="862"/>
      <c r="AH124" s="862"/>
      <c r="AI124" s="862"/>
      <c r="AJ124" s="863"/>
      <c r="AK124" s="864" t="s">
        <v>439</v>
      </c>
      <c r="AL124" s="862"/>
      <c r="AM124" s="862"/>
      <c r="AN124" s="862"/>
      <c r="AO124" s="863"/>
      <c r="AP124" s="909" t="s">
        <v>438</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147</v>
      </c>
      <c r="BR124" s="916"/>
      <c r="BS124" s="916"/>
      <c r="BT124" s="916"/>
      <c r="BU124" s="916"/>
      <c r="BV124" s="916" t="s">
        <v>147</v>
      </c>
      <c r="BW124" s="916"/>
      <c r="BX124" s="916"/>
      <c r="BY124" s="916"/>
      <c r="BZ124" s="916"/>
      <c r="CA124" s="916" t="s">
        <v>438</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446</v>
      </c>
      <c r="DH124" s="845"/>
      <c r="DI124" s="845"/>
      <c r="DJ124" s="845"/>
      <c r="DK124" s="846"/>
      <c r="DL124" s="847" t="s">
        <v>438</v>
      </c>
      <c r="DM124" s="845"/>
      <c r="DN124" s="845"/>
      <c r="DO124" s="845"/>
      <c r="DP124" s="846"/>
      <c r="DQ124" s="847" t="s">
        <v>458</v>
      </c>
      <c r="DR124" s="845"/>
      <c r="DS124" s="845"/>
      <c r="DT124" s="845"/>
      <c r="DU124" s="846"/>
      <c r="DV124" s="933" t="s">
        <v>438</v>
      </c>
      <c r="DW124" s="934"/>
      <c r="DX124" s="934"/>
      <c r="DY124" s="934"/>
      <c r="DZ124" s="935"/>
    </row>
    <row r="125" spans="1:130" s="247" customFormat="1" ht="26.25" customHeight="1" x14ac:dyDescent="0.2">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458</v>
      </c>
      <c r="AB125" s="862"/>
      <c r="AC125" s="862"/>
      <c r="AD125" s="862"/>
      <c r="AE125" s="863"/>
      <c r="AF125" s="864" t="s">
        <v>438</v>
      </c>
      <c r="AG125" s="862"/>
      <c r="AH125" s="862"/>
      <c r="AI125" s="862"/>
      <c r="AJ125" s="863"/>
      <c r="AK125" s="864" t="s">
        <v>438</v>
      </c>
      <c r="AL125" s="862"/>
      <c r="AM125" s="862"/>
      <c r="AN125" s="862"/>
      <c r="AO125" s="863"/>
      <c r="AP125" s="909" t="s">
        <v>446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438</v>
      </c>
      <c r="DM125" s="927"/>
      <c r="DN125" s="927"/>
      <c r="DO125" s="927"/>
      <c r="DP125" s="927"/>
      <c r="DQ125" s="927" t="s">
        <v>458</v>
      </c>
      <c r="DR125" s="927"/>
      <c r="DS125" s="927"/>
      <c r="DT125" s="927"/>
      <c r="DU125" s="927"/>
      <c r="DV125" s="928" t="s">
        <v>446</v>
      </c>
      <c r="DW125" s="928"/>
      <c r="DX125" s="928"/>
      <c r="DY125" s="928"/>
      <c r="DZ125" s="929"/>
    </row>
    <row r="126" spans="1:130" s="247" customFormat="1" ht="26.25" customHeight="1" thickBot="1" x14ac:dyDescent="0.25">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438</v>
      </c>
      <c r="AB126" s="862"/>
      <c r="AC126" s="862"/>
      <c r="AD126" s="862"/>
      <c r="AE126" s="863"/>
      <c r="AF126" s="864" t="s">
        <v>446</v>
      </c>
      <c r="AG126" s="862"/>
      <c r="AH126" s="862"/>
      <c r="AI126" s="862"/>
      <c r="AJ126" s="863"/>
      <c r="AK126" s="864" t="s">
        <v>438</v>
      </c>
      <c r="AL126" s="862"/>
      <c r="AM126" s="862"/>
      <c r="AN126" s="862"/>
      <c r="AO126" s="863"/>
      <c r="AP126" s="909" t="s">
        <v>438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439</v>
      </c>
      <c r="DH126" s="899"/>
      <c r="DI126" s="899"/>
      <c r="DJ126" s="899"/>
      <c r="DK126" s="899"/>
      <c r="DL126" s="899" t="s">
        <v>438</v>
      </c>
      <c r="DM126" s="899"/>
      <c r="DN126" s="899"/>
      <c r="DO126" s="899"/>
      <c r="DP126" s="899"/>
      <c r="DQ126" s="899" t="s">
        <v>438</v>
      </c>
      <c r="DR126" s="899"/>
      <c r="DS126" s="899"/>
      <c r="DT126" s="899"/>
      <c r="DU126" s="899"/>
      <c r="DV126" s="876" t="s">
        <v>446</v>
      </c>
      <c r="DW126" s="876"/>
      <c r="DX126" s="876"/>
      <c r="DY126" s="876"/>
      <c r="DZ126" s="877"/>
    </row>
    <row r="127" spans="1:130" s="247" customFormat="1" ht="26.25" customHeight="1" x14ac:dyDescent="0.2">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446</v>
      </c>
      <c r="AB127" s="862"/>
      <c r="AC127" s="862"/>
      <c r="AD127" s="862"/>
      <c r="AE127" s="863"/>
      <c r="AF127" s="864" t="s">
        <v>438</v>
      </c>
      <c r="AG127" s="862"/>
      <c r="AH127" s="862"/>
      <c r="AI127" s="862"/>
      <c r="AJ127" s="863"/>
      <c r="AK127" s="864" t="s">
        <v>147</v>
      </c>
      <c r="AL127" s="862"/>
      <c r="AM127" s="862"/>
      <c r="AN127" s="862"/>
      <c r="AO127" s="863"/>
      <c r="AP127" s="909" t="s">
        <v>446</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446</v>
      </c>
      <c r="DM127" s="899"/>
      <c r="DN127" s="899"/>
      <c r="DO127" s="899"/>
      <c r="DP127" s="899"/>
      <c r="DQ127" s="899" t="s">
        <v>446</v>
      </c>
      <c r="DR127" s="899"/>
      <c r="DS127" s="899"/>
      <c r="DT127" s="899"/>
      <c r="DU127" s="899"/>
      <c r="DV127" s="876" t="s">
        <v>438</v>
      </c>
      <c r="DW127" s="876"/>
      <c r="DX127" s="876"/>
      <c r="DY127" s="876"/>
      <c r="DZ127" s="877"/>
    </row>
    <row r="128" spans="1:130" s="247" customFormat="1" ht="26.25" customHeight="1" thickBot="1" x14ac:dyDescent="0.25">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t="s">
        <v>147</v>
      </c>
      <c r="AB128" s="883"/>
      <c r="AC128" s="883"/>
      <c r="AD128" s="883"/>
      <c r="AE128" s="884"/>
      <c r="AF128" s="885" t="s">
        <v>438</v>
      </c>
      <c r="AG128" s="883"/>
      <c r="AH128" s="883"/>
      <c r="AI128" s="883"/>
      <c r="AJ128" s="884"/>
      <c r="AK128" s="885" t="s">
        <v>438</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458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438</v>
      </c>
      <c r="DM128" s="873"/>
      <c r="DN128" s="873"/>
      <c r="DO128" s="873"/>
      <c r="DP128" s="873"/>
      <c r="DQ128" s="873" t="s">
        <v>455</v>
      </c>
      <c r="DR128" s="873"/>
      <c r="DS128" s="873"/>
      <c r="DT128" s="873"/>
      <c r="DU128" s="873"/>
      <c r="DV128" s="874" t="s">
        <v>438</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2910370</v>
      </c>
      <c r="AB129" s="862"/>
      <c r="AC129" s="862"/>
      <c r="AD129" s="862"/>
      <c r="AE129" s="863"/>
      <c r="AF129" s="864">
        <v>3590411</v>
      </c>
      <c r="AG129" s="862"/>
      <c r="AH129" s="862"/>
      <c r="AI129" s="862"/>
      <c r="AJ129" s="863"/>
      <c r="AK129" s="864">
        <v>3780240</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498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294222</v>
      </c>
      <c r="AB130" s="862"/>
      <c r="AC130" s="862"/>
      <c r="AD130" s="862"/>
      <c r="AE130" s="863"/>
      <c r="AF130" s="864">
        <v>285495</v>
      </c>
      <c r="AG130" s="862"/>
      <c r="AH130" s="862"/>
      <c r="AI130" s="862"/>
      <c r="AJ130" s="863"/>
      <c r="AK130" s="864">
        <v>269171</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2.4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2616148</v>
      </c>
      <c r="AB131" s="845"/>
      <c r="AC131" s="845"/>
      <c r="AD131" s="845"/>
      <c r="AE131" s="846"/>
      <c r="AF131" s="847">
        <v>3304916</v>
      </c>
      <c r="AG131" s="845"/>
      <c r="AH131" s="845"/>
      <c r="AI131" s="845"/>
      <c r="AJ131" s="846"/>
      <c r="AK131" s="847">
        <v>3511069</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498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3.8124372169999998</v>
      </c>
      <c r="AB132" s="825"/>
      <c r="AC132" s="825"/>
      <c r="AD132" s="825"/>
      <c r="AE132" s="826"/>
      <c r="AF132" s="827">
        <v>2.195577739</v>
      </c>
      <c r="AG132" s="825"/>
      <c r="AH132" s="825"/>
      <c r="AI132" s="825"/>
      <c r="AJ132" s="826"/>
      <c r="AK132" s="827">
        <v>1.240334496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3.9</v>
      </c>
      <c r="AB133" s="804"/>
      <c r="AC133" s="804"/>
      <c r="AD133" s="804"/>
      <c r="AE133" s="805"/>
      <c r="AF133" s="803">
        <v>2.8</v>
      </c>
      <c r="AG133" s="804"/>
      <c r="AH133" s="804"/>
      <c r="AI133" s="804"/>
      <c r="AJ133" s="805"/>
      <c r="AK133" s="803">
        <v>2.4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Iu54boNBB6niN9NORGyhLDTx7FNWsQvaypwmnY1yUFi+nixrwzdWgP8M8q3uWyXos9yL/V2K3LEzMX2hNVsSRg==" saltValue="LwgRGcfJzaQgak1h1XI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gLVj7pumKkVT0Uhn2ACduhZg92eCqYyq+uuxB6ksZTuYY9hu+yzMlYlCgpmZ+ommQKpdMKwDFR2LW5m3qrt/g==" saltValue="MVx2AgjsAoQ6rlyO1xdu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fBMpO3NSV+YelooDVYHKR0n/Y/JqoPoo9qayCWZvIyioFTyFNu/4Dgdm0Kr/lkq3oNtL4mjmG5rsPpLNlbGHA==" saltValue="zNwNwElZcWeqcOMJEVh1L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662315</v>
      </c>
      <c r="AP9" s="313">
        <v>113859</v>
      </c>
      <c r="AQ9" s="314">
        <v>120360</v>
      </c>
      <c r="AR9" s="315">
        <v>-5.4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160865</v>
      </c>
      <c r="AP10" s="316">
        <v>27654</v>
      </c>
      <c r="AQ10" s="317">
        <v>12817</v>
      </c>
      <c r="AR10" s="318">
        <v>115.8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45122</v>
      </c>
      <c r="AP11" s="316">
        <v>7757</v>
      </c>
      <c r="AQ11" s="317">
        <v>19677</v>
      </c>
      <c r="AR11" s="318">
        <v>-60.6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1195</v>
      </c>
      <c r="AR12" s="318" t="s">
        <v>519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18587</v>
      </c>
      <c r="AP14" s="316">
        <v>3195</v>
      </c>
      <c r="AQ14" s="317">
        <v>5328</v>
      </c>
      <c r="AR14" s="318">
        <v>-40</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27933</v>
      </c>
      <c r="AP15" s="316">
        <v>4802</v>
      </c>
      <c r="AQ15" s="317">
        <v>3216</v>
      </c>
      <c r="AR15" s="318">
        <v>49.3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-57939</v>
      </c>
      <c r="AP16" s="316">
        <v>-9960</v>
      </c>
      <c r="AQ16" s="317">
        <v>-12293</v>
      </c>
      <c r="AR16" s="318">
        <v>-19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856883</v>
      </c>
      <c r="AP17" s="316">
        <v>147307</v>
      </c>
      <c r="AQ17" s="317">
        <v>150300</v>
      </c>
      <c r="AR17" s="318">
        <v>-2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13.41</v>
      </c>
      <c r="AP21" s="329">
        <v>13.79</v>
      </c>
      <c r="AQ21" s="330">
        <v>-0.38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94.3</v>
      </c>
      <c r="AP22" s="334">
        <v>95.2</v>
      </c>
      <c r="AQ22" s="335">
        <v>-0.9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66295</v>
      </c>
      <c r="AP32" s="343">
        <v>11397</v>
      </c>
      <c r="AQ32" s="344">
        <v>71832</v>
      </c>
      <c r="AR32" s="345">
        <v>-84.1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1</v>
      </c>
      <c r="AR34" s="345" t="s">
        <v>519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244419</v>
      </c>
      <c r="AP35" s="343">
        <v>42018</v>
      </c>
      <c r="AQ35" s="344">
        <v>20841</v>
      </c>
      <c r="AR35" s="345">
        <v>101.6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2006</v>
      </c>
      <c r="AP36" s="343">
        <v>345</v>
      </c>
      <c r="AQ36" s="344">
        <v>5244</v>
      </c>
      <c r="AR36" s="345">
        <v>-93.4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519</v>
      </c>
      <c r="AP37" s="343" t="s">
        <v>519</v>
      </c>
      <c r="AQ37" s="344">
        <v>943</v>
      </c>
      <c r="AR37" s="345" t="s">
        <v>519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9</v>
      </c>
      <c r="AR38" s="335" t="s">
        <v>519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t="s">
        <v>519</v>
      </c>
      <c r="AP39" s="343" t="s">
        <v>519</v>
      </c>
      <c r="AQ39" s="344">
        <v>-2885</v>
      </c>
      <c r="AR39" s="345" t="s">
        <v>519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-269171</v>
      </c>
      <c r="AP40" s="343">
        <v>-46273</v>
      </c>
      <c r="AQ40" s="344">
        <v>-64554</v>
      </c>
      <c r="AR40" s="345">
        <v>-28.3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43549</v>
      </c>
      <c r="AP41" s="343">
        <v>7487</v>
      </c>
      <c r="AQ41" s="344">
        <v>31431</v>
      </c>
      <c r="AR41" s="345">
        <v>-76.2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310019</v>
      </c>
      <c r="AN51" s="365">
        <v>52977</v>
      </c>
      <c r="AO51" s="366">
        <v>-67.7</v>
      </c>
      <c r="AP51" s="367">
        <v>109920</v>
      </c>
      <c r="AQ51" s="368">
        <v>-8.1999999999999993</v>
      </c>
      <c r="AR51" s="369">
        <v>-59.5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290684</v>
      </c>
      <c r="AN52" s="373">
        <v>49673</v>
      </c>
      <c r="AO52" s="374">
        <v>-34.700000000000003</v>
      </c>
      <c r="AP52" s="375">
        <v>62739</v>
      </c>
      <c r="AQ52" s="376">
        <v>-8.4</v>
      </c>
      <c r="AR52" s="377">
        <v>-26.3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815280</v>
      </c>
      <c r="AN53" s="365">
        <v>139459</v>
      </c>
      <c r="AO53" s="366">
        <v>163.19999999999999</v>
      </c>
      <c r="AP53" s="367">
        <v>119882</v>
      </c>
      <c r="AQ53" s="368">
        <v>9.1</v>
      </c>
      <c r="AR53" s="369">
        <v>154.1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506297</v>
      </c>
      <c r="AN54" s="373">
        <v>86606</v>
      </c>
      <c r="AO54" s="374">
        <v>74.400000000000006</v>
      </c>
      <c r="AP54" s="375">
        <v>66481</v>
      </c>
      <c r="AQ54" s="376">
        <v>6</v>
      </c>
      <c r="AR54" s="377">
        <v>68.400000000000006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511158</v>
      </c>
      <c r="AN55" s="365">
        <v>87109</v>
      </c>
      <c r="AO55" s="366">
        <v>-37.5</v>
      </c>
      <c r="AP55" s="367">
        <v>116162</v>
      </c>
      <c r="AQ55" s="368">
        <v>-3.1</v>
      </c>
      <c r="AR55" s="369">
        <v>-34.4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254664</v>
      </c>
      <c r="AN56" s="373">
        <v>43399</v>
      </c>
      <c r="AO56" s="374">
        <v>-49.9</v>
      </c>
      <c r="AP56" s="375">
        <v>61562</v>
      </c>
      <c r="AQ56" s="376">
        <v>-7.4</v>
      </c>
      <c r="AR56" s="377">
        <v>-42.5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1186837</v>
      </c>
      <c r="AN57" s="365">
        <v>204029</v>
      </c>
      <c r="AO57" s="366">
        <v>134.19999999999999</v>
      </c>
      <c r="AP57" s="367">
        <v>121449</v>
      </c>
      <c r="AQ57" s="368">
        <v>4.5999999999999996</v>
      </c>
      <c r="AR57" s="369">
        <v>129.6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938290</v>
      </c>
      <c r="AN58" s="373">
        <v>161301</v>
      </c>
      <c r="AO58" s="374">
        <v>271.7</v>
      </c>
      <c r="AP58" s="375">
        <v>62922</v>
      </c>
      <c r="AQ58" s="376">
        <v>2.2000000000000002</v>
      </c>
      <c r="AR58" s="377">
        <v>269.5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410804</v>
      </c>
      <c r="AN59" s="365">
        <v>70621</v>
      </c>
      <c r="AO59" s="366">
        <v>-65.400000000000006</v>
      </c>
      <c r="AP59" s="367">
        <v>145139</v>
      </c>
      <c r="AQ59" s="368">
        <v>19.5</v>
      </c>
      <c r="AR59" s="369">
        <v>-84.9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363017</v>
      </c>
      <c r="AN60" s="373">
        <v>62406</v>
      </c>
      <c r="AO60" s="374">
        <v>-61.3</v>
      </c>
      <c r="AP60" s="375">
        <v>83762</v>
      </c>
      <c r="AQ60" s="376">
        <v>33.1</v>
      </c>
      <c r="AR60" s="377">
        <v>-94.4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646820</v>
      </c>
      <c r="AN61" s="380">
        <v>110839</v>
      </c>
      <c r="AO61" s="381">
        <v>25.4</v>
      </c>
      <c r="AP61" s="382">
        <v>122510</v>
      </c>
      <c r="AQ61" s="383">
        <v>4.4000000000000004</v>
      </c>
      <c r="AR61" s="369">
        <v>21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470590</v>
      </c>
      <c r="AN62" s="373">
        <v>80677</v>
      </c>
      <c r="AO62" s="374">
        <v>40</v>
      </c>
      <c r="AP62" s="375">
        <v>67493</v>
      </c>
      <c r="AQ62" s="376">
        <v>5.0999999999999996</v>
      </c>
      <c r="AR62" s="377">
        <v>34.9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Rgsw53f2EjFHXcmyN+94dhz0du/QoBeTBOiXyNvNfkO9jNVQuoQH+T7ttnCYon0T7tZ0waoh9hqSGfufu+j+A==" saltValue="VphCn6wr6OKAs4/mr1EZ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N4OI6Ve6as7ojkzvsLLvLagt5ZKaI8B4aL1DOnO/4+n62n0VA09vWF9bCFgA2mVsRaXED/eGKcQSAO8hnEEiKw==" saltValue="mYBH2YDKgn7lEBIXl8Kma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X9ST9wbsNx4e9e9LgrRrN2Ia4OlYTbV5CJ0EwIpQdZ2+670GnmRXL5smIaqyyU/YAx06tMV+MU3vnVwrZ61Ozw==" saltValue="qFtel57ayO+KCY1klRpd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6" t="s">
        <v>3</v>
      </c>
      <c r="D47" s="1236"/>
      <c r="E47" s="1237"/>
      <c r="F47" s="11">
        <v>143.83000000000001</v>
      </c>
      <c r="G47" s="12">
        <v>76.55</v>
      </c>
      <c r="H47" s="12">
        <v>127.37</v>
      </c>
      <c r="I47" s="12">
        <v>135.32</v>
      </c>
      <c r="J47" s="13">
        <v>128.57</v>
      </c>
    </row>
    <row r="48" spans="2:10" ht="57.75" customHeight="1" x14ac:dyDescent="0.2">
      <c r="B48" s="14"/>
      <c r="C48" s="1238" t="s">
        <v>4</v>
      </c>
      <c r="D48" s="1238"/>
      <c r="E48" s="1239"/>
      <c r="F48" s="15">
        <v>14.34</v>
      </c>
      <c r="G48" s="16">
        <v>6.65</v>
      </c>
      <c r="H48" s="16">
        <v>11.5</v>
      </c>
      <c r="I48" s="16">
        <v>8.8699999999999992</v>
      </c>
      <c r="J48" s="17">
        <v>8.9600000000000009</v>
      </c>
    </row>
    <row r="49" spans="2:10" ht="57.75" customHeight="1" thickBot="1" x14ac:dyDescent="0.25">
      <c r="B49" s="18"/>
      <c r="C49" s="1240" t="s">
        <v>5</v>
      </c>
      <c r="D49" s="1240"/>
      <c r="E49" s="1241"/>
      <c r="F49" s="19">
        <v>28.08</v>
      </c>
      <c r="G49" s="20" t="s">
        <v>566</v>
      </c>
      <c r="H49" s="20">
        <v>10.01</v>
      </c>
      <c r="I49" s="20">
        <v>31.62</v>
      </c>
      <c r="J49" s="21">
        <v>0.59</v>
      </c>
    </row>
    <row r="50" spans="2:10" ht="13.5" customHeight="1" x14ac:dyDescent="0.2"/>
  </sheetData>
  <sheetProtection algorithmName="SHA-512" hashValue="SQBPAvunLO0XKQUsw2Ph7c0qclA5vaHpdpLocKLkXr7QLnBsw/3Sv6LjXjRXGDVaM4KR1LcqY2xw/VqqV5v/jA==" saltValue="W2o94Er/9q2RaPSh8VEx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2021-10-11T01:48:30Z</cp:lastPrinted>
  <dcterms:created xsi:type="dcterms:W3CDTF">2021-02-05T02:28:57Z</dcterms:created>
  <dcterms:modified xsi:type="dcterms:W3CDTF">2021-10-20T08:45:57Z</dcterms:modified>
</cp:coreProperties>
</file>